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mc:AlternateContent xmlns:mc="http://schemas.openxmlformats.org/markup-compatibility/2006">
    <mc:Choice Requires="x15">
      <x15ac:absPath xmlns:x15ac="http://schemas.microsoft.com/office/spreadsheetml/2010/11/ac" url="\\10.2.81.137\経理\★貸付業務別\002_細則・様式の変更及びHP・アイシステム更新\R5更新予定\"/>
    </mc:Choice>
  </mc:AlternateContent>
  <xr:revisionPtr revIDLastSave="0" documentId="13_ncr:1_{8B34AA3E-94E0-4938-8A87-8E98B6F6BC99}" xr6:coauthVersionLast="36" xr6:coauthVersionMax="36" xr10:uidLastSave="{00000000-0000-0000-0000-000000000000}"/>
  <bookViews>
    <workbookView xWindow="0" yWindow="0" windowWidth="20490" windowHeight="7080" tabRatio="903" xr2:uid="{00000000-000D-0000-FFFF-FFFF00000000}"/>
  </bookViews>
  <sheets>
    <sheet name="貸付の概要 " sheetId="63752" r:id="rId1"/>
    <sheet name="注意事項" sheetId="63758" r:id="rId2"/>
    <sheet name="賦金率表(毎月)" sheetId="63741" r:id="rId3"/>
    <sheet name="賦金率表(ボーナス)" sheetId="63742" r:id="rId4"/>
    <sheet name="貸付申込書" sheetId="63766" r:id="rId5"/>
    <sheet name="貸付申込書(記載例）" sheetId="63757" r:id="rId6"/>
    <sheet name="借用証書" sheetId="63765" r:id="rId7"/>
    <sheet name="個人情報に関する同意書" sheetId="63764" r:id="rId8"/>
    <sheet name="借入状況等申告書" sheetId="63763" r:id="rId9"/>
    <sheet name="支払計画書" sheetId="63751" r:id="rId10"/>
    <sheet name="承諾書" sheetId="63736" r:id="rId11"/>
    <sheet name="誓約書 " sheetId="63761" r:id="rId12"/>
    <sheet name="申立書(介護)" sheetId="63738" r:id="rId13"/>
    <sheet name="証明書(介護)" sheetId="63744" r:id="rId14"/>
    <sheet name="完了遅延報告書" sheetId="63746" r:id="rId15"/>
  </sheets>
  <definedNames>
    <definedName name="JUMP_SEQ_10" localSheetId="0">'貸付の概要 '!#REF!</definedName>
    <definedName name="JUMP_SEQ_11" localSheetId="0">'貸付の概要 '!#REF!</definedName>
    <definedName name="JUMP_SEQ_12" localSheetId="0">'貸付の概要 '!#REF!</definedName>
    <definedName name="JUMP_SEQ_13" localSheetId="0">'貸付の概要 '!#REF!</definedName>
    <definedName name="JUMP_SEQ_14" localSheetId="0">'貸付の概要 '!#REF!</definedName>
    <definedName name="JUMP_SEQ_15" localSheetId="0">'貸付の概要 '!#REF!</definedName>
    <definedName name="JUMP_SEQ_16" localSheetId="0">'貸付の概要 '!#REF!</definedName>
    <definedName name="JUMP_SEQ_17" localSheetId="0">'貸付の概要 '!#REF!</definedName>
    <definedName name="JUMP_SEQ_18" localSheetId="0">'貸付の概要 '!#REF!</definedName>
    <definedName name="JUMP_SEQ_19" localSheetId="0">'貸付の概要 '!#REF!</definedName>
    <definedName name="JUMP_SEQ_20" localSheetId="0">'貸付の概要 '!#REF!</definedName>
    <definedName name="JUMP_SEQ_21" localSheetId="0">'貸付の概要 '!#REF!</definedName>
    <definedName name="JUMP_SEQ_3" localSheetId="2">'賦金率表(毎月)'!$R$3</definedName>
    <definedName name="JUMP_SEQ_4" localSheetId="2">'賦金率表(毎月)'!$A$3</definedName>
    <definedName name="JUMP_SEQ_5" localSheetId="0">'貸付の概要 '!#REF!</definedName>
    <definedName name="JUMP_SEQ_53" localSheetId="0">'貸付の概要 '!$A$122</definedName>
    <definedName name="JUMP_SEQ_54" localSheetId="0">'貸付の概要 '!#REF!</definedName>
    <definedName name="JUMP_SEQ_55" localSheetId="0">'貸付の概要 '!#REF!</definedName>
    <definedName name="JUMP_SEQ_6" localSheetId="0">'貸付の概要 '!#REF!</definedName>
    <definedName name="JUMP_SEQ_62" localSheetId="0">'貸付の概要 '!#REF!</definedName>
    <definedName name="JUMP_SEQ_63" localSheetId="0">'貸付の概要 '!#REF!</definedName>
    <definedName name="JUMP_SEQ_64" localSheetId="0">'貸付の概要 '!#REF!</definedName>
    <definedName name="JUMP_SEQ_65" localSheetId="0">'貸付の概要 '!#REF!</definedName>
    <definedName name="JUMP_SEQ_66" localSheetId="0">'貸付の概要 '!#REF!</definedName>
    <definedName name="JUMP_SEQ_67" localSheetId="0">'貸付の概要 '!#REF!</definedName>
    <definedName name="JUMP_SEQ_68" localSheetId="0">'貸付の概要 '!#REF!</definedName>
    <definedName name="JUMP_SEQ_69" localSheetId="0">'貸付の概要 '!#REF!</definedName>
    <definedName name="JUMP_SEQ_7" localSheetId="0">'貸付の概要 '!#REF!</definedName>
    <definedName name="JUMP_SEQ_70" localSheetId="0">'貸付の概要 '!#REF!</definedName>
    <definedName name="JUMP_SEQ_8" localSheetId="0">'貸付の概要 '!#REF!</definedName>
    <definedName name="JUMP_SEQ_9" localSheetId="0">'貸付の概要 '!#REF!</definedName>
    <definedName name="_xlnm.Print_Area" localSheetId="14">完了遅延報告書!$A$1:$AJ$56</definedName>
    <definedName name="_xlnm.Print_Area" localSheetId="9">支払計画書!$A$1:$CM$156</definedName>
    <definedName name="_xlnm.Print_Area" localSheetId="8">借入状況等申告書!$A$4:$ED$99</definedName>
    <definedName name="_xlnm.Print_Area" localSheetId="10">承諾書!$A$1:$CM$157</definedName>
    <definedName name="_xlnm.Print_Area" localSheetId="13">'証明書(介護)'!$A$1:$AJ$58</definedName>
    <definedName name="_xlnm.Print_Area" localSheetId="12">'申立書(介護)'!$A$1:$CM$162</definedName>
    <definedName name="_xlnm.Print_Area" localSheetId="11">'誓約書 '!$A$1:$CM$157</definedName>
    <definedName name="_xlnm.Print_Area" localSheetId="0">'貸付の概要 '!$A$1:$AM$346</definedName>
    <definedName name="_xlnm.Print_Area" localSheetId="4">貸付申込書!$A$8:$BN$212</definedName>
    <definedName name="_xlnm.Print_Area" localSheetId="5">'貸付申込書(記載例）'!$A$4:$BN$208</definedName>
    <definedName name="_xlnm.Print_Area" localSheetId="3">'賦金率表(ボーナス)'!$A$2:$Y$197</definedName>
    <definedName name="_xlnm.Print_Area" localSheetId="2">'賦金率表(毎月)'!$A$2:$AJ$134</definedName>
  </definedNames>
  <calcPr calcId="191029"/>
</workbook>
</file>

<file path=xl/calcChain.xml><?xml version="1.0" encoding="utf-8"?>
<calcChain xmlns="http://schemas.openxmlformats.org/spreadsheetml/2006/main">
  <c r="BB55" i="63766" l="1"/>
  <c r="AP55" i="63766"/>
  <c r="BD61" i="63766" l="1"/>
  <c r="BD58" i="63766"/>
  <c r="J43" i="63766"/>
  <c r="J40" i="63766"/>
  <c r="AE144" i="63757" l="1"/>
  <c r="BD57" i="63757"/>
  <c r="BD54" i="63757"/>
  <c r="BB51" i="63757"/>
  <c r="AP51" i="63757"/>
  <c r="DR87" i="63763" l="1"/>
  <c r="AX87" i="63763"/>
  <c r="CD87" i="63763" s="1"/>
  <c r="AK87" i="63763"/>
  <c r="DR76" i="63763" s="1"/>
  <c r="CX79" i="63763"/>
  <c r="CX76" i="63763"/>
  <c r="DQ43" i="63763"/>
  <c r="CN87" i="63763" s="1"/>
  <c r="DD41" i="63763"/>
  <c r="DR79" i="63763" l="1"/>
  <c r="BT87" i="63763"/>
  <c r="CX87" i="63763" s="1"/>
  <c r="U70" i="63751"/>
  <c r="AC17" i="63751" s="1"/>
  <c r="D3" i="63742" l="1"/>
  <c r="U3" i="63742"/>
  <c r="I4" i="63742"/>
  <c r="D4" i="63742" s="1"/>
  <c r="D69" i="63742"/>
  <c r="U69" i="63742"/>
  <c r="I70" i="63742"/>
  <c r="D70" i="63742" s="1"/>
  <c r="C73" i="63742" s="1"/>
  <c r="C79" i="63742" s="1"/>
  <c r="S73" i="63742"/>
  <c r="S81" i="63742"/>
  <c r="C110" i="63742"/>
  <c r="S111" i="63742"/>
  <c r="C112" i="63742"/>
  <c r="S112" i="63742"/>
  <c r="C113" i="63742"/>
  <c r="S113" i="63742"/>
  <c r="C114" i="63742"/>
  <c r="S114" i="63742"/>
  <c r="C115" i="63742"/>
  <c r="S115" i="63742"/>
  <c r="C116" i="63742"/>
  <c r="S116" i="63742"/>
  <c r="C117" i="63742"/>
  <c r="S117" i="63742"/>
  <c r="C118" i="63742"/>
  <c r="S118" i="63742"/>
  <c r="C119" i="63742"/>
  <c r="S119" i="63742"/>
  <c r="C120" i="63742"/>
  <c r="S120" i="63742"/>
  <c r="C121" i="63742"/>
  <c r="S121" i="63742"/>
  <c r="C122" i="63742"/>
  <c r="S122" i="63742"/>
  <c r="C123" i="63742"/>
  <c r="S123" i="63742"/>
  <c r="C124" i="63742"/>
  <c r="S124" i="63742"/>
  <c r="C125" i="63742"/>
  <c r="S125" i="63742"/>
  <c r="C126" i="63742"/>
  <c r="S126" i="63742"/>
  <c r="C127" i="63742"/>
  <c r="S127" i="63742"/>
  <c r="C128" i="63742"/>
  <c r="S128" i="63742"/>
  <c r="C129" i="63742"/>
  <c r="S129" i="63742"/>
  <c r="C130" i="63742"/>
  <c r="S130" i="63742"/>
  <c r="C131" i="63742"/>
  <c r="S131" i="63742"/>
  <c r="C132" i="63742"/>
  <c r="S132" i="63742"/>
  <c r="D134" i="63742"/>
  <c r="U134" i="63742"/>
  <c r="I135" i="63742"/>
  <c r="D135" i="63742" s="1"/>
  <c r="AF3" i="63741"/>
  <c r="AF4" i="63741" s="1"/>
  <c r="D4" i="63741"/>
  <c r="AF48" i="63741"/>
  <c r="AF49" i="63741" s="1"/>
  <c r="D49" i="63741"/>
  <c r="AF92" i="63741"/>
  <c r="AF93" i="63741" s="1"/>
  <c r="D93" i="63741"/>
  <c r="B95" i="63741" l="1"/>
  <c r="B96" i="63741" s="1"/>
  <c r="B52" i="63741"/>
  <c r="C51" i="63741"/>
  <c r="D51" i="63741" s="1"/>
  <c r="B51" i="63741"/>
  <c r="B7" i="63741"/>
  <c r="C7" i="63741" s="1"/>
  <c r="D7" i="63741" s="1"/>
  <c r="B8" i="63741"/>
  <c r="B9" i="63741" s="1"/>
  <c r="B10" i="63741" s="1"/>
  <c r="C8" i="63741"/>
  <c r="D8" i="63741" s="1"/>
  <c r="F138" i="63742"/>
  <c r="H139" i="63742" s="1"/>
  <c r="N138" i="63742"/>
  <c r="N139" i="63742" s="1"/>
  <c r="V138" i="63742"/>
  <c r="V139" i="63742" s="1"/>
  <c r="F139" i="63742"/>
  <c r="F140" i="63742" s="1"/>
  <c r="G138" i="63742"/>
  <c r="O138" i="63742"/>
  <c r="W138" i="63742"/>
  <c r="H138" i="63742"/>
  <c r="P138" i="63742"/>
  <c r="X138" i="63742"/>
  <c r="X139" i="63742"/>
  <c r="B138" i="63742"/>
  <c r="D139" i="63742" s="1"/>
  <c r="J138" i="63742"/>
  <c r="J139" i="63742" s="1"/>
  <c r="R138" i="63742"/>
  <c r="R139" i="63742" s="1"/>
  <c r="B139" i="63742"/>
  <c r="B140" i="63742" s="1"/>
  <c r="C138" i="63742"/>
  <c r="K138" i="63742"/>
  <c r="S138" i="63742"/>
  <c r="D138" i="63742"/>
  <c r="L138" i="63742"/>
  <c r="T138" i="63742"/>
  <c r="T139" i="63742"/>
  <c r="S76" i="63742"/>
  <c r="S84" i="63742"/>
  <c r="S79" i="63742"/>
  <c r="S74" i="63742"/>
  <c r="S82" i="63742"/>
  <c r="S77" i="63742"/>
  <c r="S80" i="63742"/>
  <c r="S75" i="63742"/>
  <c r="S83" i="63742"/>
  <c r="S85" i="63742"/>
  <c r="S86" i="63742"/>
  <c r="S87" i="63742"/>
  <c r="S88" i="63742"/>
  <c r="S89" i="63742"/>
  <c r="S90" i="63742"/>
  <c r="S91" i="63742"/>
  <c r="S92" i="63742"/>
  <c r="S93" i="63742"/>
  <c r="S94" i="63742"/>
  <c r="S95" i="63742"/>
  <c r="S96" i="63742"/>
  <c r="S97" i="63742"/>
  <c r="S98" i="63742"/>
  <c r="S99" i="63742"/>
  <c r="S100" i="63742"/>
  <c r="S101" i="63742"/>
  <c r="S102" i="63742"/>
  <c r="S103" i="63742"/>
  <c r="S104" i="63742"/>
  <c r="S105" i="63742"/>
  <c r="S106" i="63742"/>
  <c r="S107" i="63742"/>
  <c r="S108" i="63742"/>
  <c r="S109" i="63742"/>
  <c r="S78" i="63742"/>
  <c r="C74" i="63742"/>
  <c r="C82" i="63742"/>
  <c r="C77" i="63742"/>
  <c r="C85" i="63742"/>
  <c r="C80" i="63742"/>
  <c r="C75" i="63742"/>
  <c r="C83" i="63742"/>
  <c r="C78" i="63742"/>
  <c r="C81" i="63742"/>
  <c r="C86" i="63742"/>
  <c r="C87" i="63742"/>
  <c r="C88" i="63742"/>
  <c r="C89" i="63742"/>
  <c r="C90" i="63742"/>
  <c r="C91" i="63742"/>
  <c r="C92" i="63742"/>
  <c r="C93" i="63742"/>
  <c r="C94" i="63742"/>
  <c r="C95" i="63742"/>
  <c r="C96" i="63742"/>
  <c r="C97" i="63742"/>
  <c r="C98" i="63742"/>
  <c r="C99" i="63742"/>
  <c r="C100" i="63742"/>
  <c r="C101" i="63742"/>
  <c r="C102" i="63742"/>
  <c r="C103" i="63742"/>
  <c r="C104" i="63742"/>
  <c r="C105" i="63742"/>
  <c r="C106" i="63742"/>
  <c r="C107" i="63742"/>
  <c r="C108" i="63742"/>
  <c r="C109" i="63742"/>
  <c r="C76" i="63742"/>
  <c r="C84" i="63742"/>
  <c r="C111" i="63742"/>
  <c r="S110" i="63742"/>
  <c r="K73" i="63742"/>
  <c r="D73" i="63742"/>
  <c r="E73" i="63742" s="1"/>
  <c r="L73" i="63742"/>
  <c r="T73" i="63742"/>
  <c r="U73" i="63742" s="1"/>
  <c r="F73" i="63742"/>
  <c r="H74" i="63742" s="1"/>
  <c r="N73" i="63742"/>
  <c r="N74" i="63742" s="1"/>
  <c r="V73" i="63742"/>
  <c r="V74" i="63742" s="1"/>
  <c r="F74" i="63742"/>
  <c r="F75" i="63742" s="1"/>
  <c r="G73" i="63742"/>
  <c r="O73" i="63742"/>
  <c r="W73" i="63742"/>
  <c r="H73" i="63742"/>
  <c r="P73" i="63742"/>
  <c r="X73" i="63742"/>
  <c r="P74" i="63742"/>
  <c r="B73" i="63742"/>
  <c r="D74" i="63742" s="1"/>
  <c r="J73" i="63742"/>
  <c r="L74" i="63742" s="1"/>
  <c r="R73" i="63742"/>
  <c r="T74" i="63742" s="1"/>
  <c r="B74" i="63742"/>
  <c r="B75" i="63742" s="1"/>
  <c r="R74" i="63742"/>
  <c r="R75" i="63742" s="1"/>
  <c r="F8" i="63742"/>
  <c r="F9" i="63742" s="1"/>
  <c r="N8" i="63742"/>
  <c r="N9" i="63742" s="1"/>
  <c r="V8" i="63742"/>
  <c r="V9" i="63742"/>
  <c r="V10" i="63742" s="1"/>
  <c r="G8" i="63742"/>
  <c r="O8" i="63742"/>
  <c r="W8" i="63742"/>
  <c r="H8" i="63742"/>
  <c r="P8" i="63742"/>
  <c r="X8" i="63742"/>
  <c r="H9" i="63742"/>
  <c r="X9" i="63742"/>
  <c r="X10" i="63742"/>
  <c r="B8" i="63742"/>
  <c r="B9" i="63742" s="1"/>
  <c r="J8" i="63742"/>
  <c r="R8" i="63742"/>
  <c r="R9" i="63742" s="1"/>
  <c r="J9" i="63742"/>
  <c r="J10" i="63742"/>
  <c r="J11" i="63742"/>
  <c r="J12" i="63742" s="1"/>
  <c r="C8" i="63742"/>
  <c r="K8" i="63742"/>
  <c r="S8" i="63742"/>
  <c r="D8" i="63742"/>
  <c r="L8" i="63742"/>
  <c r="T8" i="63742"/>
  <c r="D9" i="63742"/>
  <c r="L9" i="63742"/>
  <c r="T9" i="63742"/>
  <c r="L10" i="63742"/>
  <c r="L11" i="63742"/>
  <c r="L12" i="63742"/>
  <c r="B141" i="63742" l="1"/>
  <c r="D141" i="63742"/>
  <c r="C10" i="63741"/>
  <c r="D10" i="63741" s="1"/>
  <c r="B11" i="63741"/>
  <c r="F76" i="63742"/>
  <c r="H76" i="63742"/>
  <c r="L13" i="63742"/>
  <c r="J13" i="63742"/>
  <c r="V75" i="63742"/>
  <c r="X75" i="63742"/>
  <c r="J140" i="63742"/>
  <c r="L140" i="63742"/>
  <c r="D76" i="63742"/>
  <c r="B76" i="63742"/>
  <c r="D10" i="63742"/>
  <c r="B10" i="63742"/>
  <c r="N10" i="63742"/>
  <c r="P10" i="63742"/>
  <c r="N75" i="63742"/>
  <c r="P75" i="63742"/>
  <c r="F141" i="63742"/>
  <c r="H141" i="63742"/>
  <c r="V11" i="63742"/>
  <c r="X11" i="63742"/>
  <c r="R140" i="63742"/>
  <c r="T140" i="63742"/>
  <c r="F10" i="63742"/>
  <c r="H10" i="63742"/>
  <c r="V140" i="63742"/>
  <c r="X140" i="63742"/>
  <c r="T10" i="63742"/>
  <c r="R10" i="63742"/>
  <c r="T76" i="63742"/>
  <c r="R76" i="63742"/>
  <c r="P140" i="63742"/>
  <c r="N140" i="63742"/>
  <c r="E74" i="63742"/>
  <c r="J74" i="63742"/>
  <c r="T75" i="63742"/>
  <c r="U74" i="63742"/>
  <c r="B53" i="63741"/>
  <c r="C52" i="63741"/>
  <c r="D52" i="63741" s="1"/>
  <c r="W9" i="63742"/>
  <c r="Y9" i="63742" s="1"/>
  <c r="W10" i="63742"/>
  <c r="Y10" i="63742" s="1"/>
  <c r="W11" i="63742"/>
  <c r="W12" i="63742"/>
  <c r="W13" i="63742"/>
  <c r="W14" i="63742"/>
  <c r="W15" i="63742"/>
  <c r="W16" i="63742"/>
  <c r="W17" i="63742"/>
  <c r="W18" i="63742"/>
  <c r="W19" i="63742"/>
  <c r="W20" i="63742"/>
  <c r="W21" i="63742"/>
  <c r="W22" i="63742"/>
  <c r="W23" i="63742"/>
  <c r="W24" i="63742"/>
  <c r="W25" i="63742"/>
  <c r="W26" i="63742"/>
  <c r="W27" i="63742"/>
  <c r="W28" i="63742"/>
  <c r="W29" i="63742"/>
  <c r="W30" i="63742"/>
  <c r="W31" i="63742"/>
  <c r="W32" i="63742"/>
  <c r="W33" i="63742"/>
  <c r="W34" i="63742"/>
  <c r="Y8" i="63742"/>
  <c r="W36" i="63742"/>
  <c r="W37" i="63742"/>
  <c r="W38" i="63742"/>
  <c r="W39" i="63742"/>
  <c r="W40" i="63742"/>
  <c r="W41" i="63742"/>
  <c r="W42" i="63742"/>
  <c r="W43" i="63742"/>
  <c r="W44" i="63742"/>
  <c r="W45" i="63742"/>
  <c r="W46" i="63742"/>
  <c r="W47" i="63742"/>
  <c r="W48" i="63742"/>
  <c r="W49" i="63742"/>
  <c r="W50" i="63742"/>
  <c r="W51" i="63742"/>
  <c r="W52" i="63742"/>
  <c r="W53" i="63742"/>
  <c r="W54" i="63742"/>
  <c r="W55" i="63742"/>
  <c r="W56" i="63742"/>
  <c r="W57" i="63742"/>
  <c r="W58" i="63742"/>
  <c r="W59" i="63742"/>
  <c r="W60" i="63742"/>
  <c r="W61" i="63742"/>
  <c r="W62" i="63742"/>
  <c r="W35" i="63742"/>
  <c r="W64" i="63742"/>
  <c r="W67" i="63742"/>
  <c r="W65" i="63742"/>
  <c r="W63" i="63742"/>
  <c r="W66" i="63742"/>
  <c r="M73" i="63742"/>
  <c r="K79" i="63742"/>
  <c r="K74" i="63742"/>
  <c r="M74" i="63742" s="1"/>
  <c r="K82" i="63742"/>
  <c r="K77" i="63742"/>
  <c r="K85" i="63742"/>
  <c r="K80" i="63742"/>
  <c r="K75" i="63742"/>
  <c r="K83" i="63742"/>
  <c r="K78" i="63742"/>
  <c r="K86" i="63742"/>
  <c r="K87" i="63742"/>
  <c r="K88" i="63742"/>
  <c r="K89" i="63742"/>
  <c r="K90" i="63742"/>
  <c r="K91" i="63742"/>
  <c r="K92" i="63742"/>
  <c r="K93" i="63742"/>
  <c r="K94" i="63742"/>
  <c r="K95" i="63742"/>
  <c r="K96" i="63742"/>
  <c r="K97" i="63742"/>
  <c r="K98" i="63742"/>
  <c r="K99" i="63742"/>
  <c r="K100" i="63742"/>
  <c r="K101" i="63742"/>
  <c r="K102" i="63742"/>
  <c r="K103" i="63742"/>
  <c r="K104" i="63742"/>
  <c r="K105" i="63742"/>
  <c r="K106" i="63742"/>
  <c r="K107" i="63742"/>
  <c r="K108" i="63742"/>
  <c r="K109" i="63742"/>
  <c r="K81" i="63742"/>
  <c r="K84" i="63742"/>
  <c r="K110" i="63742"/>
  <c r="K111" i="63742"/>
  <c r="K112" i="63742"/>
  <c r="K113" i="63742"/>
  <c r="K114" i="63742"/>
  <c r="K115" i="63742"/>
  <c r="K116" i="63742"/>
  <c r="K117" i="63742"/>
  <c r="K118" i="63742"/>
  <c r="K119" i="63742"/>
  <c r="K120" i="63742"/>
  <c r="K121" i="63742"/>
  <c r="K122" i="63742"/>
  <c r="K123" i="63742"/>
  <c r="K124" i="63742"/>
  <c r="K125" i="63742"/>
  <c r="K126" i="63742"/>
  <c r="K127" i="63742"/>
  <c r="K128" i="63742"/>
  <c r="K129" i="63742"/>
  <c r="K130" i="63742"/>
  <c r="K131" i="63742"/>
  <c r="K132" i="63742"/>
  <c r="K76" i="63742"/>
  <c r="H140" i="63742"/>
  <c r="S139" i="63742"/>
  <c r="U139" i="63742" s="1"/>
  <c r="U138" i="63742"/>
  <c r="S140" i="63742"/>
  <c r="U140" i="63742" s="1"/>
  <c r="S141" i="63742"/>
  <c r="S142" i="63742"/>
  <c r="S143" i="63742"/>
  <c r="S144" i="63742"/>
  <c r="S145" i="63742"/>
  <c r="S146" i="63742"/>
  <c r="S147" i="63742"/>
  <c r="S148" i="63742"/>
  <c r="S149" i="63742"/>
  <c r="S150" i="63742"/>
  <c r="S151" i="63742"/>
  <c r="S152" i="63742"/>
  <c r="S153" i="63742"/>
  <c r="S154" i="63742"/>
  <c r="S155" i="63742"/>
  <c r="S156" i="63742"/>
  <c r="S157" i="63742"/>
  <c r="S158" i="63742"/>
  <c r="S159" i="63742"/>
  <c r="S160" i="63742"/>
  <c r="S161" i="63742"/>
  <c r="S162" i="63742"/>
  <c r="S163" i="63742"/>
  <c r="S171" i="63742"/>
  <c r="S179" i="63742"/>
  <c r="S187" i="63742"/>
  <c r="S195" i="63742"/>
  <c r="S166" i="63742"/>
  <c r="S174" i="63742"/>
  <c r="S182" i="63742"/>
  <c r="S190" i="63742"/>
  <c r="S169" i="63742"/>
  <c r="S177" i="63742"/>
  <c r="S185" i="63742"/>
  <c r="S193" i="63742"/>
  <c r="S164" i="63742"/>
  <c r="S172" i="63742"/>
  <c r="S180" i="63742"/>
  <c r="S188" i="63742"/>
  <c r="S196" i="63742"/>
  <c r="S167" i="63742"/>
  <c r="S175" i="63742"/>
  <c r="S183" i="63742"/>
  <c r="S191" i="63742"/>
  <c r="S170" i="63742"/>
  <c r="S178" i="63742"/>
  <c r="S186" i="63742"/>
  <c r="S194" i="63742"/>
  <c r="S165" i="63742"/>
  <c r="S173" i="63742"/>
  <c r="S181" i="63742"/>
  <c r="S189" i="63742"/>
  <c r="S197" i="63742"/>
  <c r="S184" i="63742"/>
  <c r="S168" i="63742"/>
  <c r="S192" i="63742"/>
  <c r="S176" i="63742"/>
  <c r="W139" i="63742"/>
  <c r="Y139" i="63742" s="1"/>
  <c r="W140" i="63742"/>
  <c r="Y140" i="63742" s="1"/>
  <c r="W141" i="63742"/>
  <c r="W142" i="63742"/>
  <c r="W143" i="63742"/>
  <c r="W144" i="63742"/>
  <c r="W145" i="63742"/>
  <c r="W146" i="63742"/>
  <c r="W147" i="63742"/>
  <c r="W148" i="63742"/>
  <c r="W149" i="63742"/>
  <c r="W150" i="63742"/>
  <c r="W151" i="63742"/>
  <c r="W152" i="63742"/>
  <c r="W153" i="63742"/>
  <c r="W154" i="63742"/>
  <c r="W155" i="63742"/>
  <c r="W156" i="63742"/>
  <c r="W157" i="63742"/>
  <c r="W158" i="63742"/>
  <c r="W159" i="63742"/>
  <c r="W160" i="63742"/>
  <c r="W161" i="63742"/>
  <c r="W162" i="63742"/>
  <c r="Y138" i="63742"/>
  <c r="W163" i="63742"/>
  <c r="W164" i="63742"/>
  <c r="W165" i="63742"/>
  <c r="W166" i="63742"/>
  <c r="W167" i="63742"/>
  <c r="W168" i="63742"/>
  <c r="W169" i="63742"/>
  <c r="W170" i="63742"/>
  <c r="W171" i="63742"/>
  <c r="W172" i="63742"/>
  <c r="W173" i="63742"/>
  <c r="W174" i="63742"/>
  <c r="W175" i="63742"/>
  <c r="W176" i="63742"/>
  <c r="W177" i="63742"/>
  <c r="W178" i="63742"/>
  <c r="W179" i="63742"/>
  <c r="W180" i="63742"/>
  <c r="W181" i="63742"/>
  <c r="W182" i="63742"/>
  <c r="W183" i="63742"/>
  <c r="W184" i="63742"/>
  <c r="W185" i="63742"/>
  <c r="W186" i="63742"/>
  <c r="W187" i="63742"/>
  <c r="W188" i="63742"/>
  <c r="W189" i="63742"/>
  <c r="W190" i="63742"/>
  <c r="W191" i="63742"/>
  <c r="W192" i="63742"/>
  <c r="W193" i="63742"/>
  <c r="W194" i="63742"/>
  <c r="W195" i="63742"/>
  <c r="W196" i="63742"/>
  <c r="W197" i="63742"/>
  <c r="C9" i="63741"/>
  <c r="D9" i="63741" s="1"/>
  <c r="O9" i="63742"/>
  <c r="Q9" i="63742" s="1"/>
  <c r="O10" i="63742"/>
  <c r="Q10" i="63742" s="1"/>
  <c r="O11" i="63742"/>
  <c r="O12" i="63742"/>
  <c r="O13" i="63742"/>
  <c r="O14" i="63742"/>
  <c r="O15" i="63742"/>
  <c r="O16" i="63742"/>
  <c r="O17" i="63742"/>
  <c r="O18" i="63742"/>
  <c r="O19" i="63742"/>
  <c r="O20" i="63742"/>
  <c r="O21" i="63742"/>
  <c r="O22" i="63742"/>
  <c r="O23" i="63742"/>
  <c r="O24" i="63742"/>
  <c r="O25" i="63742"/>
  <c r="O26" i="63742"/>
  <c r="O27" i="63742"/>
  <c r="O28" i="63742"/>
  <c r="O29" i="63742"/>
  <c r="O30" i="63742"/>
  <c r="O31" i="63742"/>
  <c r="O32" i="63742"/>
  <c r="O33" i="63742"/>
  <c r="O34" i="63742"/>
  <c r="Q8" i="63742"/>
  <c r="O36" i="63742"/>
  <c r="O37" i="63742"/>
  <c r="O38" i="63742"/>
  <c r="O39" i="63742"/>
  <c r="O40" i="63742"/>
  <c r="O41" i="63742"/>
  <c r="O42" i="63742"/>
  <c r="O43" i="63742"/>
  <c r="O44" i="63742"/>
  <c r="O45" i="63742"/>
  <c r="O46" i="63742"/>
  <c r="O47" i="63742"/>
  <c r="O48" i="63742"/>
  <c r="O49" i="63742"/>
  <c r="O50" i="63742"/>
  <c r="O51" i="63742"/>
  <c r="O52" i="63742"/>
  <c r="O53" i="63742"/>
  <c r="O54" i="63742"/>
  <c r="O55" i="63742"/>
  <c r="O56" i="63742"/>
  <c r="O57" i="63742"/>
  <c r="O58" i="63742"/>
  <c r="O59" i="63742"/>
  <c r="O60" i="63742"/>
  <c r="O61" i="63742"/>
  <c r="O62" i="63742"/>
  <c r="O35" i="63742"/>
  <c r="O67" i="63742"/>
  <c r="O65" i="63742"/>
  <c r="O63" i="63742"/>
  <c r="O66" i="63742"/>
  <c r="O64" i="63742"/>
  <c r="W74" i="63742"/>
  <c r="W75" i="63742"/>
  <c r="Y75" i="63742" s="1"/>
  <c r="W76" i="63742"/>
  <c r="W77" i="63742"/>
  <c r="W78" i="63742"/>
  <c r="W79" i="63742"/>
  <c r="W80" i="63742"/>
  <c r="W81" i="63742"/>
  <c r="W82" i="63742"/>
  <c r="W83" i="63742"/>
  <c r="W84" i="63742"/>
  <c r="Y73" i="63742"/>
  <c r="W85" i="63742"/>
  <c r="W86" i="63742"/>
  <c r="W87" i="63742"/>
  <c r="W88" i="63742"/>
  <c r="W89" i="63742"/>
  <c r="W90" i="63742"/>
  <c r="W91" i="63742"/>
  <c r="W92" i="63742"/>
  <c r="W93" i="63742"/>
  <c r="W94" i="63742"/>
  <c r="W95" i="63742"/>
  <c r="W96" i="63742"/>
  <c r="W97" i="63742"/>
  <c r="W98" i="63742"/>
  <c r="W99" i="63742"/>
  <c r="W100" i="63742"/>
  <c r="W101" i="63742"/>
  <c r="W102" i="63742"/>
  <c r="W103" i="63742"/>
  <c r="W104" i="63742"/>
  <c r="W105" i="63742"/>
  <c r="W106" i="63742"/>
  <c r="W107" i="63742"/>
  <c r="W108" i="63742"/>
  <c r="W109" i="63742"/>
  <c r="W110" i="63742"/>
  <c r="W111" i="63742"/>
  <c r="W112" i="63742"/>
  <c r="W113" i="63742"/>
  <c r="W114" i="63742"/>
  <c r="W115" i="63742"/>
  <c r="W116" i="63742"/>
  <c r="W117" i="63742"/>
  <c r="W118" i="63742"/>
  <c r="W119" i="63742"/>
  <c r="W120" i="63742"/>
  <c r="W121" i="63742"/>
  <c r="W122" i="63742"/>
  <c r="W123" i="63742"/>
  <c r="W124" i="63742"/>
  <c r="W125" i="63742"/>
  <c r="W126" i="63742"/>
  <c r="W127" i="63742"/>
  <c r="W128" i="63742"/>
  <c r="W129" i="63742"/>
  <c r="W130" i="63742"/>
  <c r="W131" i="63742"/>
  <c r="W132" i="63742"/>
  <c r="D75" i="63742"/>
  <c r="E75" i="63742" s="1"/>
  <c r="D140" i="63742"/>
  <c r="K139" i="63742"/>
  <c r="M138" i="63742"/>
  <c r="K140" i="63742"/>
  <c r="M140" i="63742" s="1"/>
  <c r="K141" i="63742"/>
  <c r="K142" i="63742"/>
  <c r="K143" i="63742"/>
  <c r="K144" i="63742"/>
  <c r="K145" i="63742"/>
  <c r="K146" i="63742"/>
  <c r="K147" i="63742"/>
  <c r="K148" i="63742"/>
  <c r="K149" i="63742"/>
  <c r="K150" i="63742"/>
  <c r="K151" i="63742"/>
  <c r="K152" i="63742"/>
  <c r="K153" i="63742"/>
  <c r="K154" i="63742"/>
  <c r="K155" i="63742"/>
  <c r="K156" i="63742"/>
  <c r="K157" i="63742"/>
  <c r="K158" i="63742"/>
  <c r="K159" i="63742"/>
  <c r="K160" i="63742"/>
  <c r="K161" i="63742"/>
  <c r="K162" i="63742"/>
  <c r="K163" i="63742"/>
  <c r="K166" i="63742"/>
  <c r="K174" i="63742"/>
  <c r="K182" i="63742"/>
  <c r="K190" i="63742"/>
  <c r="K169" i="63742"/>
  <c r="K177" i="63742"/>
  <c r="K185" i="63742"/>
  <c r="K193" i="63742"/>
  <c r="K164" i="63742"/>
  <c r="K172" i="63742"/>
  <c r="K180" i="63742"/>
  <c r="K188" i="63742"/>
  <c r="K196" i="63742"/>
  <c r="K167" i="63742"/>
  <c r="K175" i="63742"/>
  <c r="K183" i="63742"/>
  <c r="K191" i="63742"/>
  <c r="K170" i="63742"/>
  <c r="K178" i="63742"/>
  <c r="K186" i="63742"/>
  <c r="K194" i="63742"/>
  <c r="K165" i="63742"/>
  <c r="K173" i="63742"/>
  <c r="K181" i="63742"/>
  <c r="K189" i="63742"/>
  <c r="K197" i="63742"/>
  <c r="K168" i="63742"/>
  <c r="K176" i="63742"/>
  <c r="K184" i="63742"/>
  <c r="K192" i="63742"/>
  <c r="K187" i="63742"/>
  <c r="K171" i="63742"/>
  <c r="K195" i="63742"/>
  <c r="K179" i="63742"/>
  <c r="O139" i="63742"/>
  <c r="Q138" i="63742"/>
  <c r="O140" i="63742"/>
  <c r="Q140" i="63742" s="1"/>
  <c r="O141" i="63742"/>
  <c r="O142" i="63742"/>
  <c r="O143" i="63742"/>
  <c r="O144" i="63742"/>
  <c r="O145" i="63742"/>
  <c r="O146" i="63742"/>
  <c r="O147" i="63742"/>
  <c r="O148" i="63742"/>
  <c r="O149" i="63742"/>
  <c r="O150" i="63742"/>
  <c r="O151" i="63742"/>
  <c r="O152" i="63742"/>
  <c r="O153" i="63742"/>
  <c r="O154" i="63742"/>
  <c r="O155" i="63742"/>
  <c r="O156" i="63742"/>
  <c r="O157" i="63742"/>
  <c r="O158" i="63742"/>
  <c r="O159" i="63742"/>
  <c r="O160" i="63742"/>
  <c r="O161" i="63742"/>
  <c r="O162" i="63742"/>
  <c r="O163" i="63742"/>
  <c r="O164" i="63742"/>
  <c r="O165" i="63742"/>
  <c r="O166" i="63742"/>
  <c r="O167" i="63742"/>
  <c r="O168" i="63742"/>
  <c r="O169" i="63742"/>
  <c r="O170" i="63742"/>
  <c r="O171" i="63742"/>
  <c r="O172" i="63742"/>
  <c r="O173" i="63742"/>
  <c r="O174" i="63742"/>
  <c r="O175" i="63742"/>
  <c r="O176" i="63742"/>
  <c r="O177" i="63742"/>
  <c r="O178" i="63742"/>
  <c r="O179" i="63742"/>
  <c r="O180" i="63742"/>
  <c r="O181" i="63742"/>
  <c r="O182" i="63742"/>
  <c r="O183" i="63742"/>
  <c r="O184" i="63742"/>
  <c r="O185" i="63742"/>
  <c r="O186" i="63742"/>
  <c r="O187" i="63742"/>
  <c r="O188" i="63742"/>
  <c r="O189" i="63742"/>
  <c r="O190" i="63742"/>
  <c r="O191" i="63742"/>
  <c r="O192" i="63742"/>
  <c r="O193" i="63742"/>
  <c r="O194" i="63742"/>
  <c r="O195" i="63742"/>
  <c r="O196" i="63742"/>
  <c r="O197" i="63742"/>
  <c r="G9" i="63742"/>
  <c r="I9" i="63742" s="1"/>
  <c r="G10" i="63742"/>
  <c r="I10" i="63742" s="1"/>
  <c r="G11" i="63742"/>
  <c r="G12" i="63742"/>
  <c r="G13" i="63742"/>
  <c r="G14" i="63742"/>
  <c r="G15" i="63742"/>
  <c r="G16" i="63742"/>
  <c r="G17" i="63742"/>
  <c r="G18" i="63742"/>
  <c r="G19" i="63742"/>
  <c r="G20" i="63742"/>
  <c r="G21" i="63742"/>
  <c r="G22" i="63742"/>
  <c r="G23" i="63742"/>
  <c r="G24" i="63742"/>
  <c r="G25" i="63742"/>
  <c r="G26" i="63742"/>
  <c r="G27" i="63742"/>
  <c r="G28" i="63742"/>
  <c r="G29" i="63742"/>
  <c r="G30" i="63742"/>
  <c r="G31" i="63742"/>
  <c r="G32" i="63742"/>
  <c r="G33" i="63742"/>
  <c r="G34" i="63742"/>
  <c r="G35" i="63742"/>
  <c r="I8" i="63742"/>
  <c r="G36" i="63742"/>
  <c r="G37" i="63742"/>
  <c r="G38" i="63742"/>
  <c r="G39" i="63742"/>
  <c r="G40" i="63742"/>
  <c r="G41" i="63742"/>
  <c r="G42" i="63742"/>
  <c r="G43" i="63742"/>
  <c r="G44" i="63742"/>
  <c r="G45" i="63742"/>
  <c r="G46" i="63742"/>
  <c r="G47" i="63742"/>
  <c r="G48" i="63742"/>
  <c r="G49" i="63742"/>
  <c r="G50" i="63742"/>
  <c r="G51" i="63742"/>
  <c r="G52" i="63742"/>
  <c r="G53" i="63742"/>
  <c r="G54" i="63742"/>
  <c r="G55" i="63742"/>
  <c r="G56" i="63742"/>
  <c r="G57" i="63742"/>
  <c r="G58" i="63742"/>
  <c r="G59" i="63742"/>
  <c r="G60" i="63742"/>
  <c r="G61" i="63742"/>
  <c r="G62" i="63742"/>
  <c r="G65" i="63742"/>
  <c r="G63" i="63742"/>
  <c r="G66" i="63742"/>
  <c r="G64" i="63742"/>
  <c r="G67" i="63742"/>
  <c r="H75" i="63742"/>
  <c r="O74" i="63742"/>
  <c r="Q74" i="63742" s="1"/>
  <c r="O75" i="63742"/>
  <c r="Q75" i="63742" s="1"/>
  <c r="O76" i="63742"/>
  <c r="O77" i="63742"/>
  <c r="O78" i="63742"/>
  <c r="O79" i="63742"/>
  <c r="O80" i="63742"/>
  <c r="O81" i="63742"/>
  <c r="O82" i="63742"/>
  <c r="O83" i="63742"/>
  <c r="O84" i="63742"/>
  <c r="O85" i="63742"/>
  <c r="Q73" i="63742"/>
  <c r="O86" i="63742"/>
  <c r="O87" i="63742"/>
  <c r="O88" i="63742"/>
  <c r="O89" i="63742"/>
  <c r="O90" i="63742"/>
  <c r="O91" i="63742"/>
  <c r="O92" i="63742"/>
  <c r="O93" i="63742"/>
  <c r="O94" i="63742"/>
  <c r="O95" i="63742"/>
  <c r="O96" i="63742"/>
  <c r="O97" i="63742"/>
  <c r="O98" i="63742"/>
  <c r="O99" i="63742"/>
  <c r="O100" i="63742"/>
  <c r="O101" i="63742"/>
  <c r="O102" i="63742"/>
  <c r="O103" i="63742"/>
  <c r="O104" i="63742"/>
  <c r="O105" i="63742"/>
  <c r="O106" i="63742"/>
  <c r="O107" i="63742"/>
  <c r="O108" i="63742"/>
  <c r="O109" i="63742"/>
  <c r="O110" i="63742"/>
  <c r="O111" i="63742"/>
  <c r="O112" i="63742"/>
  <c r="O113" i="63742"/>
  <c r="O114" i="63742"/>
  <c r="O115" i="63742"/>
  <c r="O116" i="63742"/>
  <c r="O117" i="63742"/>
  <c r="O118" i="63742"/>
  <c r="O119" i="63742"/>
  <c r="O120" i="63742"/>
  <c r="O121" i="63742"/>
  <c r="O122" i="63742"/>
  <c r="O123" i="63742"/>
  <c r="O124" i="63742"/>
  <c r="O125" i="63742"/>
  <c r="O126" i="63742"/>
  <c r="O127" i="63742"/>
  <c r="O128" i="63742"/>
  <c r="O129" i="63742"/>
  <c r="O130" i="63742"/>
  <c r="O131" i="63742"/>
  <c r="O132" i="63742"/>
  <c r="U76" i="63742"/>
  <c r="C139" i="63742"/>
  <c r="E139" i="63742" s="1"/>
  <c r="C140" i="63742"/>
  <c r="E140" i="63742" s="1"/>
  <c r="E138" i="63742"/>
  <c r="C141" i="63742"/>
  <c r="E141" i="63742" s="1"/>
  <c r="C142" i="63742"/>
  <c r="C143" i="63742"/>
  <c r="C144" i="63742"/>
  <c r="C145" i="63742"/>
  <c r="C146" i="63742"/>
  <c r="C147" i="63742"/>
  <c r="C148" i="63742"/>
  <c r="C149" i="63742"/>
  <c r="C150" i="63742"/>
  <c r="C151" i="63742"/>
  <c r="C152" i="63742"/>
  <c r="C153" i="63742"/>
  <c r="C154" i="63742"/>
  <c r="C155" i="63742"/>
  <c r="C156" i="63742"/>
  <c r="C157" i="63742"/>
  <c r="C158" i="63742"/>
  <c r="C159" i="63742"/>
  <c r="C160" i="63742"/>
  <c r="C161" i="63742"/>
  <c r="C162" i="63742"/>
  <c r="C163" i="63742"/>
  <c r="C169" i="63742"/>
  <c r="C177" i="63742"/>
  <c r="C185" i="63742"/>
  <c r="C193" i="63742"/>
  <c r="C164" i="63742"/>
  <c r="C172" i="63742"/>
  <c r="C180" i="63742"/>
  <c r="C188" i="63742"/>
  <c r="C196" i="63742"/>
  <c r="C167" i="63742"/>
  <c r="C175" i="63742"/>
  <c r="C183" i="63742"/>
  <c r="C191" i="63742"/>
  <c r="C170" i="63742"/>
  <c r="C178" i="63742"/>
  <c r="C186" i="63742"/>
  <c r="C194" i="63742"/>
  <c r="C165" i="63742"/>
  <c r="C173" i="63742"/>
  <c r="C181" i="63742"/>
  <c r="C189" i="63742"/>
  <c r="C197" i="63742"/>
  <c r="C168" i="63742"/>
  <c r="C176" i="63742"/>
  <c r="C184" i="63742"/>
  <c r="C192" i="63742"/>
  <c r="C171" i="63742"/>
  <c r="C179" i="63742"/>
  <c r="C187" i="63742"/>
  <c r="C195" i="63742"/>
  <c r="C166" i="63742"/>
  <c r="C190" i="63742"/>
  <c r="C174" i="63742"/>
  <c r="C182" i="63742"/>
  <c r="G139" i="63742"/>
  <c r="I139" i="63742" s="1"/>
  <c r="G140" i="63742"/>
  <c r="I140" i="63742" s="1"/>
  <c r="G141" i="63742"/>
  <c r="I141" i="63742" s="1"/>
  <c r="G142" i="63742"/>
  <c r="G143" i="63742"/>
  <c r="G144" i="63742"/>
  <c r="G145" i="63742"/>
  <c r="G146" i="63742"/>
  <c r="G147" i="63742"/>
  <c r="G148" i="63742"/>
  <c r="G149" i="63742"/>
  <c r="G150" i="63742"/>
  <c r="G151" i="63742"/>
  <c r="G152" i="63742"/>
  <c r="G153" i="63742"/>
  <c r="G154" i="63742"/>
  <c r="G155" i="63742"/>
  <c r="G156" i="63742"/>
  <c r="G157" i="63742"/>
  <c r="G158" i="63742"/>
  <c r="G159" i="63742"/>
  <c r="G160" i="63742"/>
  <c r="G161" i="63742"/>
  <c r="G162" i="63742"/>
  <c r="G163" i="63742"/>
  <c r="I138" i="63742"/>
  <c r="G164" i="63742"/>
  <c r="G165" i="63742"/>
  <c r="G166" i="63742"/>
  <c r="G167" i="63742"/>
  <c r="G168" i="63742"/>
  <c r="G169" i="63742"/>
  <c r="G170" i="63742"/>
  <c r="G171" i="63742"/>
  <c r="G172" i="63742"/>
  <c r="G173" i="63742"/>
  <c r="G174" i="63742"/>
  <c r="G175" i="63742"/>
  <c r="G176" i="63742"/>
  <c r="G177" i="63742"/>
  <c r="G178" i="63742"/>
  <c r="G179" i="63742"/>
  <c r="G180" i="63742"/>
  <c r="G181" i="63742"/>
  <c r="G182" i="63742"/>
  <c r="G183" i="63742"/>
  <c r="G184" i="63742"/>
  <c r="G185" i="63742"/>
  <c r="G186" i="63742"/>
  <c r="G187" i="63742"/>
  <c r="G188" i="63742"/>
  <c r="G189" i="63742"/>
  <c r="G190" i="63742"/>
  <c r="G191" i="63742"/>
  <c r="G192" i="63742"/>
  <c r="G193" i="63742"/>
  <c r="G194" i="63742"/>
  <c r="G195" i="63742"/>
  <c r="G196" i="63742"/>
  <c r="G197" i="63742"/>
  <c r="C9" i="63742"/>
  <c r="E9" i="63742" s="1"/>
  <c r="C10" i="63742"/>
  <c r="E10" i="63742" s="1"/>
  <c r="C11" i="63742"/>
  <c r="C12" i="63742"/>
  <c r="C13" i="63742"/>
  <c r="C14" i="63742"/>
  <c r="C15" i="63742"/>
  <c r="C16" i="63742"/>
  <c r="C17" i="63742"/>
  <c r="C18" i="63742"/>
  <c r="C19" i="63742"/>
  <c r="C20" i="63742"/>
  <c r="C21" i="63742"/>
  <c r="C22" i="63742"/>
  <c r="C23" i="63742"/>
  <c r="C24" i="63742"/>
  <c r="C25" i="63742"/>
  <c r="C26" i="63742"/>
  <c r="C27" i="63742"/>
  <c r="C28" i="63742"/>
  <c r="C29" i="63742"/>
  <c r="C30" i="63742"/>
  <c r="C31" i="63742"/>
  <c r="C32" i="63742"/>
  <c r="C33" i="63742"/>
  <c r="C34" i="63742"/>
  <c r="C35" i="63742"/>
  <c r="C36" i="63742"/>
  <c r="E8" i="63742"/>
  <c r="C37" i="63742"/>
  <c r="C38" i="63742"/>
  <c r="C39" i="63742"/>
  <c r="C40" i="63742"/>
  <c r="C41" i="63742"/>
  <c r="C42" i="63742"/>
  <c r="C43" i="63742"/>
  <c r="C44" i="63742"/>
  <c r="C45" i="63742"/>
  <c r="C46" i="63742"/>
  <c r="C47" i="63742"/>
  <c r="C48" i="63742"/>
  <c r="C49" i="63742"/>
  <c r="C50" i="63742"/>
  <c r="C51" i="63742"/>
  <c r="C52" i="63742"/>
  <c r="C53" i="63742"/>
  <c r="C54" i="63742"/>
  <c r="C57" i="63742"/>
  <c r="C61" i="63742"/>
  <c r="C56" i="63742"/>
  <c r="C58" i="63742"/>
  <c r="C55" i="63742"/>
  <c r="C63" i="63742"/>
  <c r="C64" i="63742"/>
  <c r="C65" i="63742"/>
  <c r="C66" i="63742"/>
  <c r="C67" i="63742"/>
  <c r="C60" i="63742"/>
  <c r="C62" i="63742"/>
  <c r="C59" i="63742"/>
  <c r="P9" i="63742"/>
  <c r="X74" i="63742"/>
  <c r="G74" i="63742"/>
  <c r="I74" i="63742" s="1"/>
  <c r="G75" i="63742"/>
  <c r="I75" i="63742" s="1"/>
  <c r="G76" i="63742"/>
  <c r="I76" i="63742" s="1"/>
  <c r="G77" i="63742"/>
  <c r="G78" i="63742"/>
  <c r="G79" i="63742"/>
  <c r="G80" i="63742"/>
  <c r="G81" i="63742"/>
  <c r="G82" i="63742"/>
  <c r="G83" i="63742"/>
  <c r="G84" i="63742"/>
  <c r="G85" i="63742"/>
  <c r="I73" i="63742"/>
  <c r="G86" i="63742"/>
  <c r="G87" i="63742"/>
  <c r="G88" i="63742"/>
  <c r="G89" i="63742"/>
  <c r="G90" i="63742"/>
  <c r="G91" i="63742"/>
  <c r="G92" i="63742"/>
  <c r="G93" i="63742"/>
  <c r="G94" i="63742"/>
  <c r="G95" i="63742"/>
  <c r="G96" i="63742"/>
  <c r="G97" i="63742"/>
  <c r="G98" i="63742"/>
  <c r="G99" i="63742"/>
  <c r="G100" i="63742"/>
  <c r="G101" i="63742"/>
  <c r="G102" i="63742"/>
  <c r="G103" i="63742"/>
  <c r="G104" i="63742"/>
  <c r="G105" i="63742"/>
  <c r="G106" i="63742"/>
  <c r="G107" i="63742"/>
  <c r="G108" i="63742"/>
  <c r="G109" i="63742"/>
  <c r="G110" i="63742"/>
  <c r="G111" i="63742"/>
  <c r="G112" i="63742"/>
  <c r="G113" i="63742"/>
  <c r="G114" i="63742"/>
  <c r="G115" i="63742"/>
  <c r="G116" i="63742"/>
  <c r="G117" i="63742"/>
  <c r="G118" i="63742"/>
  <c r="G119" i="63742"/>
  <c r="G120" i="63742"/>
  <c r="G121" i="63742"/>
  <c r="G122" i="63742"/>
  <c r="G123" i="63742"/>
  <c r="G124" i="63742"/>
  <c r="G125" i="63742"/>
  <c r="G126" i="63742"/>
  <c r="G127" i="63742"/>
  <c r="G128" i="63742"/>
  <c r="G129" i="63742"/>
  <c r="G130" i="63742"/>
  <c r="G131" i="63742"/>
  <c r="G132" i="63742"/>
  <c r="U75" i="63742"/>
  <c r="L139" i="63742"/>
  <c r="P139" i="63742"/>
  <c r="B97" i="63741"/>
  <c r="C96" i="63741"/>
  <c r="D96" i="63741" s="1"/>
  <c r="S9" i="63742"/>
  <c r="U9" i="63742" s="1"/>
  <c r="S10" i="63742"/>
  <c r="S11" i="63742"/>
  <c r="S12" i="63742"/>
  <c r="S13" i="63742"/>
  <c r="S14" i="63742"/>
  <c r="S15" i="63742"/>
  <c r="S16" i="63742"/>
  <c r="S17" i="63742"/>
  <c r="S18" i="63742"/>
  <c r="S19" i="63742"/>
  <c r="S20" i="63742"/>
  <c r="S21" i="63742"/>
  <c r="S22" i="63742"/>
  <c r="S23" i="63742"/>
  <c r="S24" i="63742"/>
  <c r="S25" i="63742"/>
  <c r="S26" i="63742"/>
  <c r="S27" i="63742"/>
  <c r="S28" i="63742"/>
  <c r="S29" i="63742"/>
  <c r="S30" i="63742"/>
  <c r="S31" i="63742"/>
  <c r="S32" i="63742"/>
  <c r="S33" i="63742"/>
  <c r="S34" i="63742"/>
  <c r="S35" i="63742"/>
  <c r="S36" i="63742"/>
  <c r="S37" i="63742"/>
  <c r="S38" i="63742"/>
  <c r="S39" i="63742"/>
  <c r="S40" i="63742"/>
  <c r="S41" i="63742"/>
  <c r="S42" i="63742"/>
  <c r="S43" i="63742"/>
  <c r="S44" i="63742"/>
  <c r="S45" i="63742"/>
  <c r="S46" i="63742"/>
  <c r="S47" i="63742"/>
  <c r="S48" i="63742"/>
  <c r="S49" i="63742"/>
  <c r="S50" i="63742"/>
  <c r="S51" i="63742"/>
  <c r="S52" i="63742"/>
  <c r="S53" i="63742"/>
  <c r="U8" i="63742"/>
  <c r="S58" i="63742"/>
  <c r="S60" i="63742"/>
  <c r="S57" i="63742"/>
  <c r="S63" i="63742"/>
  <c r="S64" i="63742"/>
  <c r="S65" i="63742"/>
  <c r="S66" i="63742"/>
  <c r="S67" i="63742"/>
  <c r="S56" i="63742"/>
  <c r="S62" i="63742"/>
  <c r="S55" i="63742"/>
  <c r="S59" i="63742"/>
  <c r="S54" i="63742"/>
  <c r="S61" i="63742"/>
  <c r="K9" i="63742"/>
  <c r="M9" i="63742" s="1"/>
  <c r="K10" i="63742"/>
  <c r="M10" i="63742" s="1"/>
  <c r="K11" i="63742"/>
  <c r="M11" i="63742" s="1"/>
  <c r="K12" i="63742"/>
  <c r="M12" i="63742" s="1"/>
  <c r="K13" i="63742"/>
  <c r="K14" i="63742"/>
  <c r="K15" i="63742"/>
  <c r="K16" i="63742"/>
  <c r="K17" i="63742"/>
  <c r="K18" i="63742"/>
  <c r="K19" i="63742"/>
  <c r="K20" i="63742"/>
  <c r="K21" i="63742"/>
  <c r="K22" i="63742"/>
  <c r="K23" i="63742"/>
  <c r="K24" i="63742"/>
  <c r="K25" i="63742"/>
  <c r="K26" i="63742"/>
  <c r="K27" i="63742"/>
  <c r="K28" i="63742"/>
  <c r="K29" i="63742"/>
  <c r="K30" i="63742"/>
  <c r="K31" i="63742"/>
  <c r="K32" i="63742"/>
  <c r="K33" i="63742"/>
  <c r="K34" i="63742"/>
  <c r="K35" i="63742"/>
  <c r="M8" i="63742"/>
  <c r="K36" i="63742"/>
  <c r="K37" i="63742"/>
  <c r="K38" i="63742"/>
  <c r="K39" i="63742"/>
  <c r="K40" i="63742"/>
  <c r="K41" i="63742"/>
  <c r="K42" i="63742"/>
  <c r="K43" i="63742"/>
  <c r="K44" i="63742"/>
  <c r="K45" i="63742"/>
  <c r="K46" i="63742"/>
  <c r="K47" i="63742"/>
  <c r="K48" i="63742"/>
  <c r="K49" i="63742"/>
  <c r="K50" i="63742"/>
  <c r="K51" i="63742"/>
  <c r="K52" i="63742"/>
  <c r="K53" i="63742"/>
  <c r="K55" i="63742"/>
  <c r="K61" i="63742"/>
  <c r="K58" i="63742"/>
  <c r="K54" i="63742"/>
  <c r="K60" i="63742"/>
  <c r="K63" i="63742"/>
  <c r="K64" i="63742"/>
  <c r="K65" i="63742"/>
  <c r="K66" i="63742"/>
  <c r="K67" i="63742"/>
  <c r="K62" i="63742"/>
  <c r="K57" i="63742"/>
  <c r="K59" i="63742"/>
  <c r="K56" i="63742"/>
  <c r="E76" i="63742"/>
  <c r="C95" i="63741"/>
  <c r="D95" i="63741" s="1"/>
  <c r="L14" i="63742" l="1"/>
  <c r="J14" i="63742"/>
  <c r="Q139" i="63742"/>
  <c r="M75" i="63742"/>
  <c r="Y12" i="63742"/>
  <c r="V12" i="63742"/>
  <c r="X12" i="63742"/>
  <c r="D11" i="63742"/>
  <c r="B11" i="63742"/>
  <c r="C97" i="63741"/>
  <c r="D97" i="63741" s="1"/>
  <c r="B98" i="63741"/>
  <c r="Y11" i="63742"/>
  <c r="J75" i="63742"/>
  <c r="L75" i="63742"/>
  <c r="D77" i="63742"/>
  <c r="E77" i="63742" s="1"/>
  <c r="B77" i="63742"/>
  <c r="V141" i="63742"/>
  <c r="X141" i="63742"/>
  <c r="F142" i="63742"/>
  <c r="H142" i="63742"/>
  <c r="I142" i="63742" s="1"/>
  <c r="F77" i="63742"/>
  <c r="H77" i="63742"/>
  <c r="C53" i="63741"/>
  <c r="D53" i="63741" s="1"/>
  <c r="B54" i="63741"/>
  <c r="M14" i="63742"/>
  <c r="U10" i="63742"/>
  <c r="Y74" i="63742"/>
  <c r="Y141" i="63742"/>
  <c r="N141" i="63742"/>
  <c r="P141" i="63742"/>
  <c r="C11" i="63741"/>
  <c r="D11" i="63741" s="1"/>
  <c r="B12" i="63741"/>
  <c r="M13" i="63742"/>
  <c r="M139" i="63742"/>
  <c r="F11" i="63742"/>
  <c r="H11" i="63742"/>
  <c r="I11" i="63742" s="1"/>
  <c r="P76" i="63742"/>
  <c r="N76" i="63742"/>
  <c r="Q76" i="63742" s="1"/>
  <c r="J141" i="63742"/>
  <c r="L141" i="63742"/>
  <c r="M141" i="63742" s="1"/>
  <c r="I77" i="63742"/>
  <c r="Q141" i="63742"/>
  <c r="R77" i="63742"/>
  <c r="T77" i="63742"/>
  <c r="R11" i="63742"/>
  <c r="T11" i="63742"/>
  <c r="U11" i="63742" s="1"/>
  <c r="E11" i="63742"/>
  <c r="R141" i="63742"/>
  <c r="T141" i="63742"/>
  <c r="U141" i="63742" s="1"/>
  <c r="N11" i="63742"/>
  <c r="P11" i="63742"/>
  <c r="Q11" i="63742" s="1"/>
  <c r="X76" i="63742"/>
  <c r="Y76" i="63742" s="1"/>
  <c r="V76" i="63742"/>
  <c r="B142" i="63742"/>
  <c r="D142" i="63742"/>
  <c r="E142" i="63742" s="1"/>
  <c r="V77" i="63742" l="1"/>
  <c r="X77" i="63742"/>
  <c r="Y77" i="63742" s="1"/>
  <c r="T12" i="63742"/>
  <c r="U12" i="63742" s="1"/>
  <c r="R12" i="63742"/>
  <c r="F12" i="63742"/>
  <c r="H12" i="63742"/>
  <c r="I12" i="63742" s="1"/>
  <c r="C98" i="63741"/>
  <c r="D98" i="63741" s="1"/>
  <c r="B99" i="63741"/>
  <c r="C54" i="63741"/>
  <c r="D54" i="63741" s="1"/>
  <c r="B55" i="63741"/>
  <c r="F78" i="63742"/>
  <c r="H78" i="63742"/>
  <c r="L76" i="63742"/>
  <c r="J76" i="63742"/>
  <c r="B12" i="63742"/>
  <c r="D12" i="63742"/>
  <c r="E12" i="63742" s="1"/>
  <c r="L15" i="63742"/>
  <c r="M15" i="63742" s="1"/>
  <c r="J15" i="63742"/>
  <c r="R78" i="63742"/>
  <c r="T78" i="63742"/>
  <c r="C12" i="63741"/>
  <c r="D12" i="63741" s="1"/>
  <c r="B13" i="63741"/>
  <c r="F143" i="63742"/>
  <c r="H143" i="63742"/>
  <c r="I143" i="63742" s="1"/>
  <c r="N12" i="63742"/>
  <c r="P12" i="63742"/>
  <c r="R142" i="63742"/>
  <c r="T142" i="63742"/>
  <c r="J142" i="63742"/>
  <c r="L142" i="63742"/>
  <c r="M142" i="63742" s="1"/>
  <c r="N77" i="63742"/>
  <c r="P77" i="63742"/>
  <c r="Q77" i="63742" s="1"/>
  <c r="N142" i="63742"/>
  <c r="P142" i="63742"/>
  <c r="V142" i="63742"/>
  <c r="X142" i="63742"/>
  <c r="B143" i="63742"/>
  <c r="D143" i="63742"/>
  <c r="E143" i="63742" s="1"/>
  <c r="U77" i="63742"/>
  <c r="B78" i="63742"/>
  <c r="D78" i="63742"/>
  <c r="X13" i="63742"/>
  <c r="V13" i="63742"/>
  <c r="F144" i="63742" l="1"/>
  <c r="H144" i="63742"/>
  <c r="I144" i="63742" s="1"/>
  <c r="D13" i="63742"/>
  <c r="B13" i="63742"/>
  <c r="B100" i="63741"/>
  <c r="C99" i="63741"/>
  <c r="D99" i="63741" s="1"/>
  <c r="B14" i="63741"/>
  <c r="C13" i="63741"/>
  <c r="D13" i="63741" s="1"/>
  <c r="M76" i="63742"/>
  <c r="F13" i="63742"/>
  <c r="H13" i="63742"/>
  <c r="J143" i="63742"/>
  <c r="L143" i="63742"/>
  <c r="M143" i="63742" s="1"/>
  <c r="Y142" i="63742"/>
  <c r="U142" i="63742"/>
  <c r="U78" i="63742"/>
  <c r="I78" i="63742"/>
  <c r="T13" i="63742"/>
  <c r="U13" i="63742" s="1"/>
  <c r="R13" i="63742"/>
  <c r="V14" i="63742"/>
  <c r="X14" i="63742"/>
  <c r="Y14" i="63742" s="1"/>
  <c r="V143" i="63742"/>
  <c r="X143" i="63742"/>
  <c r="R143" i="63742"/>
  <c r="T143" i="63742"/>
  <c r="T79" i="63742"/>
  <c r="U79" i="63742" s="1"/>
  <c r="R79" i="63742"/>
  <c r="H79" i="63742"/>
  <c r="F79" i="63742"/>
  <c r="N78" i="63742"/>
  <c r="P78" i="63742"/>
  <c r="Q78" i="63742" s="1"/>
  <c r="Y13" i="63742"/>
  <c r="Q142" i="63742"/>
  <c r="Q12" i="63742"/>
  <c r="L16" i="63742"/>
  <c r="J16" i="63742"/>
  <c r="C55" i="63741"/>
  <c r="D55" i="63741" s="1"/>
  <c r="B56" i="63741"/>
  <c r="D79" i="63742"/>
  <c r="B79" i="63742"/>
  <c r="L77" i="63742"/>
  <c r="J77" i="63742"/>
  <c r="B144" i="63742"/>
  <c r="D144" i="63742"/>
  <c r="E144" i="63742" s="1"/>
  <c r="E78" i="63742"/>
  <c r="N143" i="63742"/>
  <c r="P143" i="63742"/>
  <c r="Q143" i="63742" s="1"/>
  <c r="N13" i="63742"/>
  <c r="P13" i="63742"/>
  <c r="V78" i="63742"/>
  <c r="X78" i="63742"/>
  <c r="Y143" i="63742" l="1"/>
  <c r="C14" i="63741"/>
  <c r="D14" i="63741" s="1"/>
  <c r="B15" i="63741"/>
  <c r="V144" i="63742"/>
  <c r="X144" i="63742"/>
  <c r="Y144" i="63742" s="1"/>
  <c r="C100" i="63741"/>
  <c r="D100" i="63741" s="1"/>
  <c r="B101" i="63741"/>
  <c r="L17" i="63742"/>
  <c r="M17" i="63742" s="1"/>
  <c r="J17" i="63742"/>
  <c r="I79" i="63742"/>
  <c r="V15" i="63742"/>
  <c r="X15" i="63742"/>
  <c r="Y15" i="63742" s="1"/>
  <c r="J144" i="63742"/>
  <c r="L144" i="63742"/>
  <c r="D14" i="63742"/>
  <c r="B14" i="63742"/>
  <c r="N14" i="63742"/>
  <c r="P14" i="63742"/>
  <c r="Q14" i="63742" s="1"/>
  <c r="R144" i="63742"/>
  <c r="T144" i="63742"/>
  <c r="U144" i="63742" s="1"/>
  <c r="C56" i="63741"/>
  <c r="D56" i="63741" s="1"/>
  <c r="B57" i="63741"/>
  <c r="F80" i="63742"/>
  <c r="H80" i="63742"/>
  <c r="I80" i="63742" s="1"/>
  <c r="Y78" i="63742"/>
  <c r="B145" i="63742"/>
  <c r="D145" i="63742"/>
  <c r="M16" i="63742"/>
  <c r="R80" i="63742"/>
  <c r="T80" i="63742"/>
  <c r="T14" i="63742"/>
  <c r="R14" i="63742"/>
  <c r="I13" i="63742"/>
  <c r="E13" i="63742"/>
  <c r="N144" i="63742"/>
  <c r="P144" i="63742"/>
  <c r="Q144" i="63742" s="1"/>
  <c r="P79" i="63742"/>
  <c r="Q79" i="63742" s="1"/>
  <c r="N79" i="63742"/>
  <c r="J78" i="63742"/>
  <c r="L78" i="63742"/>
  <c r="M78" i="63742" s="1"/>
  <c r="F14" i="63742"/>
  <c r="H14" i="63742"/>
  <c r="I14" i="63742" s="1"/>
  <c r="B80" i="63742"/>
  <c r="D80" i="63742"/>
  <c r="E80" i="63742" s="1"/>
  <c r="E79" i="63742"/>
  <c r="V79" i="63742"/>
  <c r="X79" i="63742"/>
  <c r="Q13" i="63742"/>
  <c r="M77" i="63742"/>
  <c r="U143" i="63742"/>
  <c r="F145" i="63742"/>
  <c r="H145" i="63742"/>
  <c r="I145" i="63742" s="1"/>
  <c r="D15" i="63742" l="1"/>
  <c r="B15" i="63742"/>
  <c r="Y79" i="63742"/>
  <c r="L79" i="63742"/>
  <c r="J79" i="63742"/>
  <c r="U14" i="63742"/>
  <c r="F81" i="63742"/>
  <c r="H81" i="63742"/>
  <c r="I81" i="63742" s="1"/>
  <c r="E14" i="63742"/>
  <c r="C101" i="63741"/>
  <c r="D101" i="63741" s="1"/>
  <c r="B102" i="63741"/>
  <c r="T15" i="63742"/>
  <c r="R15" i="63742"/>
  <c r="V80" i="63742"/>
  <c r="X80" i="63742"/>
  <c r="N80" i="63742"/>
  <c r="P80" i="63742"/>
  <c r="U80" i="63742"/>
  <c r="B58" i="63741"/>
  <c r="C57" i="63741"/>
  <c r="D57" i="63741" s="1"/>
  <c r="M144" i="63742"/>
  <c r="J145" i="63742"/>
  <c r="L145" i="63742"/>
  <c r="M145" i="63742" s="1"/>
  <c r="V145" i="63742"/>
  <c r="X145" i="63742"/>
  <c r="T81" i="63742"/>
  <c r="R81" i="63742"/>
  <c r="F146" i="63742"/>
  <c r="H146" i="63742"/>
  <c r="I146" i="63742" s="1"/>
  <c r="B81" i="63742"/>
  <c r="D81" i="63742"/>
  <c r="E81" i="63742" s="1"/>
  <c r="N145" i="63742"/>
  <c r="P145" i="63742"/>
  <c r="E145" i="63742"/>
  <c r="R145" i="63742"/>
  <c r="T145" i="63742"/>
  <c r="U145" i="63742" s="1"/>
  <c r="V16" i="63742"/>
  <c r="X16" i="63742"/>
  <c r="Y16" i="63742" s="1"/>
  <c r="C15" i="63741"/>
  <c r="D15" i="63741" s="1"/>
  <c r="B16" i="63741"/>
  <c r="B146" i="63742"/>
  <c r="D146" i="63742"/>
  <c r="E146" i="63742" s="1"/>
  <c r="F15" i="63742"/>
  <c r="H15" i="63742"/>
  <c r="I15" i="63742" s="1"/>
  <c r="N15" i="63742"/>
  <c r="P15" i="63742"/>
  <c r="L18" i="63742"/>
  <c r="J18" i="63742"/>
  <c r="L19" i="63742" l="1"/>
  <c r="J19" i="63742"/>
  <c r="Y80" i="63742"/>
  <c r="H82" i="63742"/>
  <c r="F82" i="63742"/>
  <c r="B17" i="63741"/>
  <c r="C16" i="63741"/>
  <c r="D16" i="63741" s="1"/>
  <c r="D82" i="63742"/>
  <c r="E82" i="63742" s="1"/>
  <c r="B82" i="63742"/>
  <c r="J146" i="63742"/>
  <c r="L146" i="63742"/>
  <c r="M146" i="63742" s="1"/>
  <c r="X81" i="63742"/>
  <c r="V81" i="63742"/>
  <c r="N16" i="63742"/>
  <c r="P16" i="63742"/>
  <c r="Q16" i="63742" s="1"/>
  <c r="T16" i="63742"/>
  <c r="U16" i="63742" s="1"/>
  <c r="R16" i="63742"/>
  <c r="J80" i="63742"/>
  <c r="L80" i="63742"/>
  <c r="M80" i="63742" s="1"/>
  <c r="V146" i="63742"/>
  <c r="X146" i="63742"/>
  <c r="Y146" i="63742" s="1"/>
  <c r="M18" i="63742"/>
  <c r="F147" i="63742"/>
  <c r="H147" i="63742"/>
  <c r="I147" i="63742" s="1"/>
  <c r="U15" i="63742"/>
  <c r="M79" i="63742"/>
  <c r="N146" i="63742"/>
  <c r="P146" i="63742"/>
  <c r="F16" i="63742"/>
  <c r="H16" i="63742"/>
  <c r="R146" i="63742"/>
  <c r="T146" i="63742"/>
  <c r="U146" i="63742" s="1"/>
  <c r="T82" i="63742"/>
  <c r="R82" i="63742"/>
  <c r="C58" i="63741"/>
  <c r="D58" i="63741" s="1"/>
  <c r="B59" i="63741"/>
  <c r="C102" i="63741"/>
  <c r="D102" i="63741" s="1"/>
  <c r="B103" i="63741"/>
  <c r="V17" i="63742"/>
  <c r="X17" i="63742"/>
  <c r="Y17" i="63742" s="1"/>
  <c r="U81" i="63742"/>
  <c r="D16" i="63742"/>
  <c r="B16" i="63742"/>
  <c r="N81" i="63742"/>
  <c r="P81" i="63742"/>
  <c r="Q81" i="63742" s="1"/>
  <c r="Q15" i="63742"/>
  <c r="B147" i="63742"/>
  <c r="D147" i="63742"/>
  <c r="E147" i="63742" s="1"/>
  <c r="Q145" i="63742"/>
  <c r="Y145" i="63742"/>
  <c r="Q80" i="63742"/>
  <c r="E15" i="63742"/>
  <c r="V18" i="63742" l="1"/>
  <c r="X18" i="63742"/>
  <c r="F148" i="63742"/>
  <c r="H148" i="63742"/>
  <c r="I148" i="63742" s="1"/>
  <c r="C103" i="63741"/>
  <c r="D103" i="63741" s="1"/>
  <c r="B104" i="63741"/>
  <c r="I16" i="63742"/>
  <c r="N17" i="63742"/>
  <c r="P17" i="63742"/>
  <c r="Q17" i="63742" s="1"/>
  <c r="C17" i="63741"/>
  <c r="D17" i="63741" s="1"/>
  <c r="B18" i="63741"/>
  <c r="B148" i="63742"/>
  <c r="D148" i="63742"/>
  <c r="E148" i="63742" s="1"/>
  <c r="F17" i="63742"/>
  <c r="H17" i="63742"/>
  <c r="I17" i="63742" s="1"/>
  <c r="V82" i="63742"/>
  <c r="X82" i="63742"/>
  <c r="Y82" i="63742" s="1"/>
  <c r="F83" i="63742"/>
  <c r="H83" i="63742"/>
  <c r="I83" i="63742" s="1"/>
  <c r="N82" i="63742"/>
  <c r="P82" i="63742"/>
  <c r="Q82" i="63742" s="1"/>
  <c r="C59" i="63741"/>
  <c r="D59" i="63741" s="1"/>
  <c r="B60" i="63741"/>
  <c r="Q146" i="63742"/>
  <c r="V147" i="63742"/>
  <c r="X147" i="63742"/>
  <c r="Y81" i="63742"/>
  <c r="I82" i="63742"/>
  <c r="N147" i="63742"/>
  <c r="P147" i="63742"/>
  <c r="D17" i="63742"/>
  <c r="E17" i="63742" s="1"/>
  <c r="B17" i="63742"/>
  <c r="E16" i="63742"/>
  <c r="R83" i="63742"/>
  <c r="T83" i="63742"/>
  <c r="U83" i="63742" s="1"/>
  <c r="J81" i="63742"/>
  <c r="L81" i="63742"/>
  <c r="M81" i="63742" s="1"/>
  <c r="J147" i="63742"/>
  <c r="L147" i="63742"/>
  <c r="M147" i="63742" s="1"/>
  <c r="L20" i="63742"/>
  <c r="J20" i="63742"/>
  <c r="R147" i="63742"/>
  <c r="T147" i="63742"/>
  <c r="U147" i="63742" s="1"/>
  <c r="U82" i="63742"/>
  <c r="T17" i="63742"/>
  <c r="U17" i="63742" s="1"/>
  <c r="R17" i="63742"/>
  <c r="B83" i="63742"/>
  <c r="D83" i="63742"/>
  <c r="M19" i="63742"/>
  <c r="V148" i="63742" l="1"/>
  <c r="X148" i="63742"/>
  <c r="Y148" i="63742" s="1"/>
  <c r="E83" i="63742"/>
  <c r="M20" i="63742"/>
  <c r="D18" i="63742"/>
  <c r="E18" i="63742" s="1"/>
  <c r="B18" i="63742"/>
  <c r="V83" i="63742"/>
  <c r="X83" i="63742"/>
  <c r="N18" i="63742"/>
  <c r="P18" i="63742"/>
  <c r="Q18" i="63742" s="1"/>
  <c r="D84" i="63742"/>
  <c r="B84" i="63742"/>
  <c r="B61" i="63741"/>
  <c r="C60" i="63741"/>
  <c r="D60" i="63741" s="1"/>
  <c r="T18" i="63742"/>
  <c r="U18" i="63742" s="1"/>
  <c r="R18" i="63742"/>
  <c r="J148" i="63742"/>
  <c r="L148" i="63742"/>
  <c r="M148" i="63742" s="1"/>
  <c r="Q147" i="63742"/>
  <c r="F18" i="63742"/>
  <c r="H18" i="63742"/>
  <c r="I18" i="63742" s="1"/>
  <c r="B105" i="63741"/>
  <c r="C104" i="63741"/>
  <c r="D104" i="63741" s="1"/>
  <c r="L82" i="63742"/>
  <c r="M82" i="63742" s="1"/>
  <c r="J82" i="63742"/>
  <c r="N83" i="63742"/>
  <c r="P83" i="63742"/>
  <c r="Q83" i="63742" s="1"/>
  <c r="B149" i="63742"/>
  <c r="D149" i="63742"/>
  <c r="E149" i="63742" s="1"/>
  <c r="L21" i="63742"/>
  <c r="J21" i="63742"/>
  <c r="B19" i="63741"/>
  <c r="C18" i="63741"/>
  <c r="D18" i="63741" s="1"/>
  <c r="F149" i="63742"/>
  <c r="H149" i="63742"/>
  <c r="I149" i="63742" s="1"/>
  <c r="N148" i="63742"/>
  <c r="P148" i="63742"/>
  <c r="Q148" i="63742" s="1"/>
  <c r="R148" i="63742"/>
  <c r="T148" i="63742"/>
  <c r="U148" i="63742" s="1"/>
  <c r="T84" i="63742"/>
  <c r="U84" i="63742" s="1"/>
  <c r="R84" i="63742"/>
  <c r="Y147" i="63742"/>
  <c r="F84" i="63742"/>
  <c r="H84" i="63742"/>
  <c r="Y18" i="63742"/>
  <c r="V19" i="63742"/>
  <c r="X19" i="63742"/>
  <c r="Y19" i="63742" s="1"/>
  <c r="C19" i="63741" l="1"/>
  <c r="D19" i="63741" s="1"/>
  <c r="B20" i="63741"/>
  <c r="T19" i="63742"/>
  <c r="R19" i="63742"/>
  <c r="Y83" i="63742"/>
  <c r="X84" i="63742"/>
  <c r="V84" i="63742"/>
  <c r="M21" i="63742"/>
  <c r="C105" i="63741"/>
  <c r="D105" i="63741" s="1"/>
  <c r="B106" i="63741"/>
  <c r="D19" i="63742"/>
  <c r="B19" i="63742"/>
  <c r="C61" i="63741"/>
  <c r="D61" i="63741" s="1"/>
  <c r="B62" i="63741"/>
  <c r="I84" i="63742"/>
  <c r="N149" i="63742"/>
  <c r="P149" i="63742"/>
  <c r="Q149" i="63742" s="1"/>
  <c r="B150" i="63742"/>
  <c r="D150" i="63742"/>
  <c r="E150" i="63742" s="1"/>
  <c r="H19" i="63742"/>
  <c r="F19" i="63742"/>
  <c r="D85" i="63742"/>
  <c r="B85" i="63742"/>
  <c r="L22" i="63742"/>
  <c r="J22" i="63742"/>
  <c r="F85" i="63742"/>
  <c r="H85" i="63742"/>
  <c r="I85" i="63742" s="1"/>
  <c r="E84" i="63742"/>
  <c r="V20" i="63742"/>
  <c r="X20" i="63742"/>
  <c r="F150" i="63742"/>
  <c r="H150" i="63742"/>
  <c r="P84" i="63742"/>
  <c r="Q84" i="63742" s="1"/>
  <c r="N84" i="63742"/>
  <c r="R149" i="63742"/>
  <c r="T149" i="63742"/>
  <c r="U149" i="63742" s="1"/>
  <c r="R85" i="63742"/>
  <c r="T85" i="63742"/>
  <c r="J83" i="63742"/>
  <c r="L83" i="63742"/>
  <c r="J149" i="63742"/>
  <c r="L149" i="63742"/>
  <c r="N19" i="63742"/>
  <c r="P19" i="63742"/>
  <c r="Q19" i="63742" s="1"/>
  <c r="V149" i="63742"/>
  <c r="X149" i="63742"/>
  <c r="M83" i="63742" l="1"/>
  <c r="I150" i="63742"/>
  <c r="M22" i="63742"/>
  <c r="N150" i="63742"/>
  <c r="P150" i="63742"/>
  <c r="Q150" i="63742" s="1"/>
  <c r="L23" i="63742"/>
  <c r="J23" i="63742"/>
  <c r="L84" i="63742"/>
  <c r="J84" i="63742"/>
  <c r="F151" i="63742"/>
  <c r="H151" i="63742"/>
  <c r="I151" i="63742" s="1"/>
  <c r="B86" i="63742"/>
  <c r="D86" i="63742"/>
  <c r="E86" i="63742" s="1"/>
  <c r="X85" i="63742"/>
  <c r="V85" i="63742"/>
  <c r="Y149" i="63742"/>
  <c r="U85" i="63742"/>
  <c r="Y20" i="63742"/>
  <c r="E85" i="63742"/>
  <c r="C62" i="63741"/>
  <c r="D62" i="63741" s="1"/>
  <c r="B63" i="63741"/>
  <c r="Y84" i="63742"/>
  <c r="R86" i="63742"/>
  <c r="T86" i="63742"/>
  <c r="U86" i="63742" s="1"/>
  <c r="J150" i="63742"/>
  <c r="L150" i="63742"/>
  <c r="X21" i="63742"/>
  <c r="Y21" i="63742" s="1"/>
  <c r="V21" i="63742"/>
  <c r="F20" i="63742"/>
  <c r="H20" i="63742"/>
  <c r="I19" i="63742"/>
  <c r="D20" i="63742"/>
  <c r="B20" i="63742"/>
  <c r="T20" i="63742"/>
  <c r="R20" i="63742"/>
  <c r="E19" i="63742"/>
  <c r="U19" i="63742"/>
  <c r="V150" i="63742"/>
  <c r="X150" i="63742"/>
  <c r="Y150" i="63742" s="1"/>
  <c r="N20" i="63742"/>
  <c r="P20" i="63742"/>
  <c r="Q20" i="63742" s="1"/>
  <c r="R150" i="63742"/>
  <c r="T150" i="63742"/>
  <c r="U150" i="63742" s="1"/>
  <c r="M149" i="63742"/>
  <c r="N85" i="63742"/>
  <c r="P85" i="63742"/>
  <c r="F86" i="63742"/>
  <c r="H86" i="63742"/>
  <c r="B151" i="63742"/>
  <c r="D151" i="63742"/>
  <c r="C106" i="63741"/>
  <c r="D106" i="63741" s="1"/>
  <c r="B107" i="63741"/>
  <c r="C20" i="63741"/>
  <c r="D20" i="63741" s="1"/>
  <c r="B21" i="63741"/>
  <c r="J151" i="63742" l="1"/>
  <c r="L151" i="63742"/>
  <c r="I86" i="63742"/>
  <c r="N21" i="63742"/>
  <c r="P21" i="63742"/>
  <c r="Q21" i="63742" s="1"/>
  <c r="E20" i="63742"/>
  <c r="M84" i="63742"/>
  <c r="D21" i="63742"/>
  <c r="B21" i="63742"/>
  <c r="F87" i="63742"/>
  <c r="H87" i="63742"/>
  <c r="I87" i="63742" s="1"/>
  <c r="R87" i="63742"/>
  <c r="T87" i="63742"/>
  <c r="U87" i="63742" s="1"/>
  <c r="V86" i="63742"/>
  <c r="X86" i="63742"/>
  <c r="Y86" i="63742" s="1"/>
  <c r="L24" i="63742"/>
  <c r="J24" i="63742"/>
  <c r="C21" i="63741"/>
  <c r="D21" i="63741" s="1"/>
  <c r="B22" i="63741"/>
  <c r="Q85" i="63742"/>
  <c r="V151" i="63742"/>
  <c r="X151" i="63742"/>
  <c r="I20" i="63742"/>
  <c r="Y85" i="63742"/>
  <c r="M23" i="63742"/>
  <c r="F21" i="63742"/>
  <c r="H21" i="63742"/>
  <c r="I21" i="63742" s="1"/>
  <c r="B108" i="63741"/>
  <c r="C107" i="63741"/>
  <c r="D107" i="63741" s="1"/>
  <c r="V22" i="63742"/>
  <c r="X22" i="63742"/>
  <c r="Y22" i="63742" s="1"/>
  <c r="B87" i="63742"/>
  <c r="D87" i="63742"/>
  <c r="E87" i="63742" s="1"/>
  <c r="N151" i="63742"/>
  <c r="P151" i="63742"/>
  <c r="Q151" i="63742" s="1"/>
  <c r="T21" i="63742"/>
  <c r="R21" i="63742"/>
  <c r="N86" i="63742"/>
  <c r="P86" i="63742"/>
  <c r="Q86" i="63742" s="1"/>
  <c r="C63" i="63741"/>
  <c r="D63" i="63741" s="1"/>
  <c r="B64" i="63741"/>
  <c r="E151" i="63742"/>
  <c r="R151" i="63742"/>
  <c r="T151" i="63742"/>
  <c r="U151" i="63742" s="1"/>
  <c r="U20" i="63742"/>
  <c r="M150" i="63742"/>
  <c r="F152" i="63742"/>
  <c r="H152" i="63742"/>
  <c r="B152" i="63742"/>
  <c r="D152" i="63742"/>
  <c r="J85" i="63742"/>
  <c r="L85" i="63742"/>
  <c r="M85" i="63742" s="1"/>
  <c r="I152" i="63742" l="1"/>
  <c r="B88" i="63742"/>
  <c r="D88" i="63742"/>
  <c r="E88" i="63742" s="1"/>
  <c r="M24" i="63742"/>
  <c r="E21" i="63742"/>
  <c r="N87" i="63742"/>
  <c r="P87" i="63742"/>
  <c r="Q87" i="63742" s="1"/>
  <c r="V23" i="63742"/>
  <c r="X23" i="63742"/>
  <c r="Y23" i="63742" s="1"/>
  <c r="Y151" i="63742"/>
  <c r="X87" i="63742"/>
  <c r="Y87" i="63742" s="1"/>
  <c r="V87" i="63742"/>
  <c r="B153" i="63742"/>
  <c r="D153" i="63742"/>
  <c r="F153" i="63742"/>
  <c r="H153" i="63742"/>
  <c r="T22" i="63742"/>
  <c r="U22" i="63742" s="1"/>
  <c r="R22" i="63742"/>
  <c r="V152" i="63742"/>
  <c r="X152" i="63742"/>
  <c r="U21" i="63742"/>
  <c r="C108" i="63741"/>
  <c r="D108" i="63741" s="1"/>
  <c r="B109" i="63741"/>
  <c r="R88" i="63742"/>
  <c r="T88" i="63742"/>
  <c r="U88" i="63742" s="1"/>
  <c r="N22" i="63742"/>
  <c r="P22" i="63742"/>
  <c r="Q22" i="63742" s="1"/>
  <c r="B23" i="63741"/>
  <c r="C22" i="63741"/>
  <c r="D22" i="63741" s="1"/>
  <c r="J86" i="63742"/>
  <c r="L86" i="63742"/>
  <c r="M86" i="63742" s="1"/>
  <c r="R152" i="63742"/>
  <c r="T152" i="63742"/>
  <c r="U152" i="63742" s="1"/>
  <c r="E152" i="63742"/>
  <c r="N152" i="63742"/>
  <c r="P152" i="63742"/>
  <c r="F22" i="63742"/>
  <c r="H22" i="63742"/>
  <c r="H88" i="63742"/>
  <c r="I88" i="63742" s="1"/>
  <c r="F88" i="63742"/>
  <c r="M151" i="63742"/>
  <c r="C64" i="63741"/>
  <c r="D64" i="63741" s="1"/>
  <c r="B65" i="63741"/>
  <c r="L25" i="63742"/>
  <c r="J25" i="63742"/>
  <c r="D22" i="63742"/>
  <c r="B22" i="63742"/>
  <c r="J152" i="63742"/>
  <c r="L152" i="63742"/>
  <c r="M152" i="63742" s="1"/>
  <c r="J153" i="63742" l="1"/>
  <c r="L153" i="63742"/>
  <c r="F89" i="63742"/>
  <c r="H89" i="63742"/>
  <c r="I89" i="63742" s="1"/>
  <c r="R153" i="63742"/>
  <c r="T153" i="63742"/>
  <c r="U153" i="63742" s="1"/>
  <c r="R89" i="63742"/>
  <c r="T89" i="63742"/>
  <c r="I153" i="63742"/>
  <c r="V24" i="63742"/>
  <c r="X24" i="63742"/>
  <c r="Y24" i="63742" s="1"/>
  <c r="C109" i="63741"/>
  <c r="D109" i="63741" s="1"/>
  <c r="B110" i="63741"/>
  <c r="F154" i="63742"/>
  <c r="H154" i="63742"/>
  <c r="E22" i="63742"/>
  <c r="I22" i="63742"/>
  <c r="J87" i="63742"/>
  <c r="L87" i="63742"/>
  <c r="M87" i="63742" s="1"/>
  <c r="E153" i="63742"/>
  <c r="P88" i="63742"/>
  <c r="N88" i="63742"/>
  <c r="F23" i="63742"/>
  <c r="H23" i="63742"/>
  <c r="I23" i="63742" s="1"/>
  <c r="M25" i="63742"/>
  <c r="Q152" i="63742"/>
  <c r="C23" i="63741"/>
  <c r="D23" i="63741" s="1"/>
  <c r="B24" i="63741"/>
  <c r="Y152" i="63742"/>
  <c r="V88" i="63742"/>
  <c r="X88" i="63742"/>
  <c r="Y88" i="63742" s="1"/>
  <c r="B66" i="63741"/>
  <c r="C65" i="63741"/>
  <c r="D65" i="63741" s="1"/>
  <c r="N153" i="63742"/>
  <c r="P153" i="63742"/>
  <c r="Q153" i="63742" s="1"/>
  <c r="V153" i="63742"/>
  <c r="X153" i="63742"/>
  <c r="Y153" i="63742" s="1"/>
  <c r="D23" i="63742"/>
  <c r="B23" i="63742"/>
  <c r="L26" i="63742"/>
  <c r="M26" i="63742" s="1"/>
  <c r="J26" i="63742"/>
  <c r="B154" i="63742"/>
  <c r="D154" i="63742"/>
  <c r="E154" i="63742" s="1"/>
  <c r="N23" i="63742"/>
  <c r="P23" i="63742"/>
  <c r="Q23" i="63742" s="1"/>
  <c r="T23" i="63742"/>
  <c r="R23" i="63742"/>
  <c r="B89" i="63742"/>
  <c r="D89" i="63742"/>
  <c r="C66" i="63741" l="1"/>
  <c r="D66" i="63741" s="1"/>
  <c r="B67" i="63741"/>
  <c r="U89" i="63742"/>
  <c r="B90" i="63742"/>
  <c r="D90" i="63742"/>
  <c r="E90" i="63742" s="1"/>
  <c r="F24" i="63742"/>
  <c r="H24" i="63742"/>
  <c r="I24" i="63742" s="1"/>
  <c r="I154" i="63742"/>
  <c r="R90" i="63742"/>
  <c r="T90" i="63742"/>
  <c r="D24" i="63742"/>
  <c r="E24" i="63742" s="1"/>
  <c r="B24" i="63742"/>
  <c r="E23" i="63742"/>
  <c r="V89" i="63742"/>
  <c r="X89" i="63742"/>
  <c r="Y89" i="63742" s="1"/>
  <c r="N89" i="63742"/>
  <c r="P89" i="63742"/>
  <c r="Q89" i="63742" s="1"/>
  <c r="F155" i="63742"/>
  <c r="H155" i="63742"/>
  <c r="I155" i="63742" s="1"/>
  <c r="Q88" i="63742"/>
  <c r="C110" i="63741"/>
  <c r="D110" i="63741" s="1"/>
  <c r="B111" i="63741"/>
  <c r="R154" i="63742"/>
  <c r="T154" i="63742"/>
  <c r="T24" i="63742"/>
  <c r="U24" i="63742" s="1"/>
  <c r="R24" i="63742"/>
  <c r="N24" i="63742"/>
  <c r="P24" i="63742"/>
  <c r="C24" i="63741"/>
  <c r="D24" i="63741" s="1"/>
  <c r="B25" i="63741"/>
  <c r="V154" i="63742"/>
  <c r="X154" i="63742"/>
  <c r="F90" i="63742"/>
  <c r="H90" i="63742"/>
  <c r="U23" i="63742"/>
  <c r="B155" i="63742"/>
  <c r="D155" i="63742"/>
  <c r="E155" i="63742" s="1"/>
  <c r="N154" i="63742"/>
  <c r="P154" i="63742"/>
  <c r="Q154" i="63742" s="1"/>
  <c r="J88" i="63742"/>
  <c r="L88" i="63742"/>
  <c r="M88" i="63742" s="1"/>
  <c r="V25" i="63742"/>
  <c r="X25" i="63742"/>
  <c r="Y25" i="63742" s="1"/>
  <c r="M153" i="63742"/>
  <c r="E89" i="63742"/>
  <c r="L27" i="63742"/>
  <c r="J27" i="63742"/>
  <c r="J154" i="63742"/>
  <c r="L154" i="63742"/>
  <c r="M154" i="63742" s="1"/>
  <c r="J155" i="63742" l="1"/>
  <c r="L155" i="63742"/>
  <c r="J89" i="63742"/>
  <c r="L89" i="63742"/>
  <c r="M89" i="63742" s="1"/>
  <c r="Y154" i="63742"/>
  <c r="U154" i="63742"/>
  <c r="N90" i="63742"/>
  <c r="P90" i="63742"/>
  <c r="R155" i="63742"/>
  <c r="T155" i="63742"/>
  <c r="L28" i="63742"/>
  <c r="J28" i="63742"/>
  <c r="V155" i="63742"/>
  <c r="X155" i="63742"/>
  <c r="M27" i="63742"/>
  <c r="N155" i="63742"/>
  <c r="P155" i="63742"/>
  <c r="Q155" i="63742" s="1"/>
  <c r="B26" i="63741"/>
  <c r="C25" i="63741"/>
  <c r="D25" i="63741" s="1"/>
  <c r="C111" i="63741"/>
  <c r="D111" i="63741" s="1"/>
  <c r="B112" i="63741"/>
  <c r="V90" i="63742"/>
  <c r="X90" i="63742"/>
  <c r="Y90" i="63742" s="1"/>
  <c r="F25" i="63742"/>
  <c r="H25" i="63742"/>
  <c r="I25" i="63742" s="1"/>
  <c r="B156" i="63742"/>
  <c r="D156" i="63742"/>
  <c r="E156" i="63742" s="1"/>
  <c r="Q24" i="63742"/>
  <c r="D25" i="63742"/>
  <c r="E25" i="63742" s="1"/>
  <c r="B25" i="63742"/>
  <c r="B91" i="63742"/>
  <c r="D91" i="63742"/>
  <c r="N25" i="63742"/>
  <c r="P25" i="63742"/>
  <c r="V26" i="63742"/>
  <c r="X26" i="63742"/>
  <c r="Y26" i="63742" s="1"/>
  <c r="I90" i="63742"/>
  <c r="T25" i="63742"/>
  <c r="R25" i="63742"/>
  <c r="F156" i="63742"/>
  <c r="H156" i="63742"/>
  <c r="I156" i="63742" s="1"/>
  <c r="U90" i="63742"/>
  <c r="C67" i="63741"/>
  <c r="D67" i="63741" s="1"/>
  <c r="B68" i="63741"/>
  <c r="F91" i="63742"/>
  <c r="H91" i="63742"/>
  <c r="R91" i="63742"/>
  <c r="T91" i="63742"/>
  <c r="U91" i="63742" l="1"/>
  <c r="F157" i="63742"/>
  <c r="H157" i="63742"/>
  <c r="I157" i="63742" s="1"/>
  <c r="E91" i="63742"/>
  <c r="F26" i="63742"/>
  <c r="H26" i="63742"/>
  <c r="N156" i="63742"/>
  <c r="P156" i="63742"/>
  <c r="Q90" i="63742"/>
  <c r="T26" i="63742"/>
  <c r="R26" i="63742"/>
  <c r="B92" i="63742"/>
  <c r="D92" i="63742"/>
  <c r="E92" i="63742" s="1"/>
  <c r="N91" i="63742"/>
  <c r="P91" i="63742"/>
  <c r="Q91" i="63742" s="1"/>
  <c r="R92" i="63742"/>
  <c r="T92" i="63742"/>
  <c r="U92" i="63742" s="1"/>
  <c r="I91" i="63742"/>
  <c r="U25" i="63742"/>
  <c r="D26" i="63742"/>
  <c r="B26" i="63742"/>
  <c r="V91" i="63742"/>
  <c r="X91" i="63742"/>
  <c r="Y91" i="63742" s="1"/>
  <c r="Y155" i="63742"/>
  <c r="V156" i="63742"/>
  <c r="X156" i="63742"/>
  <c r="F92" i="63742"/>
  <c r="H92" i="63742"/>
  <c r="I92" i="63742" s="1"/>
  <c r="L29" i="63742"/>
  <c r="M29" i="63742" s="1"/>
  <c r="J29" i="63742"/>
  <c r="M28" i="63742"/>
  <c r="J90" i="63742"/>
  <c r="L90" i="63742"/>
  <c r="M90" i="63742" s="1"/>
  <c r="B113" i="63741"/>
  <c r="C112" i="63741"/>
  <c r="D112" i="63741" s="1"/>
  <c r="B69" i="63741"/>
  <c r="C68" i="63741"/>
  <c r="D68" i="63741" s="1"/>
  <c r="V27" i="63742"/>
  <c r="X27" i="63742"/>
  <c r="Y27" i="63742" s="1"/>
  <c r="Q25" i="63742"/>
  <c r="B157" i="63742"/>
  <c r="D157" i="63742"/>
  <c r="C26" i="63741"/>
  <c r="D26" i="63741" s="1"/>
  <c r="B27" i="63741"/>
  <c r="U155" i="63742"/>
  <c r="M155" i="63742"/>
  <c r="N26" i="63742"/>
  <c r="P26" i="63742"/>
  <c r="R156" i="63742"/>
  <c r="T156" i="63742"/>
  <c r="J156" i="63742"/>
  <c r="L156" i="63742"/>
  <c r="M156" i="63742" s="1"/>
  <c r="R157" i="63742" l="1"/>
  <c r="T157" i="63742"/>
  <c r="Q26" i="63742"/>
  <c r="J91" i="63742"/>
  <c r="L91" i="63742"/>
  <c r="M91" i="63742" s="1"/>
  <c r="R93" i="63742"/>
  <c r="T93" i="63742"/>
  <c r="Q156" i="63742"/>
  <c r="N157" i="63742"/>
  <c r="P157" i="63742"/>
  <c r="V28" i="63742"/>
  <c r="X28" i="63742"/>
  <c r="Y28" i="63742" s="1"/>
  <c r="L30" i="63742"/>
  <c r="M30" i="63742" s="1"/>
  <c r="J30" i="63742"/>
  <c r="V92" i="63742"/>
  <c r="X92" i="63742"/>
  <c r="Y92" i="63742" s="1"/>
  <c r="N92" i="63742"/>
  <c r="P92" i="63742"/>
  <c r="I26" i="63742"/>
  <c r="H27" i="63742"/>
  <c r="F27" i="63742"/>
  <c r="N27" i="63742"/>
  <c r="P27" i="63742"/>
  <c r="C27" i="63741"/>
  <c r="D27" i="63741" s="1"/>
  <c r="B28" i="63741"/>
  <c r="C69" i="63741"/>
  <c r="D69" i="63741" s="1"/>
  <c r="B70" i="63741"/>
  <c r="E26" i="63742"/>
  <c r="B93" i="63742"/>
  <c r="D93" i="63742"/>
  <c r="E93" i="63742" s="1"/>
  <c r="B158" i="63742"/>
  <c r="D158" i="63742"/>
  <c r="E158" i="63742" s="1"/>
  <c r="D27" i="63742"/>
  <c r="E27" i="63742" s="1"/>
  <c r="B27" i="63742"/>
  <c r="J157" i="63742"/>
  <c r="L157" i="63742"/>
  <c r="M157" i="63742" s="1"/>
  <c r="F93" i="63742"/>
  <c r="H93" i="63742"/>
  <c r="I93" i="63742" s="1"/>
  <c r="T27" i="63742"/>
  <c r="R27" i="63742"/>
  <c r="V157" i="63742"/>
  <c r="X157" i="63742"/>
  <c r="U156" i="63742"/>
  <c r="E157" i="63742"/>
  <c r="C113" i="63741"/>
  <c r="D113" i="63741" s="1"/>
  <c r="B114" i="63741"/>
  <c r="Y156" i="63742"/>
  <c r="U26" i="63742"/>
  <c r="F158" i="63742"/>
  <c r="H158" i="63742"/>
  <c r="T28" i="63742" l="1"/>
  <c r="U28" i="63742" s="1"/>
  <c r="R28" i="63742"/>
  <c r="U27" i="63742"/>
  <c r="B159" i="63742"/>
  <c r="D159" i="63742"/>
  <c r="E159" i="63742" s="1"/>
  <c r="Q27" i="63742"/>
  <c r="V93" i="63742"/>
  <c r="X93" i="63742"/>
  <c r="Y93" i="63742" s="1"/>
  <c r="U93" i="63742"/>
  <c r="P28" i="63742"/>
  <c r="N28" i="63742"/>
  <c r="L31" i="63742"/>
  <c r="J31" i="63742"/>
  <c r="R94" i="63742"/>
  <c r="T94" i="63742"/>
  <c r="B94" i="63742"/>
  <c r="D94" i="63742"/>
  <c r="E94" i="63742" s="1"/>
  <c r="I27" i="63742"/>
  <c r="J92" i="63742"/>
  <c r="L92" i="63742"/>
  <c r="M92" i="63742" s="1"/>
  <c r="J158" i="63742"/>
  <c r="L158" i="63742"/>
  <c r="C70" i="63741"/>
  <c r="D70" i="63741" s="1"/>
  <c r="B71" i="63741"/>
  <c r="V29" i="63742"/>
  <c r="X29" i="63742"/>
  <c r="C114" i="63741"/>
  <c r="D114" i="63741" s="1"/>
  <c r="B115" i="63741"/>
  <c r="F94" i="63742"/>
  <c r="H94" i="63742"/>
  <c r="F28" i="63742"/>
  <c r="H28" i="63742"/>
  <c r="I28" i="63742" s="1"/>
  <c r="I158" i="63742"/>
  <c r="Y157" i="63742"/>
  <c r="D28" i="63742"/>
  <c r="B28" i="63742"/>
  <c r="Q92" i="63742"/>
  <c r="Q157" i="63742"/>
  <c r="U157" i="63742"/>
  <c r="F159" i="63742"/>
  <c r="H159" i="63742"/>
  <c r="I159" i="63742" s="1"/>
  <c r="V158" i="63742"/>
  <c r="X158" i="63742"/>
  <c r="Y158" i="63742" s="1"/>
  <c r="C28" i="63741"/>
  <c r="D28" i="63741" s="1"/>
  <c r="B29" i="63741"/>
  <c r="N93" i="63742"/>
  <c r="P93" i="63742"/>
  <c r="N158" i="63742"/>
  <c r="P158" i="63742"/>
  <c r="Q158" i="63742" s="1"/>
  <c r="R158" i="63742"/>
  <c r="T158" i="63742"/>
  <c r="U158" i="63742" s="1"/>
  <c r="Q93" i="63742" l="1"/>
  <c r="F29" i="63742"/>
  <c r="H29" i="63742"/>
  <c r="I29" i="63742" s="1"/>
  <c r="U94" i="63742"/>
  <c r="V94" i="63742"/>
  <c r="X94" i="63742"/>
  <c r="V30" i="63742"/>
  <c r="X30" i="63742"/>
  <c r="Y30" i="63742" s="1"/>
  <c r="C71" i="63741"/>
  <c r="D71" i="63741" s="1"/>
  <c r="B72" i="63741"/>
  <c r="N94" i="63742"/>
  <c r="P94" i="63742"/>
  <c r="Q94" i="63742" s="1"/>
  <c r="I94" i="63742"/>
  <c r="M158" i="63742"/>
  <c r="R95" i="63742"/>
  <c r="T95" i="63742"/>
  <c r="U95" i="63742" s="1"/>
  <c r="F160" i="63742"/>
  <c r="H160" i="63742"/>
  <c r="L32" i="63742"/>
  <c r="J32" i="63742"/>
  <c r="D29" i="63742"/>
  <c r="B29" i="63742"/>
  <c r="B116" i="63741"/>
  <c r="C115" i="63741"/>
  <c r="D115" i="63741" s="1"/>
  <c r="M31" i="63742"/>
  <c r="B160" i="63742"/>
  <c r="D160" i="63742"/>
  <c r="E160" i="63742" s="1"/>
  <c r="N159" i="63742"/>
  <c r="P159" i="63742"/>
  <c r="Q159" i="63742" s="1"/>
  <c r="B95" i="63742"/>
  <c r="D95" i="63742"/>
  <c r="E28" i="63742"/>
  <c r="J93" i="63742"/>
  <c r="L93" i="63742"/>
  <c r="N29" i="63742"/>
  <c r="P29" i="63742"/>
  <c r="Q29" i="63742" s="1"/>
  <c r="C29" i="63741"/>
  <c r="D29" i="63741" s="1"/>
  <c r="B30" i="63741"/>
  <c r="F95" i="63742"/>
  <c r="H95" i="63742"/>
  <c r="I95" i="63742" s="1"/>
  <c r="J159" i="63742"/>
  <c r="L159" i="63742"/>
  <c r="R159" i="63742"/>
  <c r="T159" i="63742"/>
  <c r="U159" i="63742" s="1"/>
  <c r="V159" i="63742"/>
  <c r="X159" i="63742"/>
  <c r="Y159" i="63742" s="1"/>
  <c r="Y29" i="63742"/>
  <c r="Q28" i="63742"/>
  <c r="T29" i="63742"/>
  <c r="U29" i="63742" s="1"/>
  <c r="R29" i="63742"/>
  <c r="F96" i="63742" l="1"/>
  <c r="H96" i="63742"/>
  <c r="E95" i="63742"/>
  <c r="C116" i="63741"/>
  <c r="D116" i="63741" s="1"/>
  <c r="B117" i="63741"/>
  <c r="R96" i="63742"/>
  <c r="T96" i="63742"/>
  <c r="V31" i="63742"/>
  <c r="X31" i="63742"/>
  <c r="Y31" i="63742" s="1"/>
  <c r="B96" i="63742"/>
  <c r="D96" i="63742"/>
  <c r="E96" i="63742" s="1"/>
  <c r="D30" i="63742"/>
  <c r="B30" i="63742"/>
  <c r="Y94" i="63742"/>
  <c r="E29" i="63742"/>
  <c r="V95" i="63742"/>
  <c r="X95" i="63742"/>
  <c r="Y95" i="63742" s="1"/>
  <c r="J94" i="63742"/>
  <c r="L94" i="63742"/>
  <c r="M94" i="63742" s="1"/>
  <c r="B31" i="63741"/>
  <c r="C30" i="63741"/>
  <c r="D30" i="63741" s="1"/>
  <c r="N160" i="63742"/>
  <c r="P160" i="63742"/>
  <c r="L33" i="63742"/>
  <c r="J33" i="63742"/>
  <c r="J160" i="63742"/>
  <c r="L160" i="63742"/>
  <c r="M160" i="63742" s="1"/>
  <c r="N30" i="63742"/>
  <c r="P30" i="63742"/>
  <c r="Q30" i="63742" s="1"/>
  <c r="M32" i="63742"/>
  <c r="N95" i="63742"/>
  <c r="P95" i="63742"/>
  <c r="Q95" i="63742" s="1"/>
  <c r="F161" i="63742"/>
  <c r="H161" i="63742"/>
  <c r="V160" i="63742"/>
  <c r="X160" i="63742"/>
  <c r="Y160" i="63742" s="1"/>
  <c r="R160" i="63742"/>
  <c r="T160" i="63742"/>
  <c r="U160" i="63742" s="1"/>
  <c r="T30" i="63742"/>
  <c r="R30" i="63742"/>
  <c r="M159" i="63742"/>
  <c r="M93" i="63742"/>
  <c r="B161" i="63742"/>
  <c r="D161" i="63742"/>
  <c r="E161" i="63742" s="1"/>
  <c r="I160" i="63742"/>
  <c r="B73" i="63741"/>
  <c r="C72" i="63741"/>
  <c r="D72" i="63741" s="1"/>
  <c r="F30" i="63742"/>
  <c r="H30" i="63742"/>
  <c r="I30" i="63742" s="1"/>
  <c r="F31" i="63742" l="1"/>
  <c r="H31" i="63742"/>
  <c r="V96" i="63742"/>
  <c r="X96" i="63742"/>
  <c r="Y96" i="63742" s="1"/>
  <c r="U30" i="63742"/>
  <c r="N96" i="63742"/>
  <c r="P96" i="63742"/>
  <c r="Q96" i="63742" s="1"/>
  <c r="Q160" i="63742"/>
  <c r="U96" i="63742"/>
  <c r="F162" i="63742"/>
  <c r="H162" i="63742"/>
  <c r="M33" i="63742"/>
  <c r="N161" i="63742"/>
  <c r="P161" i="63742"/>
  <c r="R97" i="63742"/>
  <c r="T97" i="63742"/>
  <c r="U97" i="63742" s="1"/>
  <c r="T31" i="63742"/>
  <c r="U31" i="63742" s="1"/>
  <c r="R31" i="63742"/>
  <c r="V32" i="63742"/>
  <c r="X32" i="63742"/>
  <c r="Y32" i="63742" s="1"/>
  <c r="R161" i="63742"/>
  <c r="T161" i="63742"/>
  <c r="D31" i="63742"/>
  <c r="B31" i="63742"/>
  <c r="N31" i="63742"/>
  <c r="P31" i="63742"/>
  <c r="C31" i="63741"/>
  <c r="D31" i="63741" s="1"/>
  <c r="B32" i="63741"/>
  <c r="E30" i="63742"/>
  <c r="L34" i="63742"/>
  <c r="J34" i="63742"/>
  <c r="F97" i="63742"/>
  <c r="H97" i="63742"/>
  <c r="I97" i="63742" s="1"/>
  <c r="C117" i="63741"/>
  <c r="D117" i="63741" s="1"/>
  <c r="B118" i="63741"/>
  <c r="C73" i="63741"/>
  <c r="D73" i="63741" s="1"/>
  <c r="B74" i="63741"/>
  <c r="B162" i="63742"/>
  <c r="D162" i="63742"/>
  <c r="E162" i="63742" s="1"/>
  <c r="V161" i="63742"/>
  <c r="X161" i="63742"/>
  <c r="Y161" i="63742" s="1"/>
  <c r="I161" i="63742"/>
  <c r="J161" i="63742"/>
  <c r="L161" i="63742"/>
  <c r="M161" i="63742" s="1"/>
  <c r="J95" i="63742"/>
  <c r="L95" i="63742"/>
  <c r="B97" i="63742"/>
  <c r="D97" i="63742"/>
  <c r="E97" i="63742" s="1"/>
  <c r="I96" i="63742"/>
  <c r="F98" i="63742" l="1"/>
  <c r="H98" i="63742"/>
  <c r="D32" i="63742"/>
  <c r="B32" i="63742"/>
  <c r="J35" i="63742"/>
  <c r="L35" i="63742"/>
  <c r="E31" i="63742"/>
  <c r="R98" i="63742"/>
  <c r="T98" i="63742"/>
  <c r="U98" i="63742" s="1"/>
  <c r="V162" i="63742"/>
  <c r="X162" i="63742"/>
  <c r="Y162" i="63742" s="1"/>
  <c r="B98" i="63742"/>
  <c r="D98" i="63742"/>
  <c r="E98" i="63742" s="1"/>
  <c r="M95" i="63742"/>
  <c r="B163" i="63742"/>
  <c r="D163" i="63742"/>
  <c r="M34" i="63742"/>
  <c r="U161" i="63742"/>
  <c r="Q161" i="63742"/>
  <c r="N97" i="63742"/>
  <c r="P97" i="63742"/>
  <c r="Q97" i="63742" s="1"/>
  <c r="J96" i="63742"/>
  <c r="L96" i="63742"/>
  <c r="M96" i="63742" s="1"/>
  <c r="N162" i="63742"/>
  <c r="P162" i="63742"/>
  <c r="Q162" i="63742" s="1"/>
  <c r="C32" i="63741"/>
  <c r="D32" i="63741" s="1"/>
  <c r="B33" i="63741"/>
  <c r="N32" i="63742"/>
  <c r="P32" i="63742"/>
  <c r="Q32" i="63742" s="1"/>
  <c r="C74" i="63741"/>
  <c r="D74" i="63741" s="1"/>
  <c r="B75" i="63741"/>
  <c r="J162" i="63742"/>
  <c r="L162" i="63742"/>
  <c r="M162" i="63742" s="1"/>
  <c r="C118" i="63741"/>
  <c r="D118" i="63741" s="1"/>
  <c r="B119" i="63741"/>
  <c r="V33" i="63742"/>
  <c r="X33" i="63742"/>
  <c r="Y33" i="63742" s="1"/>
  <c r="I162" i="63742"/>
  <c r="V97" i="63742"/>
  <c r="X97" i="63742"/>
  <c r="R162" i="63742"/>
  <c r="T162" i="63742"/>
  <c r="Q31" i="63742"/>
  <c r="T32" i="63742"/>
  <c r="R32" i="63742"/>
  <c r="F163" i="63742"/>
  <c r="H163" i="63742"/>
  <c r="I163" i="63742" s="1"/>
  <c r="I31" i="63742"/>
  <c r="F32" i="63742"/>
  <c r="H32" i="63742"/>
  <c r="Y97" i="63742" l="1"/>
  <c r="J163" i="63742"/>
  <c r="L163" i="63742"/>
  <c r="M163" i="63742" s="1"/>
  <c r="N163" i="63742"/>
  <c r="P163" i="63742"/>
  <c r="Q163" i="63742" s="1"/>
  <c r="E163" i="63742"/>
  <c r="R99" i="63742"/>
  <c r="T99" i="63742"/>
  <c r="V98" i="63742"/>
  <c r="X98" i="63742"/>
  <c r="C75" i="63741"/>
  <c r="D75" i="63741" s="1"/>
  <c r="B76" i="63741"/>
  <c r="D164" i="63742"/>
  <c r="E164" i="63742" s="1"/>
  <c r="B164" i="63742"/>
  <c r="T163" i="63742"/>
  <c r="U163" i="63742" s="1"/>
  <c r="R163" i="63742"/>
  <c r="J97" i="63742"/>
  <c r="L97" i="63742"/>
  <c r="M35" i="63742"/>
  <c r="J36" i="63742"/>
  <c r="L36" i="63742"/>
  <c r="M36" i="63742" s="1"/>
  <c r="U32" i="63742"/>
  <c r="X34" i="63742"/>
  <c r="Y34" i="63742" s="1"/>
  <c r="V34" i="63742"/>
  <c r="N33" i="63742"/>
  <c r="P33" i="63742"/>
  <c r="N98" i="63742"/>
  <c r="P98" i="63742"/>
  <c r="B99" i="63742"/>
  <c r="D99" i="63742"/>
  <c r="D33" i="63742"/>
  <c r="E33" i="63742" s="1"/>
  <c r="B33" i="63742"/>
  <c r="H33" i="63742"/>
  <c r="I33" i="63742" s="1"/>
  <c r="F33" i="63742"/>
  <c r="C119" i="63741"/>
  <c r="D119" i="63741" s="1"/>
  <c r="B120" i="63741"/>
  <c r="B34" i="63741"/>
  <c r="C33" i="63741"/>
  <c r="D33" i="63741" s="1"/>
  <c r="E32" i="63742"/>
  <c r="F164" i="63742"/>
  <c r="H164" i="63742"/>
  <c r="T33" i="63742"/>
  <c r="R33" i="63742"/>
  <c r="I32" i="63742"/>
  <c r="U162" i="63742"/>
  <c r="V163" i="63742"/>
  <c r="X163" i="63742"/>
  <c r="Y163" i="63742" s="1"/>
  <c r="I98" i="63742"/>
  <c r="F99" i="63742"/>
  <c r="H99" i="63742"/>
  <c r="F165" i="63742" l="1"/>
  <c r="H165" i="63742"/>
  <c r="D34" i="63742"/>
  <c r="B34" i="63742"/>
  <c r="X35" i="63742"/>
  <c r="Y35" i="63742" s="1"/>
  <c r="V35" i="63742"/>
  <c r="T164" i="63742"/>
  <c r="U164" i="63742" s="1"/>
  <c r="R164" i="63742"/>
  <c r="U99" i="63742"/>
  <c r="R100" i="63742"/>
  <c r="T100" i="63742"/>
  <c r="U100" i="63742" s="1"/>
  <c r="V164" i="63742"/>
  <c r="X164" i="63742"/>
  <c r="Y164" i="63742" s="1"/>
  <c r="E99" i="63742"/>
  <c r="D165" i="63742"/>
  <c r="E165" i="63742" s="1"/>
  <c r="B165" i="63742"/>
  <c r="B100" i="63742"/>
  <c r="D100" i="63742"/>
  <c r="C120" i="63741"/>
  <c r="D120" i="63741" s="1"/>
  <c r="B121" i="63741"/>
  <c r="Q98" i="63742"/>
  <c r="J37" i="63742"/>
  <c r="L37" i="63742"/>
  <c r="M37" i="63742" s="1"/>
  <c r="C76" i="63741"/>
  <c r="D76" i="63741" s="1"/>
  <c r="B77" i="63741"/>
  <c r="N164" i="63742"/>
  <c r="P164" i="63742"/>
  <c r="Q164" i="63742" s="1"/>
  <c r="C34" i="63741"/>
  <c r="D34" i="63741" s="1"/>
  <c r="B35" i="63741"/>
  <c r="T34" i="63742"/>
  <c r="R34" i="63742"/>
  <c r="N99" i="63742"/>
  <c r="P99" i="63742"/>
  <c r="I99" i="63742"/>
  <c r="U33" i="63742"/>
  <c r="F34" i="63742"/>
  <c r="H34" i="63742"/>
  <c r="I34" i="63742" s="1"/>
  <c r="Q33" i="63742"/>
  <c r="M97" i="63742"/>
  <c r="Y98" i="63742"/>
  <c r="L164" i="63742"/>
  <c r="M164" i="63742" s="1"/>
  <c r="J164" i="63742"/>
  <c r="F100" i="63742"/>
  <c r="H100" i="63742"/>
  <c r="I100" i="63742" s="1"/>
  <c r="I164" i="63742"/>
  <c r="P34" i="63742"/>
  <c r="N34" i="63742"/>
  <c r="J98" i="63742"/>
  <c r="L98" i="63742"/>
  <c r="M98" i="63742" s="1"/>
  <c r="V99" i="63742"/>
  <c r="X99" i="63742"/>
  <c r="Y99" i="63742" s="1"/>
  <c r="J99" i="63742" l="1"/>
  <c r="L99" i="63742"/>
  <c r="N100" i="63742"/>
  <c r="P100" i="63742"/>
  <c r="Q100" i="63742" s="1"/>
  <c r="D166" i="63742"/>
  <c r="E166" i="63742" s="1"/>
  <c r="B166" i="63742"/>
  <c r="T165" i="63742"/>
  <c r="U165" i="63742" s="1"/>
  <c r="R165" i="63742"/>
  <c r="T35" i="63742"/>
  <c r="U35" i="63742" s="1"/>
  <c r="R35" i="63742"/>
  <c r="Q34" i="63742"/>
  <c r="U34" i="63742"/>
  <c r="J38" i="63742"/>
  <c r="L38" i="63742"/>
  <c r="X36" i="63742"/>
  <c r="Y36" i="63742" s="1"/>
  <c r="V36" i="63742"/>
  <c r="C35" i="63741"/>
  <c r="D35" i="63741" s="1"/>
  <c r="B36" i="63741"/>
  <c r="H35" i="63742"/>
  <c r="F35" i="63742"/>
  <c r="C121" i="63741"/>
  <c r="D121" i="63741" s="1"/>
  <c r="B122" i="63741"/>
  <c r="V165" i="63742"/>
  <c r="X165" i="63742"/>
  <c r="D35" i="63742"/>
  <c r="E35" i="63742" s="1"/>
  <c r="B35" i="63742"/>
  <c r="E34" i="63742"/>
  <c r="P35" i="63742"/>
  <c r="N35" i="63742"/>
  <c r="F101" i="63742"/>
  <c r="H101" i="63742"/>
  <c r="I101" i="63742" s="1"/>
  <c r="V100" i="63742"/>
  <c r="X100" i="63742"/>
  <c r="Y100" i="63742" s="1"/>
  <c r="L165" i="63742"/>
  <c r="J165" i="63742"/>
  <c r="N165" i="63742"/>
  <c r="P165" i="63742"/>
  <c r="Q165" i="63742" s="1"/>
  <c r="E100" i="63742"/>
  <c r="R101" i="63742"/>
  <c r="T101" i="63742"/>
  <c r="I165" i="63742"/>
  <c r="Q99" i="63742"/>
  <c r="B78" i="63741"/>
  <c r="C77" i="63741"/>
  <c r="D77" i="63741" s="1"/>
  <c r="B101" i="63742"/>
  <c r="D101" i="63742"/>
  <c r="E101" i="63742" s="1"/>
  <c r="F166" i="63742"/>
  <c r="H166" i="63742"/>
  <c r="I166" i="63742" l="1"/>
  <c r="U101" i="63742"/>
  <c r="V101" i="63742"/>
  <c r="X101" i="63742"/>
  <c r="Y101" i="63742" s="1"/>
  <c r="Y165" i="63742"/>
  <c r="X37" i="63742"/>
  <c r="V37" i="63742"/>
  <c r="T166" i="63742"/>
  <c r="R166" i="63742"/>
  <c r="V166" i="63742"/>
  <c r="X166" i="63742"/>
  <c r="Y166" i="63742" s="1"/>
  <c r="F102" i="63742"/>
  <c r="H102" i="63742"/>
  <c r="I102" i="63742" s="1"/>
  <c r="C122" i="63741"/>
  <c r="D122" i="63741" s="1"/>
  <c r="B123" i="63741"/>
  <c r="M38" i="63742"/>
  <c r="D167" i="63742"/>
  <c r="E167" i="63742" s="1"/>
  <c r="B167" i="63742"/>
  <c r="R102" i="63742"/>
  <c r="T102" i="63742"/>
  <c r="U102" i="63742" s="1"/>
  <c r="P36" i="63742"/>
  <c r="Q36" i="63742" s="1"/>
  <c r="N36" i="63742"/>
  <c r="F167" i="63742"/>
  <c r="H167" i="63742"/>
  <c r="I167" i="63742" s="1"/>
  <c r="B102" i="63742"/>
  <c r="D102" i="63742"/>
  <c r="N166" i="63742"/>
  <c r="P166" i="63742"/>
  <c r="Q166" i="63742" s="1"/>
  <c r="Q35" i="63742"/>
  <c r="H36" i="63742"/>
  <c r="I36" i="63742" s="1"/>
  <c r="F36" i="63742"/>
  <c r="C78" i="63741"/>
  <c r="D78" i="63741" s="1"/>
  <c r="B79" i="63741"/>
  <c r="L166" i="63742"/>
  <c r="J166" i="63742"/>
  <c r="I35" i="63742"/>
  <c r="N101" i="63742"/>
  <c r="P101" i="63742"/>
  <c r="J39" i="63742"/>
  <c r="L39" i="63742"/>
  <c r="M39" i="63742" s="1"/>
  <c r="M165" i="63742"/>
  <c r="B36" i="63742"/>
  <c r="D36" i="63742"/>
  <c r="E36" i="63742" s="1"/>
  <c r="C36" i="63741"/>
  <c r="D36" i="63741" s="1"/>
  <c r="B37" i="63741"/>
  <c r="R36" i="63742"/>
  <c r="T36" i="63742"/>
  <c r="M99" i="63742"/>
  <c r="J100" i="63742"/>
  <c r="L100" i="63742"/>
  <c r="U166" i="63742" l="1"/>
  <c r="U36" i="63742"/>
  <c r="J40" i="63742"/>
  <c r="L40" i="63742"/>
  <c r="M40" i="63742" s="1"/>
  <c r="H37" i="63742"/>
  <c r="I37" i="63742" s="1"/>
  <c r="F37" i="63742"/>
  <c r="F168" i="63742"/>
  <c r="H168" i="63742"/>
  <c r="B124" i="63741"/>
  <c r="C123" i="63741"/>
  <c r="D123" i="63741" s="1"/>
  <c r="X38" i="63742"/>
  <c r="V38" i="63742"/>
  <c r="R37" i="63742"/>
  <c r="T37" i="63742"/>
  <c r="Q101" i="63742"/>
  <c r="P37" i="63742"/>
  <c r="N37" i="63742"/>
  <c r="Y37" i="63742"/>
  <c r="J101" i="63742"/>
  <c r="L101" i="63742"/>
  <c r="M101" i="63742" s="1"/>
  <c r="B103" i="63742"/>
  <c r="D103" i="63742"/>
  <c r="N102" i="63742"/>
  <c r="P102" i="63742"/>
  <c r="F103" i="63742"/>
  <c r="H103" i="63742"/>
  <c r="C37" i="63741"/>
  <c r="D37" i="63741" s="1"/>
  <c r="B38" i="63741"/>
  <c r="L167" i="63742"/>
  <c r="M167" i="63742" s="1"/>
  <c r="J167" i="63742"/>
  <c r="N167" i="63742"/>
  <c r="P167" i="63742"/>
  <c r="R103" i="63742"/>
  <c r="T103" i="63742"/>
  <c r="V102" i="63742"/>
  <c r="X102" i="63742"/>
  <c r="Y102" i="63742" s="1"/>
  <c r="M100" i="63742"/>
  <c r="B37" i="63742"/>
  <c r="D37" i="63742"/>
  <c r="E37" i="63742" s="1"/>
  <c r="M166" i="63742"/>
  <c r="E102" i="63742"/>
  <c r="D168" i="63742"/>
  <c r="E168" i="63742" s="1"/>
  <c r="B168" i="63742"/>
  <c r="V167" i="63742"/>
  <c r="X167" i="63742"/>
  <c r="Y167" i="63742" s="1"/>
  <c r="C79" i="63741"/>
  <c r="D79" i="63741" s="1"/>
  <c r="B80" i="63741"/>
  <c r="T167" i="63742"/>
  <c r="R167" i="63742"/>
  <c r="B125" i="63741" l="1"/>
  <c r="C124" i="63741"/>
  <c r="D124" i="63741" s="1"/>
  <c r="U167" i="63742"/>
  <c r="Q167" i="63742"/>
  <c r="Q102" i="63742"/>
  <c r="Q37" i="63742"/>
  <c r="I168" i="63742"/>
  <c r="T168" i="63742"/>
  <c r="R168" i="63742"/>
  <c r="B81" i="63741"/>
  <c r="C80" i="63741"/>
  <c r="D80" i="63741" s="1"/>
  <c r="N168" i="63742"/>
  <c r="P168" i="63742"/>
  <c r="Q168" i="63742" s="1"/>
  <c r="N103" i="63742"/>
  <c r="P103" i="63742"/>
  <c r="Q103" i="63742" s="1"/>
  <c r="F169" i="63742"/>
  <c r="H169" i="63742"/>
  <c r="I169" i="63742" s="1"/>
  <c r="F104" i="63742"/>
  <c r="H104" i="63742"/>
  <c r="I104" i="63742" s="1"/>
  <c r="B38" i="63742"/>
  <c r="D38" i="63742"/>
  <c r="E38" i="63742" s="1"/>
  <c r="L168" i="63742"/>
  <c r="J168" i="63742"/>
  <c r="E103" i="63742"/>
  <c r="U37" i="63742"/>
  <c r="H38" i="63742"/>
  <c r="F38" i="63742"/>
  <c r="B39" i="63741"/>
  <c r="C38" i="63741"/>
  <c r="D38" i="63741" s="1"/>
  <c r="X39" i="63742"/>
  <c r="V39" i="63742"/>
  <c r="R38" i="63742"/>
  <c r="T38" i="63742"/>
  <c r="U38" i="63742" s="1"/>
  <c r="V168" i="63742"/>
  <c r="X168" i="63742"/>
  <c r="Y168" i="63742" s="1"/>
  <c r="D169" i="63742"/>
  <c r="B169" i="63742"/>
  <c r="V103" i="63742"/>
  <c r="X103" i="63742"/>
  <c r="Y103" i="63742" s="1"/>
  <c r="J102" i="63742"/>
  <c r="L102" i="63742"/>
  <c r="M102" i="63742" s="1"/>
  <c r="Y38" i="63742"/>
  <c r="J41" i="63742"/>
  <c r="L41" i="63742"/>
  <c r="R104" i="63742"/>
  <c r="T104" i="63742"/>
  <c r="B104" i="63742"/>
  <c r="D104" i="63742"/>
  <c r="U103" i="63742"/>
  <c r="I103" i="63742"/>
  <c r="P38" i="63742"/>
  <c r="Q38" i="63742" s="1"/>
  <c r="N38" i="63742"/>
  <c r="E104" i="63742" l="1"/>
  <c r="J103" i="63742"/>
  <c r="L103" i="63742"/>
  <c r="M103" i="63742" s="1"/>
  <c r="R39" i="63742"/>
  <c r="T39" i="63742"/>
  <c r="U39" i="63742" s="1"/>
  <c r="F170" i="63742"/>
  <c r="H170" i="63742"/>
  <c r="I170" i="63742" s="1"/>
  <c r="U168" i="63742"/>
  <c r="X40" i="63742"/>
  <c r="Y40" i="63742" s="1"/>
  <c r="V40" i="63742"/>
  <c r="L169" i="63742"/>
  <c r="M169" i="63742" s="1"/>
  <c r="J169" i="63742"/>
  <c r="B105" i="63742"/>
  <c r="D105" i="63742"/>
  <c r="U104" i="63742"/>
  <c r="V104" i="63742"/>
  <c r="X104" i="63742"/>
  <c r="Y104" i="63742" s="1"/>
  <c r="Y39" i="63742"/>
  <c r="M168" i="63742"/>
  <c r="N104" i="63742"/>
  <c r="P104" i="63742"/>
  <c r="Q104" i="63742" s="1"/>
  <c r="P39" i="63742"/>
  <c r="N39" i="63742"/>
  <c r="M41" i="63742"/>
  <c r="E169" i="63742"/>
  <c r="C39" i="63741"/>
  <c r="D39" i="63741" s="1"/>
  <c r="B40" i="63741"/>
  <c r="B39" i="63742"/>
  <c r="D39" i="63742"/>
  <c r="E39" i="63742" s="1"/>
  <c r="N169" i="63742"/>
  <c r="P169" i="63742"/>
  <c r="Q169" i="63742" s="1"/>
  <c r="R105" i="63742"/>
  <c r="T105" i="63742"/>
  <c r="U105" i="63742" s="1"/>
  <c r="D170" i="63742"/>
  <c r="B170" i="63742"/>
  <c r="H39" i="63742"/>
  <c r="F39" i="63742"/>
  <c r="J42" i="63742"/>
  <c r="L42" i="63742"/>
  <c r="M42" i="63742" s="1"/>
  <c r="V169" i="63742"/>
  <c r="X169" i="63742"/>
  <c r="Y169" i="63742" s="1"/>
  <c r="I38" i="63742"/>
  <c r="F105" i="63742"/>
  <c r="H105" i="63742"/>
  <c r="C81" i="63741"/>
  <c r="D81" i="63741" s="1"/>
  <c r="B82" i="63741"/>
  <c r="T169" i="63742"/>
  <c r="U169" i="63742" s="1"/>
  <c r="R169" i="63742"/>
  <c r="C125" i="63741"/>
  <c r="D125" i="63741" s="1"/>
  <c r="B126" i="63741"/>
  <c r="T170" i="63742" l="1"/>
  <c r="U170" i="63742" s="1"/>
  <c r="R170" i="63742"/>
  <c r="V170" i="63742"/>
  <c r="X170" i="63742"/>
  <c r="Y170" i="63742" s="1"/>
  <c r="R106" i="63742"/>
  <c r="T106" i="63742"/>
  <c r="U106" i="63742" s="1"/>
  <c r="V105" i="63742"/>
  <c r="X105" i="63742"/>
  <c r="P40" i="63742"/>
  <c r="Q40" i="63742" s="1"/>
  <c r="N40" i="63742"/>
  <c r="C82" i="63741"/>
  <c r="D82" i="63741" s="1"/>
  <c r="B83" i="63741"/>
  <c r="J43" i="63742"/>
  <c r="L43" i="63742"/>
  <c r="M43" i="63742" s="1"/>
  <c r="N170" i="63742"/>
  <c r="P170" i="63742"/>
  <c r="Q39" i="63742"/>
  <c r="E105" i="63742"/>
  <c r="F171" i="63742"/>
  <c r="H171" i="63742"/>
  <c r="I171" i="63742" s="1"/>
  <c r="H40" i="63742"/>
  <c r="F40" i="63742"/>
  <c r="B106" i="63742"/>
  <c r="D106" i="63742"/>
  <c r="I105" i="63742"/>
  <c r="I39" i="63742"/>
  <c r="B40" i="63742"/>
  <c r="D40" i="63742"/>
  <c r="E40" i="63742" s="1"/>
  <c r="N105" i="63742"/>
  <c r="P105" i="63742"/>
  <c r="Q105" i="63742" s="1"/>
  <c r="L170" i="63742"/>
  <c r="M170" i="63742" s="1"/>
  <c r="J170" i="63742"/>
  <c r="R40" i="63742"/>
  <c r="T40" i="63742"/>
  <c r="F106" i="63742"/>
  <c r="H106" i="63742"/>
  <c r="I106" i="63742" s="1"/>
  <c r="D171" i="63742"/>
  <c r="B171" i="63742"/>
  <c r="C40" i="63741"/>
  <c r="D40" i="63741" s="1"/>
  <c r="B41" i="63741"/>
  <c r="B127" i="63741"/>
  <c r="C126" i="63741"/>
  <c r="D126" i="63741" s="1"/>
  <c r="E170" i="63742"/>
  <c r="X41" i="63742"/>
  <c r="V41" i="63742"/>
  <c r="J104" i="63742"/>
  <c r="L104" i="63742"/>
  <c r="M104" i="63742" s="1"/>
  <c r="B42" i="63741" l="1"/>
  <c r="C41" i="63741"/>
  <c r="D41" i="63741" s="1"/>
  <c r="L171" i="63742"/>
  <c r="J171" i="63742"/>
  <c r="E106" i="63742"/>
  <c r="Q170" i="63742"/>
  <c r="Y105" i="63742"/>
  <c r="B107" i="63742"/>
  <c r="D107" i="63742"/>
  <c r="E107" i="63742" s="1"/>
  <c r="N171" i="63742"/>
  <c r="P171" i="63742"/>
  <c r="Q171" i="63742" s="1"/>
  <c r="V106" i="63742"/>
  <c r="X106" i="63742"/>
  <c r="Y106" i="63742" s="1"/>
  <c r="H41" i="63742"/>
  <c r="F41" i="63742"/>
  <c r="E171" i="63742"/>
  <c r="N106" i="63742"/>
  <c r="P106" i="63742"/>
  <c r="I40" i="63742"/>
  <c r="J44" i="63742"/>
  <c r="L44" i="63742"/>
  <c r="M44" i="63742" s="1"/>
  <c r="R107" i="63742"/>
  <c r="T107" i="63742"/>
  <c r="U107" i="63742" s="1"/>
  <c r="J105" i="63742"/>
  <c r="L105" i="63742"/>
  <c r="M105" i="63742" s="1"/>
  <c r="C83" i="63741"/>
  <c r="D83" i="63741" s="1"/>
  <c r="B84" i="63741"/>
  <c r="X42" i="63742"/>
  <c r="V42" i="63742"/>
  <c r="F107" i="63742"/>
  <c r="H107" i="63742"/>
  <c r="I107" i="63742" s="1"/>
  <c r="B41" i="63742"/>
  <c r="D41" i="63742"/>
  <c r="E41" i="63742" s="1"/>
  <c r="F172" i="63742"/>
  <c r="H172" i="63742"/>
  <c r="I172" i="63742" s="1"/>
  <c r="V171" i="63742"/>
  <c r="X171" i="63742"/>
  <c r="Y171" i="63742" s="1"/>
  <c r="U40" i="63742"/>
  <c r="P41" i="63742"/>
  <c r="Q41" i="63742" s="1"/>
  <c r="N41" i="63742"/>
  <c r="T171" i="63742"/>
  <c r="U171" i="63742" s="1"/>
  <c r="R171" i="63742"/>
  <c r="D172" i="63742"/>
  <c r="E172" i="63742" s="1"/>
  <c r="B172" i="63742"/>
  <c r="Y41" i="63742"/>
  <c r="C127" i="63741"/>
  <c r="D127" i="63741" s="1"/>
  <c r="B128" i="63741"/>
  <c r="R41" i="63742"/>
  <c r="T41" i="63742"/>
  <c r="U41" i="63742" s="1"/>
  <c r="N107" i="63742" l="1"/>
  <c r="P107" i="63742"/>
  <c r="R42" i="63742"/>
  <c r="T42" i="63742"/>
  <c r="U42" i="63742" s="1"/>
  <c r="P42" i="63742"/>
  <c r="Q42" i="63742" s="1"/>
  <c r="N42" i="63742"/>
  <c r="B42" i="63742"/>
  <c r="D42" i="63742"/>
  <c r="J106" i="63742"/>
  <c r="L106" i="63742"/>
  <c r="B108" i="63742"/>
  <c r="D108" i="63742"/>
  <c r="E108" i="63742" s="1"/>
  <c r="H42" i="63742"/>
  <c r="I42" i="63742" s="1"/>
  <c r="F42" i="63742"/>
  <c r="F108" i="63742"/>
  <c r="H108" i="63742"/>
  <c r="R108" i="63742"/>
  <c r="T108" i="63742"/>
  <c r="I41" i="63742"/>
  <c r="X43" i="63742"/>
  <c r="V43" i="63742"/>
  <c r="D173" i="63742"/>
  <c r="B173" i="63742"/>
  <c r="V172" i="63742"/>
  <c r="X172" i="63742"/>
  <c r="Y172" i="63742" s="1"/>
  <c r="Y42" i="63742"/>
  <c r="J45" i="63742"/>
  <c r="L45" i="63742"/>
  <c r="M45" i="63742" s="1"/>
  <c r="V107" i="63742"/>
  <c r="X107" i="63742"/>
  <c r="L172" i="63742"/>
  <c r="M172" i="63742" s="1"/>
  <c r="J172" i="63742"/>
  <c r="B129" i="63741"/>
  <c r="C128" i="63741"/>
  <c r="D128" i="63741" s="1"/>
  <c r="C84" i="63741"/>
  <c r="D84" i="63741" s="1"/>
  <c r="B85" i="63741"/>
  <c r="M171" i="63742"/>
  <c r="T172" i="63742"/>
  <c r="R172" i="63742"/>
  <c r="F173" i="63742"/>
  <c r="H173" i="63742"/>
  <c r="I173" i="63742" s="1"/>
  <c r="Q106" i="63742"/>
  <c r="N172" i="63742"/>
  <c r="P172" i="63742"/>
  <c r="Q172" i="63742" s="1"/>
  <c r="C42" i="63741"/>
  <c r="D42" i="63741" s="1"/>
  <c r="B43" i="63741"/>
  <c r="C129" i="63741" l="1"/>
  <c r="D129" i="63741" s="1"/>
  <c r="B130" i="63741"/>
  <c r="J107" i="63742"/>
  <c r="L107" i="63742"/>
  <c r="M107" i="63742" s="1"/>
  <c r="F174" i="63742"/>
  <c r="H174" i="63742"/>
  <c r="L173" i="63742"/>
  <c r="M173" i="63742" s="1"/>
  <c r="J173" i="63742"/>
  <c r="V173" i="63742"/>
  <c r="X173" i="63742"/>
  <c r="I108" i="63742"/>
  <c r="E42" i="63742"/>
  <c r="D174" i="63742"/>
  <c r="E174" i="63742" s="1"/>
  <c r="B174" i="63742"/>
  <c r="F109" i="63742"/>
  <c r="H109" i="63742"/>
  <c r="B43" i="63742"/>
  <c r="D43" i="63742"/>
  <c r="T173" i="63742"/>
  <c r="R173" i="63742"/>
  <c r="C43" i="63741"/>
  <c r="D43" i="63741" s="1"/>
  <c r="B44" i="63741"/>
  <c r="U172" i="63742"/>
  <c r="Y107" i="63742"/>
  <c r="E173" i="63742"/>
  <c r="H43" i="63742"/>
  <c r="F43" i="63742"/>
  <c r="P43" i="63742"/>
  <c r="N43" i="63742"/>
  <c r="V108" i="63742"/>
  <c r="X108" i="63742"/>
  <c r="Y108" i="63742" s="1"/>
  <c r="Y43" i="63742"/>
  <c r="N173" i="63742"/>
  <c r="P173" i="63742"/>
  <c r="J46" i="63742"/>
  <c r="L46" i="63742"/>
  <c r="M46" i="63742" s="1"/>
  <c r="B109" i="63742"/>
  <c r="D109" i="63742"/>
  <c r="R43" i="63742"/>
  <c r="T43" i="63742"/>
  <c r="X44" i="63742"/>
  <c r="Y44" i="63742" s="1"/>
  <c r="V44" i="63742"/>
  <c r="B86" i="63741"/>
  <c r="C85" i="63741"/>
  <c r="D85" i="63741" s="1"/>
  <c r="U108" i="63742"/>
  <c r="M106" i="63742"/>
  <c r="Q107" i="63742"/>
  <c r="R109" i="63742"/>
  <c r="T109" i="63742"/>
  <c r="U109" i="63742" s="1"/>
  <c r="N108" i="63742"/>
  <c r="P108" i="63742"/>
  <c r="Q108" i="63742" s="1"/>
  <c r="B44" i="63742" l="1"/>
  <c r="D44" i="63742"/>
  <c r="R110" i="63742"/>
  <c r="T110" i="63742"/>
  <c r="U110" i="63742" s="1"/>
  <c r="U43" i="63742"/>
  <c r="I109" i="63742"/>
  <c r="L174" i="63742"/>
  <c r="M174" i="63742" s="1"/>
  <c r="J174" i="63742"/>
  <c r="F110" i="63742"/>
  <c r="H110" i="63742"/>
  <c r="R44" i="63742"/>
  <c r="T44" i="63742"/>
  <c r="U44" i="63742" s="1"/>
  <c r="E109" i="63742"/>
  <c r="V109" i="63742"/>
  <c r="X109" i="63742"/>
  <c r="Y109" i="63742" s="1"/>
  <c r="C44" i="63741"/>
  <c r="D44" i="63741" s="1"/>
  <c r="B45" i="63741"/>
  <c r="D175" i="63742"/>
  <c r="B175" i="63742"/>
  <c r="I174" i="63742"/>
  <c r="P44" i="63742"/>
  <c r="Q44" i="63742" s="1"/>
  <c r="N44" i="63742"/>
  <c r="F175" i="63742"/>
  <c r="H175" i="63742"/>
  <c r="Q43" i="63742"/>
  <c r="T174" i="63742"/>
  <c r="R174" i="63742"/>
  <c r="J47" i="63742"/>
  <c r="L47" i="63742"/>
  <c r="M47" i="63742" s="1"/>
  <c r="H44" i="63742"/>
  <c r="F44" i="63742"/>
  <c r="U173" i="63742"/>
  <c r="J108" i="63742"/>
  <c r="L108" i="63742"/>
  <c r="D110" i="63742"/>
  <c r="B110" i="63742"/>
  <c r="C86" i="63741"/>
  <c r="D86" i="63741" s="1"/>
  <c r="B87" i="63741"/>
  <c r="N109" i="63742"/>
  <c r="P109" i="63742"/>
  <c r="Q109" i="63742" s="1"/>
  <c r="X45" i="63742"/>
  <c r="Y45" i="63742" s="1"/>
  <c r="V45" i="63742"/>
  <c r="Q173" i="63742"/>
  <c r="I43" i="63742"/>
  <c r="E43" i="63742"/>
  <c r="Y173" i="63742"/>
  <c r="C130" i="63741"/>
  <c r="D130" i="63741" s="1"/>
  <c r="B131" i="63741"/>
  <c r="N174" i="63742"/>
  <c r="P174" i="63742"/>
  <c r="V174" i="63742"/>
  <c r="X174" i="63742"/>
  <c r="Y174" i="63742" s="1"/>
  <c r="I175" i="63742" l="1"/>
  <c r="L175" i="63742"/>
  <c r="J175" i="63742"/>
  <c r="N110" i="63742"/>
  <c r="P110" i="63742"/>
  <c r="Q110" i="63742" s="1"/>
  <c r="H45" i="63742"/>
  <c r="F45" i="63742"/>
  <c r="F176" i="63742"/>
  <c r="H176" i="63742"/>
  <c r="I176" i="63742" s="1"/>
  <c r="B132" i="63741"/>
  <c r="C131" i="63741"/>
  <c r="D131" i="63741" s="1"/>
  <c r="C87" i="63741"/>
  <c r="D87" i="63741" s="1"/>
  <c r="B88" i="63741"/>
  <c r="I44" i="63742"/>
  <c r="P45" i="63742"/>
  <c r="Q45" i="63742" s="1"/>
  <c r="N45" i="63742"/>
  <c r="V110" i="63742"/>
  <c r="X110" i="63742"/>
  <c r="B111" i="63742"/>
  <c r="D111" i="63742"/>
  <c r="E111" i="63742" s="1"/>
  <c r="J48" i="63742"/>
  <c r="L48" i="63742"/>
  <c r="J109" i="63742"/>
  <c r="L109" i="63742"/>
  <c r="V175" i="63742"/>
  <c r="X175" i="63742"/>
  <c r="E110" i="63742"/>
  <c r="T175" i="63742"/>
  <c r="R175" i="63742"/>
  <c r="D176" i="63742"/>
  <c r="B176" i="63742"/>
  <c r="R45" i="63742"/>
  <c r="T45" i="63742"/>
  <c r="U45" i="63742" s="1"/>
  <c r="R111" i="63742"/>
  <c r="T111" i="63742"/>
  <c r="U111" i="63742" s="1"/>
  <c r="N175" i="63742"/>
  <c r="P175" i="63742"/>
  <c r="Q175" i="63742" s="1"/>
  <c r="Q174" i="63742"/>
  <c r="X46" i="63742"/>
  <c r="Y46" i="63742" s="1"/>
  <c r="V46" i="63742"/>
  <c r="M108" i="63742"/>
  <c r="U174" i="63742"/>
  <c r="E175" i="63742"/>
  <c r="I110" i="63742"/>
  <c r="E44" i="63742"/>
  <c r="C45" i="63741"/>
  <c r="D45" i="63741" s="1"/>
  <c r="B46" i="63741"/>
  <c r="F111" i="63742"/>
  <c r="H111" i="63742"/>
  <c r="I111" i="63742" s="1"/>
  <c r="B45" i="63742"/>
  <c r="D45" i="63742"/>
  <c r="E45" i="63742" s="1"/>
  <c r="F112" i="63742" l="1"/>
  <c r="H112" i="63742"/>
  <c r="X47" i="63742"/>
  <c r="V47" i="63742"/>
  <c r="R46" i="63742"/>
  <c r="T46" i="63742"/>
  <c r="M109" i="63742"/>
  <c r="P46" i="63742"/>
  <c r="N46" i="63742"/>
  <c r="F177" i="63742"/>
  <c r="H177" i="63742"/>
  <c r="I177" i="63742" s="1"/>
  <c r="C46" i="63741"/>
  <c r="D46" i="63741" s="1"/>
  <c r="F7" i="63741"/>
  <c r="D177" i="63742"/>
  <c r="B177" i="63742"/>
  <c r="J110" i="63742"/>
  <c r="L110" i="63742"/>
  <c r="M110" i="63742" s="1"/>
  <c r="H46" i="63742"/>
  <c r="F46" i="63742"/>
  <c r="E176" i="63742"/>
  <c r="M48" i="63742"/>
  <c r="I45" i="63742"/>
  <c r="T176" i="63742"/>
  <c r="U176" i="63742" s="1"/>
  <c r="R176" i="63742"/>
  <c r="J49" i="63742"/>
  <c r="L49" i="63742"/>
  <c r="N176" i="63742"/>
  <c r="P176" i="63742"/>
  <c r="Q176" i="63742" s="1"/>
  <c r="U175" i="63742"/>
  <c r="N111" i="63742"/>
  <c r="P111" i="63742"/>
  <c r="Q111" i="63742" s="1"/>
  <c r="B112" i="63742"/>
  <c r="D112" i="63742"/>
  <c r="E112" i="63742" s="1"/>
  <c r="L176" i="63742"/>
  <c r="J176" i="63742"/>
  <c r="B89" i="63741"/>
  <c r="C88" i="63741"/>
  <c r="D88" i="63741" s="1"/>
  <c r="B46" i="63742"/>
  <c r="D46" i="63742"/>
  <c r="E46" i="63742" s="1"/>
  <c r="R112" i="63742"/>
  <c r="T112" i="63742"/>
  <c r="U112" i="63742" s="1"/>
  <c r="Y175" i="63742"/>
  <c r="Y110" i="63742"/>
  <c r="B133" i="63741"/>
  <c r="C132" i="63741"/>
  <c r="D132" i="63741" s="1"/>
  <c r="M175" i="63742"/>
  <c r="V176" i="63742"/>
  <c r="X176" i="63742"/>
  <c r="V111" i="63742"/>
  <c r="X111" i="63742"/>
  <c r="J50" i="63742" l="1"/>
  <c r="L50" i="63742"/>
  <c r="Y176" i="63742"/>
  <c r="R113" i="63742"/>
  <c r="T113" i="63742"/>
  <c r="U113" i="63742" s="1"/>
  <c r="B113" i="63742"/>
  <c r="D113" i="63742"/>
  <c r="E113" i="63742" s="1"/>
  <c r="T177" i="63742"/>
  <c r="R177" i="63742"/>
  <c r="J111" i="63742"/>
  <c r="L111" i="63742"/>
  <c r="M111" i="63742" s="1"/>
  <c r="Q46" i="63742"/>
  <c r="D178" i="63742"/>
  <c r="E178" i="63742" s="1"/>
  <c r="B178" i="63742"/>
  <c r="V177" i="63742"/>
  <c r="X177" i="63742"/>
  <c r="B47" i="63742"/>
  <c r="D47" i="63742"/>
  <c r="N112" i="63742"/>
  <c r="P112" i="63742"/>
  <c r="Q112" i="63742" s="1"/>
  <c r="E177" i="63742"/>
  <c r="U46" i="63742"/>
  <c r="F8" i="63741"/>
  <c r="G7" i="63741"/>
  <c r="H7" i="63741" s="1"/>
  <c r="R47" i="63742"/>
  <c r="T47" i="63742"/>
  <c r="C133" i="63741"/>
  <c r="D133" i="63741" s="1"/>
  <c r="B134" i="63741"/>
  <c r="X48" i="63742"/>
  <c r="Y48" i="63742" s="1"/>
  <c r="V48" i="63742"/>
  <c r="V112" i="63742"/>
  <c r="X112" i="63742"/>
  <c r="Y112" i="63742" s="1"/>
  <c r="L177" i="63742"/>
  <c r="M177" i="63742" s="1"/>
  <c r="J177" i="63742"/>
  <c r="N177" i="63742"/>
  <c r="P177" i="63742"/>
  <c r="Q177" i="63742" s="1"/>
  <c r="H47" i="63742"/>
  <c r="I47" i="63742" s="1"/>
  <c r="F47" i="63742"/>
  <c r="Y47" i="63742"/>
  <c r="C89" i="63741"/>
  <c r="D89" i="63741" s="1"/>
  <c r="B90" i="63741"/>
  <c r="Y111" i="63742"/>
  <c r="M176" i="63742"/>
  <c r="M49" i="63742"/>
  <c r="I46" i="63742"/>
  <c r="F178" i="63742"/>
  <c r="H178" i="63742"/>
  <c r="I178" i="63742" s="1"/>
  <c r="I112" i="63742"/>
  <c r="P47" i="63742"/>
  <c r="Q47" i="63742" s="1"/>
  <c r="N47" i="63742"/>
  <c r="F113" i="63742"/>
  <c r="H113" i="63742"/>
  <c r="I113" i="63742" s="1"/>
  <c r="Y177" i="63742" l="1"/>
  <c r="U177" i="63742"/>
  <c r="V113" i="63742"/>
  <c r="X113" i="63742"/>
  <c r="Y113" i="63742" s="1"/>
  <c r="G8" i="63741"/>
  <c r="H8" i="63741" s="1"/>
  <c r="F9" i="63741"/>
  <c r="V178" i="63742"/>
  <c r="X178" i="63742"/>
  <c r="F179" i="63742"/>
  <c r="H179" i="63742"/>
  <c r="H48" i="63742"/>
  <c r="F48" i="63742"/>
  <c r="X49" i="63742"/>
  <c r="Y49" i="63742" s="1"/>
  <c r="V49" i="63742"/>
  <c r="D179" i="63742"/>
  <c r="E179" i="63742" s="1"/>
  <c r="B179" i="63742"/>
  <c r="B114" i="63742"/>
  <c r="D114" i="63742"/>
  <c r="C134" i="63741"/>
  <c r="D134" i="63741" s="1"/>
  <c r="F95" i="63741"/>
  <c r="R114" i="63742"/>
  <c r="T114" i="63742"/>
  <c r="F114" i="63742"/>
  <c r="H114" i="63742"/>
  <c r="N178" i="63742"/>
  <c r="P178" i="63742"/>
  <c r="N113" i="63742"/>
  <c r="P113" i="63742"/>
  <c r="Q113" i="63742" s="1"/>
  <c r="P48" i="63742"/>
  <c r="Q48" i="63742" s="1"/>
  <c r="N48" i="63742"/>
  <c r="L178" i="63742"/>
  <c r="M178" i="63742" s="1"/>
  <c r="J178" i="63742"/>
  <c r="U47" i="63742"/>
  <c r="E47" i="63742"/>
  <c r="J112" i="63742"/>
  <c r="L112" i="63742"/>
  <c r="M112" i="63742" s="1"/>
  <c r="M50" i="63742"/>
  <c r="C90" i="63741"/>
  <c r="D90" i="63741" s="1"/>
  <c r="F51" i="63741"/>
  <c r="R48" i="63742"/>
  <c r="T48" i="63742"/>
  <c r="U48" i="63742" s="1"/>
  <c r="B48" i="63742"/>
  <c r="D48" i="63742"/>
  <c r="E48" i="63742" s="1"/>
  <c r="T178" i="63742"/>
  <c r="R178" i="63742"/>
  <c r="J51" i="63742"/>
  <c r="L51" i="63742"/>
  <c r="M51" i="63742" s="1"/>
  <c r="R49" i="63742" l="1"/>
  <c r="T49" i="63742"/>
  <c r="L179" i="63742"/>
  <c r="J179" i="63742"/>
  <c r="I114" i="63742"/>
  <c r="D180" i="63742"/>
  <c r="E180" i="63742" s="1"/>
  <c r="B180" i="63742"/>
  <c r="Y178" i="63742"/>
  <c r="F115" i="63742"/>
  <c r="H115" i="63742"/>
  <c r="V179" i="63742"/>
  <c r="X179" i="63742"/>
  <c r="Y179" i="63742" s="1"/>
  <c r="B115" i="63742"/>
  <c r="D115" i="63742"/>
  <c r="E115" i="63742" s="1"/>
  <c r="P49" i="63742"/>
  <c r="N49" i="63742"/>
  <c r="U114" i="63742"/>
  <c r="X50" i="63742"/>
  <c r="V50" i="63742"/>
  <c r="G9" i="63741"/>
  <c r="H9" i="63741" s="1"/>
  <c r="F10" i="63741"/>
  <c r="F52" i="63741"/>
  <c r="G51" i="63741"/>
  <c r="H51" i="63741" s="1"/>
  <c r="T179" i="63742"/>
  <c r="U179" i="63742" s="1"/>
  <c r="R179" i="63742"/>
  <c r="F96" i="63741"/>
  <c r="G95" i="63741"/>
  <c r="H95" i="63741" s="1"/>
  <c r="H49" i="63742"/>
  <c r="F49" i="63742"/>
  <c r="N179" i="63742"/>
  <c r="P179" i="63742"/>
  <c r="U178" i="63742"/>
  <c r="J113" i="63742"/>
  <c r="L113" i="63742"/>
  <c r="N114" i="63742"/>
  <c r="P114" i="63742"/>
  <c r="Q114" i="63742" s="1"/>
  <c r="I48" i="63742"/>
  <c r="V114" i="63742"/>
  <c r="X114" i="63742"/>
  <c r="F180" i="63742"/>
  <c r="H180" i="63742"/>
  <c r="J52" i="63742"/>
  <c r="L52" i="63742"/>
  <c r="M52" i="63742" s="1"/>
  <c r="R115" i="63742"/>
  <c r="T115" i="63742"/>
  <c r="U115" i="63742" s="1"/>
  <c r="B49" i="63742"/>
  <c r="D49" i="63742"/>
  <c r="Q178" i="63742"/>
  <c r="E114" i="63742"/>
  <c r="I179" i="63742"/>
  <c r="E49" i="63742" l="1"/>
  <c r="Y114" i="63742"/>
  <c r="Q179" i="63742"/>
  <c r="Q49" i="63742"/>
  <c r="D181" i="63742"/>
  <c r="E181" i="63742" s="1"/>
  <c r="B181" i="63742"/>
  <c r="F53" i="63741"/>
  <c r="G52" i="63741"/>
  <c r="H52" i="63741" s="1"/>
  <c r="P50" i="63742"/>
  <c r="Q50" i="63742" s="1"/>
  <c r="N50" i="63742"/>
  <c r="F11" i="63741"/>
  <c r="G10" i="63741"/>
  <c r="H10" i="63741" s="1"/>
  <c r="B116" i="63742"/>
  <c r="D116" i="63742"/>
  <c r="V115" i="63742"/>
  <c r="X115" i="63742"/>
  <c r="Y115" i="63742" s="1"/>
  <c r="H50" i="63742"/>
  <c r="I50" i="63742" s="1"/>
  <c r="F50" i="63742"/>
  <c r="I49" i="63742"/>
  <c r="L180" i="63742"/>
  <c r="J180" i="63742"/>
  <c r="F181" i="63742"/>
  <c r="H181" i="63742"/>
  <c r="B50" i="63742"/>
  <c r="D50" i="63742"/>
  <c r="E50" i="63742" s="1"/>
  <c r="R116" i="63742"/>
  <c r="T116" i="63742"/>
  <c r="U116" i="63742" s="1"/>
  <c r="N115" i="63742"/>
  <c r="P115" i="63742"/>
  <c r="Q115" i="63742" s="1"/>
  <c r="X51" i="63742"/>
  <c r="Y51" i="63742" s="1"/>
  <c r="V51" i="63742"/>
  <c r="V180" i="63742"/>
  <c r="X180" i="63742"/>
  <c r="Y180" i="63742" s="1"/>
  <c r="M179" i="63742"/>
  <c r="N180" i="63742"/>
  <c r="P180" i="63742"/>
  <c r="Q180" i="63742" s="1"/>
  <c r="J53" i="63742"/>
  <c r="L53" i="63742"/>
  <c r="M113" i="63742"/>
  <c r="G96" i="63741"/>
  <c r="H96" i="63741" s="1"/>
  <c r="F97" i="63741"/>
  <c r="Y50" i="63742"/>
  <c r="I115" i="63742"/>
  <c r="U49" i="63742"/>
  <c r="I180" i="63742"/>
  <c r="J114" i="63742"/>
  <c r="L114" i="63742"/>
  <c r="T180" i="63742"/>
  <c r="R180" i="63742"/>
  <c r="F116" i="63742"/>
  <c r="H116" i="63742"/>
  <c r="I116" i="63742" s="1"/>
  <c r="R50" i="63742"/>
  <c r="T50" i="63742"/>
  <c r="U50" i="63742" s="1"/>
  <c r="B51" i="63742" l="1"/>
  <c r="D51" i="63742"/>
  <c r="M114" i="63742"/>
  <c r="X52" i="63742"/>
  <c r="V52" i="63742"/>
  <c r="I181" i="63742"/>
  <c r="V116" i="63742"/>
  <c r="X116" i="63742"/>
  <c r="Y116" i="63742" s="1"/>
  <c r="G53" i="63741"/>
  <c r="H53" i="63741" s="1"/>
  <c r="F54" i="63741"/>
  <c r="J115" i="63742"/>
  <c r="L115" i="63742"/>
  <c r="M115" i="63742" s="1"/>
  <c r="M53" i="63742"/>
  <c r="F182" i="63742"/>
  <c r="H182" i="63742"/>
  <c r="E116" i="63742"/>
  <c r="D182" i="63742"/>
  <c r="E182" i="63742" s="1"/>
  <c r="B182" i="63742"/>
  <c r="U180" i="63742"/>
  <c r="J54" i="63742"/>
  <c r="L54" i="63742"/>
  <c r="M54" i="63742" s="1"/>
  <c r="L181" i="63742"/>
  <c r="M181" i="63742" s="1"/>
  <c r="J181" i="63742"/>
  <c r="R51" i="63742"/>
  <c r="T51" i="63742"/>
  <c r="U51" i="63742" s="1"/>
  <c r="N116" i="63742"/>
  <c r="P116" i="63742"/>
  <c r="Q116" i="63742" s="1"/>
  <c r="M180" i="63742"/>
  <c r="G97" i="63741"/>
  <c r="H97" i="63741" s="1"/>
  <c r="F98" i="63741"/>
  <c r="V181" i="63742"/>
  <c r="X181" i="63742"/>
  <c r="Y181" i="63742" s="1"/>
  <c r="B117" i="63742"/>
  <c r="D117" i="63742"/>
  <c r="N181" i="63742"/>
  <c r="P181" i="63742"/>
  <c r="Q181" i="63742" s="1"/>
  <c r="F12" i="63741"/>
  <c r="G11" i="63741"/>
  <c r="H11" i="63741" s="1"/>
  <c r="T181" i="63742"/>
  <c r="R181" i="63742"/>
  <c r="F117" i="63742"/>
  <c r="H117" i="63742"/>
  <c r="R117" i="63742"/>
  <c r="T117" i="63742"/>
  <c r="U117" i="63742" s="1"/>
  <c r="H51" i="63742"/>
  <c r="F51" i="63742"/>
  <c r="P51" i="63742"/>
  <c r="N51" i="63742"/>
  <c r="Q51" i="63742" l="1"/>
  <c r="U181" i="63742"/>
  <c r="V182" i="63742"/>
  <c r="X182" i="63742"/>
  <c r="Y182" i="63742" s="1"/>
  <c r="L182" i="63742"/>
  <c r="J182" i="63742"/>
  <c r="I182" i="63742"/>
  <c r="V117" i="63742"/>
  <c r="X117" i="63742"/>
  <c r="B118" i="63742"/>
  <c r="D118" i="63742"/>
  <c r="F183" i="63742"/>
  <c r="H183" i="63742"/>
  <c r="I183" i="63742" s="1"/>
  <c r="X53" i="63742"/>
  <c r="Y53" i="63742" s="1"/>
  <c r="V53" i="63742"/>
  <c r="R52" i="63742"/>
  <c r="T52" i="63742"/>
  <c r="L55" i="63742"/>
  <c r="M55" i="63742" s="1"/>
  <c r="J55" i="63742"/>
  <c r="Y52" i="63742"/>
  <c r="P52" i="63742"/>
  <c r="Q52" i="63742" s="1"/>
  <c r="N52" i="63742"/>
  <c r="T182" i="63742"/>
  <c r="R182" i="63742"/>
  <c r="H52" i="63742"/>
  <c r="I52" i="63742" s="1"/>
  <c r="F52" i="63742"/>
  <c r="I51" i="63742"/>
  <c r="R118" i="63742"/>
  <c r="T118" i="63742"/>
  <c r="U118" i="63742" s="1"/>
  <c r="N182" i="63742"/>
  <c r="P182" i="63742"/>
  <c r="J116" i="63742"/>
  <c r="L116" i="63742"/>
  <c r="F99" i="63741"/>
  <c r="G98" i="63741"/>
  <c r="H98" i="63741" s="1"/>
  <c r="G12" i="63741"/>
  <c r="H12" i="63741" s="1"/>
  <c r="F13" i="63741"/>
  <c r="I117" i="63742"/>
  <c r="E117" i="63742"/>
  <c r="N117" i="63742"/>
  <c r="P117" i="63742"/>
  <c r="Q117" i="63742" s="1"/>
  <c r="D183" i="63742"/>
  <c r="B183" i="63742"/>
  <c r="G54" i="63741"/>
  <c r="H54" i="63741" s="1"/>
  <c r="F55" i="63741"/>
  <c r="E51" i="63742"/>
  <c r="F118" i="63742"/>
  <c r="H118" i="63742"/>
  <c r="I118" i="63742" s="1"/>
  <c r="B52" i="63742"/>
  <c r="D52" i="63742"/>
  <c r="R53" i="63742" l="1"/>
  <c r="T53" i="63742"/>
  <c r="F119" i="63742"/>
  <c r="H119" i="63742"/>
  <c r="I119" i="63742" s="1"/>
  <c r="Q182" i="63742"/>
  <c r="U182" i="63742"/>
  <c r="V54" i="63742"/>
  <c r="X54" i="63742"/>
  <c r="Y54" i="63742" s="1"/>
  <c r="J117" i="63742"/>
  <c r="L117" i="63742"/>
  <c r="N183" i="63742"/>
  <c r="P183" i="63742"/>
  <c r="Q183" i="63742" s="1"/>
  <c r="P53" i="63742"/>
  <c r="N53" i="63742"/>
  <c r="L183" i="63742"/>
  <c r="J183" i="63742"/>
  <c r="B53" i="63742"/>
  <c r="D53" i="63742"/>
  <c r="G55" i="63741"/>
  <c r="H55" i="63741" s="1"/>
  <c r="F56" i="63741"/>
  <c r="M182" i="63742"/>
  <c r="T183" i="63742"/>
  <c r="R183" i="63742"/>
  <c r="R119" i="63742"/>
  <c r="T119" i="63742"/>
  <c r="U119" i="63742" s="1"/>
  <c r="F184" i="63742"/>
  <c r="H184" i="63742"/>
  <c r="I184" i="63742" s="1"/>
  <c r="N118" i="63742"/>
  <c r="P118" i="63742"/>
  <c r="Q118" i="63742" s="1"/>
  <c r="D184" i="63742"/>
  <c r="B184" i="63742"/>
  <c r="L56" i="63742"/>
  <c r="J56" i="63742"/>
  <c r="E118" i="63742"/>
  <c r="V183" i="63742"/>
  <c r="X183" i="63742"/>
  <c r="Y183" i="63742" s="1"/>
  <c r="V118" i="63742"/>
  <c r="X118" i="63742"/>
  <c r="Y118" i="63742" s="1"/>
  <c r="G13" i="63741"/>
  <c r="H13" i="63741" s="1"/>
  <c r="F14" i="63741"/>
  <c r="E52" i="63742"/>
  <c r="E183" i="63742"/>
  <c r="G99" i="63741"/>
  <c r="H99" i="63741" s="1"/>
  <c r="F100" i="63741"/>
  <c r="H53" i="63742"/>
  <c r="F53" i="63742"/>
  <c r="B119" i="63742"/>
  <c r="D119" i="63742"/>
  <c r="E119" i="63742" s="1"/>
  <c r="M116" i="63742"/>
  <c r="U52" i="63742"/>
  <c r="Y117" i="63742"/>
  <c r="J118" i="63742" l="1"/>
  <c r="L118" i="63742"/>
  <c r="M118" i="63742" s="1"/>
  <c r="M183" i="63742"/>
  <c r="X55" i="63742"/>
  <c r="V55" i="63742"/>
  <c r="J57" i="63742"/>
  <c r="L57" i="63742"/>
  <c r="G14" i="63741"/>
  <c r="H14" i="63741" s="1"/>
  <c r="F15" i="63741"/>
  <c r="B54" i="63742"/>
  <c r="D54" i="63742"/>
  <c r="R54" i="63742"/>
  <c r="T54" i="63742"/>
  <c r="U54" i="63742" s="1"/>
  <c r="M56" i="63742"/>
  <c r="R120" i="63742"/>
  <c r="T120" i="63742"/>
  <c r="U120" i="63742" s="1"/>
  <c r="L184" i="63742"/>
  <c r="J184" i="63742"/>
  <c r="B120" i="63742"/>
  <c r="D120" i="63742"/>
  <c r="E120" i="63742" s="1"/>
  <c r="U183" i="63742"/>
  <c r="P54" i="63742"/>
  <c r="Q54" i="63742" s="1"/>
  <c r="N54" i="63742"/>
  <c r="I53" i="63742"/>
  <c r="Q53" i="63742"/>
  <c r="V184" i="63742"/>
  <c r="X184" i="63742"/>
  <c r="N184" i="63742"/>
  <c r="P184" i="63742"/>
  <c r="Q184" i="63742" s="1"/>
  <c r="F120" i="63742"/>
  <c r="H120" i="63742"/>
  <c r="D185" i="63742"/>
  <c r="E185" i="63742" s="1"/>
  <c r="B185" i="63742"/>
  <c r="T184" i="63742"/>
  <c r="U184" i="63742" s="1"/>
  <c r="R184" i="63742"/>
  <c r="H54" i="63742"/>
  <c r="F54" i="63742"/>
  <c r="E184" i="63742"/>
  <c r="V119" i="63742"/>
  <c r="X119" i="63742"/>
  <c r="Y119" i="63742" s="1"/>
  <c r="G100" i="63741"/>
  <c r="H100" i="63741" s="1"/>
  <c r="F101" i="63741"/>
  <c r="N119" i="63742"/>
  <c r="P119" i="63742"/>
  <c r="Q119" i="63742" s="1"/>
  <c r="F57" i="63741"/>
  <c r="G56" i="63741"/>
  <c r="H56" i="63741" s="1"/>
  <c r="F185" i="63742"/>
  <c r="H185" i="63742"/>
  <c r="I185" i="63742" s="1"/>
  <c r="E53" i="63742"/>
  <c r="M117" i="63742"/>
  <c r="U53" i="63742"/>
  <c r="F186" i="63742" l="1"/>
  <c r="H186" i="63742"/>
  <c r="I186" i="63742" s="1"/>
  <c r="V120" i="63742"/>
  <c r="X120" i="63742"/>
  <c r="Y120" i="63742" s="1"/>
  <c r="I120" i="63742"/>
  <c r="N55" i="63742"/>
  <c r="P55" i="63742"/>
  <c r="Q55" i="63742" s="1"/>
  <c r="R121" i="63742"/>
  <c r="T121" i="63742"/>
  <c r="M57" i="63742"/>
  <c r="F55" i="63742"/>
  <c r="H55" i="63742"/>
  <c r="I55" i="63742" s="1"/>
  <c r="I54" i="63742"/>
  <c r="R55" i="63742"/>
  <c r="T55" i="63742"/>
  <c r="U55" i="63742" s="1"/>
  <c r="Y55" i="63742"/>
  <c r="G57" i="63741"/>
  <c r="H57" i="63741" s="1"/>
  <c r="F58" i="63741"/>
  <c r="V56" i="63742"/>
  <c r="X56" i="63742"/>
  <c r="Y56" i="63742" s="1"/>
  <c r="N185" i="63742"/>
  <c r="P185" i="63742"/>
  <c r="N120" i="63742"/>
  <c r="P120" i="63742"/>
  <c r="Q120" i="63742" s="1"/>
  <c r="T185" i="63742"/>
  <c r="R185" i="63742"/>
  <c r="Y184" i="63742"/>
  <c r="B121" i="63742"/>
  <c r="D121" i="63742"/>
  <c r="E121" i="63742" s="1"/>
  <c r="E54" i="63742"/>
  <c r="F121" i="63742"/>
  <c r="H121" i="63742"/>
  <c r="I121" i="63742" s="1"/>
  <c r="J58" i="63742"/>
  <c r="L58" i="63742"/>
  <c r="M58" i="63742" s="1"/>
  <c r="G101" i="63741"/>
  <c r="H101" i="63741" s="1"/>
  <c r="F102" i="63741"/>
  <c r="V185" i="63742"/>
  <c r="X185" i="63742"/>
  <c r="Y185" i="63742" s="1"/>
  <c r="L185" i="63742"/>
  <c r="J185" i="63742"/>
  <c r="B55" i="63742"/>
  <c r="D55" i="63742"/>
  <c r="E55" i="63742" s="1"/>
  <c r="D186" i="63742"/>
  <c r="B186" i="63742"/>
  <c r="M184" i="63742"/>
  <c r="F16" i="63741"/>
  <c r="G15" i="63741"/>
  <c r="H15" i="63741" s="1"/>
  <c r="J119" i="63742"/>
  <c r="L119" i="63742"/>
  <c r="R122" i="63742" l="1"/>
  <c r="T122" i="63742"/>
  <c r="U122" i="63742" s="1"/>
  <c r="N121" i="63742"/>
  <c r="P121" i="63742"/>
  <c r="Q121" i="63742" s="1"/>
  <c r="Q185" i="63742"/>
  <c r="R56" i="63742"/>
  <c r="T56" i="63742"/>
  <c r="U56" i="63742" s="1"/>
  <c r="N56" i="63742"/>
  <c r="P56" i="63742"/>
  <c r="N186" i="63742"/>
  <c r="P186" i="63742"/>
  <c r="Q186" i="63742" s="1"/>
  <c r="L186" i="63742"/>
  <c r="J186" i="63742"/>
  <c r="F122" i="63742"/>
  <c r="H122" i="63742"/>
  <c r="I122" i="63742" s="1"/>
  <c r="D187" i="63742"/>
  <c r="E187" i="63742" s="1"/>
  <c r="B187" i="63742"/>
  <c r="F17" i="63741"/>
  <c r="G16" i="63741"/>
  <c r="H16" i="63741" s="1"/>
  <c r="V186" i="63742"/>
  <c r="X186" i="63742"/>
  <c r="Y186" i="63742" s="1"/>
  <c r="B122" i="63742"/>
  <c r="D122" i="63742"/>
  <c r="E122" i="63742" s="1"/>
  <c r="E186" i="63742"/>
  <c r="V57" i="63742"/>
  <c r="X57" i="63742"/>
  <c r="Y57" i="63742" s="1"/>
  <c r="F56" i="63742"/>
  <c r="H56" i="63742"/>
  <c r="I56" i="63742" s="1"/>
  <c r="V121" i="63742"/>
  <c r="X121" i="63742"/>
  <c r="M185" i="63742"/>
  <c r="G102" i="63741"/>
  <c r="H102" i="63741" s="1"/>
  <c r="F103" i="63741"/>
  <c r="T186" i="63742"/>
  <c r="R186" i="63742"/>
  <c r="G58" i="63741"/>
  <c r="H58" i="63741" s="1"/>
  <c r="F59" i="63741"/>
  <c r="J120" i="63742"/>
  <c r="L120" i="63742"/>
  <c r="M120" i="63742" s="1"/>
  <c r="M119" i="63742"/>
  <c r="B56" i="63742"/>
  <c r="D56" i="63742"/>
  <c r="E56" i="63742" s="1"/>
  <c r="J59" i="63742"/>
  <c r="L59" i="63742"/>
  <c r="M59" i="63742" s="1"/>
  <c r="U185" i="63742"/>
  <c r="U121" i="63742"/>
  <c r="F187" i="63742"/>
  <c r="H187" i="63742"/>
  <c r="I187" i="63742" s="1"/>
  <c r="N57" i="63742" l="1"/>
  <c r="P57" i="63742"/>
  <c r="Q57" i="63742" s="1"/>
  <c r="J121" i="63742"/>
  <c r="L121" i="63742"/>
  <c r="M121" i="63742" s="1"/>
  <c r="Y121" i="63742"/>
  <c r="B123" i="63742"/>
  <c r="D123" i="63742"/>
  <c r="E123" i="63742" s="1"/>
  <c r="F123" i="63742"/>
  <c r="H123" i="63742"/>
  <c r="R57" i="63742"/>
  <c r="T57" i="63742"/>
  <c r="U57" i="63742" s="1"/>
  <c r="F188" i="63742"/>
  <c r="H188" i="63742"/>
  <c r="I188" i="63742" s="1"/>
  <c r="V122" i="63742"/>
  <c r="X122" i="63742"/>
  <c r="Y122" i="63742" s="1"/>
  <c r="L187" i="63742"/>
  <c r="M187" i="63742" s="1"/>
  <c r="J187" i="63742"/>
  <c r="V187" i="63742"/>
  <c r="X187" i="63742"/>
  <c r="Y187" i="63742" s="1"/>
  <c r="M186" i="63742"/>
  <c r="F60" i="63741"/>
  <c r="G59" i="63741"/>
  <c r="H59" i="63741" s="1"/>
  <c r="J60" i="63742"/>
  <c r="L60" i="63742"/>
  <c r="F57" i="63742"/>
  <c r="H57" i="63742"/>
  <c r="I57" i="63742" s="1"/>
  <c r="N122" i="63742"/>
  <c r="P122" i="63742"/>
  <c r="Q122" i="63742" s="1"/>
  <c r="T187" i="63742"/>
  <c r="R187" i="63742"/>
  <c r="U186" i="63742"/>
  <c r="G17" i="63741"/>
  <c r="H17" i="63741" s="1"/>
  <c r="F18" i="63741"/>
  <c r="N187" i="63742"/>
  <c r="P187" i="63742"/>
  <c r="Q187" i="63742" s="1"/>
  <c r="B57" i="63742"/>
  <c r="D57" i="63742"/>
  <c r="E57" i="63742" s="1"/>
  <c r="F104" i="63741"/>
  <c r="G103" i="63741"/>
  <c r="H103" i="63741" s="1"/>
  <c r="V58" i="63742"/>
  <c r="X58" i="63742"/>
  <c r="D188" i="63742"/>
  <c r="B188" i="63742"/>
  <c r="Q56" i="63742"/>
  <c r="R123" i="63742"/>
  <c r="T123" i="63742"/>
  <c r="U123" i="63742" s="1"/>
  <c r="M60" i="63742" l="1"/>
  <c r="F124" i="63742"/>
  <c r="H124" i="63742"/>
  <c r="I124" i="63742" s="1"/>
  <c r="L61" i="63742"/>
  <c r="J61" i="63742"/>
  <c r="T188" i="63742"/>
  <c r="R188" i="63742"/>
  <c r="V123" i="63742"/>
  <c r="X123" i="63742"/>
  <c r="B124" i="63742"/>
  <c r="D124" i="63742"/>
  <c r="E124" i="63742" s="1"/>
  <c r="G60" i="63741"/>
  <c r="H60" i="63741" s="1"/>
  <c r="F61" i="63741"/>
  <c r="R124" i="63742"/>
  <c r="T124" i="63742"/>
  <c r="U124" i="63742" s="1"/>
  <c r="F189" i="63742"/>
  <c r="H189" i="63742"/>
  <c r="U187" i="63742"/>
  <c r="D189" i="63742"/>
  <c r="B189" i="63742"/>
  <c r="N123" i="63742"/>
  <c r="P123" i="63742"/>
  <c r="Q123" i="63742" s="1"/>
  <c r="J122" i="63742"/>
  <c r="L122" i="63742"/>
  <c r="V59" i="63742"/>
  <c r="X59" i="63742"/>
  <c r="Y59" i="63742" s="1"/>
  <c r="G104" i="63741"/>
  <c r="H104" i="63741" s="1"/>
  <c r="F105" i="63741"/>
  <c r="N188" i="63742"/>
  <c r="P188" i="63742"/>
  <c r="Q188" i="63742" s="1"/>
  <c r="V188" i="63742"/>
  <c r="X188" i="63742"/>
  <c r="T58" i="63742"/>
  <c r="R58" i="63742"/>
  <c r="B58" i="63742"/>
  <c r="D58" i="63742"/>
  <c r="E58" i="63742" s="1"/>
  <c r="E188" i="63742"/>
  <c r="Y58" i="63742"/>
  <c r="G18" i="63741"/>
  <c r="H18" i="63741" s="1"/>
  <c r="F19" i="63741"/>
  <c r="F58" i="63742"/>
  <c r="H58" i="63742"/>
  <c r="I58" i="63742" s="1"/>
  <c r="L188" i="63742"/>
  <c r="J188" i="63742"/>
  <c r="I123" i="63742"/>
  <c r="N58" i="63742"/>
  <c r="P58" i="63742"/>
  <c r="Q58" i="63742" s="1"/>
  <c r="G19" i="63741" l="1"/>
  <c r="H19" i="63741" s="1"/>
  <c r="F20" i="63741"/>
  <c r="Y188" i="63742"/>
  <c r="M122" i="63742"/>
  <c r="F190" i="63742"/>
  <c r="H190" i="63742"/>
  <c r="I190" i="63742" s="1"/>
  <c r="V124" i="63742"/>
  <c r="X124" i="63742"/>
  <c r="J123" i="63742"/>
  <c r="L123" i="63742"/>
  <c r="M123" i="63742" s="1"/>
  <c r="T189" i="63742"/>
  <c r="R189" i="63742"/>
  <c r="R125" i="63742"/>
  <c r="T125" i="63742"/>
  <c r="U125" i="63742" s="1"/>
  <c r="U188" i="63742"/>
  <c r="V189" i="63742"/>
  <c r="X189" i="63742"/>
  <c r="N189" i="63742"/>
  <c r="P189" i="63742"/>
  <c r="Q189" i="63742" s="1"/>
  <c r="N124" i="63742"/>
  <c r="P124" i="63742"/>
  <c r="Q124" i="63742" s="1"/>
  <c r="G61" i="63741"/>
  <c r="H61" i="63741" s="1"/>
  <c r="F62" i="63741"/>
  <c r="J62" i="63742"/>
  <c r="L62" i="63742"/>
  <c r="N59" i="63742"/>
  <c r="P59" i="63742"/>
  <c r="Q59" i="63742" s="1"/>
  <c r="L189" i="63742"/>
  <c r="J189" i="63742"/>
  <c r="G105" i="63741"/>
  <c r="H105" i="63741" s="1"/>
  <c r="F106" i="63741"/>
  <c r="D190" i="63742"/>
  <c r="E190" i="63742" s="1"/>
  <c r="B190" i="63742"/>
  <c r="M61" i="63742"/>
  <c r="E189" i="63742"/>
  <c r="R59" i="63742"/>
  <c r="T59" i="63742"/>
  <c r="U59" i="63742" s="1"/>
  <c r="B125" i="63742"/>
  <c r="D125" i="63742"/>
  <c r="E125" i="63742" s="1"/>
  <c r="F125" i="63742"/>
  <c r="H125" i="63742"/>
  <c r="M188" i="63742"/>
  <c r="D59" i="63742"/>
  <c r="E59" i="63742" s="1"/>
  <c r="B59" i="63742"/>
  <c r="F59" i="63742"/>
  <c r="H59" i="63742"/>
  <c r="I59" i="63742" s="1"/>
  <c r="U58" i="63742"/>
  <c r="V60" i="63742"/>
  <c r="X60" i="63742"/>
  <c r="I189" i="63742"/>
  <c r="Y123" i="63742"/>
  <c r="F126" i="63742" l="1"/>
  <c r="H126" i="63742"/>
  <c r="I126" i="63742" s="1"/>
  <c r="J63" i="63742"/>
  <c r="L63" i="63742"/>
  <c r="M63" i="63742" s="1"/>
  <c r="V190" i="63742"/>
  <c r="X190" i="63742"/>
  <c r="Y190" i="63742" s="1"/>
  <c r="Y124" i="63742"/>
  <c r="F107" i="63741"/>
  <c r="G106" i="63741"/>
  <c r="H106" i="63741" s="1"/>
  <c r="G62" i="63741"/>
  <c r="H62" i="63741" s="1"/>
  <c r="F63" i="63741"/>
  <c r="V125" i="63742"/>
  <c r="X125" i="63742"/>
  <c r="Y125" i="63742" s="1"/>
  <c r="L190" i="63742"/>
  <c r="J190" i="63742"/>
  <c r="R126" i="63742"/>
  <c r="T126" i="63742"/>
  <c r="F191" i="63742"/>
  <c r="H191" i="63742"/>
  <c r="I191" i="63742" s="1"/>
  <c r="B126" i="63742"/>
  <c r="D126" i="63742"/>
  <c r="E126" i="63742" s="1"/>
  <c r="H60" i="63742"/>
  <c r="F60" i="63742"/>
  <c r="B60" i="63742"/>
  <c r="D60" i="63742"/>
  <c r="R60" i="63742"/>
  <c r="T60" i="63742"/>
  <c r="U60" i="63742" s="1"/>
  <c r="M189" i="63742"/>
  <c r="N125" i="63742"/>
  <c r="P125" i="63742"/>
  <c r="Q125" i="63742" s="1"/>
  <c r="T190" i="63742"/>
  <c r="U190" i="63742" s="1"/>
  <c r="R190" i="63742"/>
  <c r="U189" i="63742"/>
  <c r="N60" i="63742"/>
  <c r="P60" i="63742"/>
  <c r="Q60" i="63742" s="1"/>
  <c r="N190" i="63742"/>
  <c r="P190" i="63742"/>
  <c r="Q190" i="63742" s="1"/>
  <c r="F21" i="63741"/>
  <c r="G20" i="63741"/>
  <c r="H20" i="63741" s="1"/>
  <c r="V61" i="63742"/>
  <c r="X61" i="63742"/>
  <c r="Y60" i="63742"/>
  <c r="I125" i="63742"/>
  <c r="D191" i="63742"/>
  <c r="B191" i="63742"/>
  <c r="M62" i="63742"/>
  <c r="Y189" i="63742"/>
  <c r="J124" i="63742"/>
  <c r="L124" i="63742"/>
  <c r="J125" i="63742" l="1"/>
  <c r="L125" i="63742"/>
  <c r="M125" i="63742" s="1"/>
  <c r="X62" i="63742"/>
  <c r="V62" i="63742"/>
  <c r="T191" i="63742"/>
  <c r="R191" i="63742"/>
  <c r="B61" i="63742"/>
  <c r="D61" i="63742"/>
  <c r="R127" i="63742"/>
  <c r="T127" i="63742"/>
  <c r="U127" i="63742" s="1"/>
  <c r="G107" i="63741"/>
  <c r="H107" i="63741" s="1"/>
  <c r="F108" i="63741"/>
  <c r="F61" i="63742"/>
  <c r="H61" i="63742"/>
  <c r="I61" i="63742" s="1"/>
  <c r="L191" i="63742"/>
  <c r="M191" i="63742" s="1"/>
  <c r="J191" i="63742"/>
  <c r="I60" i="63742"/>
  <c r="M190" i="63742"/>
  <c r="N126" i="63742"/>
  <c r="P126" i="63742"/>
  <c r="V191" i="63742"/>
  <c r="X191" i="63742"/>
  <c r="Y191" i="63742" s="1"/>
  <c r="E191" i="63742"/>
  <c r="N191" i="63742"/>
  <c r="P191" i="63742"/>
  <c r="B127" i="63742"/>
  <c r="D127" i="63742"/>
  <c r="E127" i="63742" s="1"/>
  <c r="V126" i="63742"/>
  <c r="X126" i="63742"/>
  <c r="Y126" i="63742" s="1"/>
  <c r="G21" i="63741"/>
  <c r="H21" i="63741" s="1"/>
  <c r="F22" i="63741"/>
  <c r="G63" i="63741"/>
  <c r="H63" i="63741" s="1"/>
  <c r="F64" i="63741"/>
  <c r="J64" i="63742"/>
  <c r="L64" i="63742"/>
  <c r="M64" i="63742" s="1"/>
  <c r="N61" i="63742"/>
  <c r="P61" i="63742"/>
  <c r="Q61" i="63742" s="1"/>
  <c r="T61" i="63742"/>
  <c r="R61" i="63742"/>
  <c r="F192" i="63742"/>
  <c r="H192" i="63742"/>
  <c r="D192" i="63742"/>
  <c r="B192" i="63742"/>
  <c r="M124" i="63742"/>
  <c r="Y61" i="63742"/>
  <c r="E60" i="63742"/>
  <c r="U126" i="63742"/>
  <c r="F127" i="63742"/>
  <c r="H127" i="63742"/>
  <c r="F193" i="63742" l="1"/>
  <c r="H193" i="63742"/>
  <c r="I193" i="63742" s="1"/>
  <c r="N192" i="63742"/>
  <c r="P192" i="63742"/>
  <c r="Q192" i="63742" s="1"/>
  <c r="L192" i="63742"/>
  <c r="J192" i="63742"/>
  <c r="E61" i="63742"/>
  <c r="B62" i="63742"/>
  <c r="D62" i="63742"/>
  <c r="T192" i="63742"/>
  <c r="U192" i="63742" s="1"/>
  <c r="R192" i="63742"/>
  <c r="F23" i="63741"/>
  <c r="G22" i="63741"/>
  <c r="H22" i="63741" s="1"/>
  <c r="V192" i="63742"/>
  <c r="X192" i="63742"/>
  <c r="Y192" i="63742" s="1"/>
  <c r="F62" i="63742"/>
  <c r="H62" i="63742"/>
  <c r="U191" i="63742"/>
  <c r="U61" i="63742"/>
  <c r="N62" i="63742"/>
  <c r="P62" i="63742"/>
  <c r="Q62" i="63742" s="1"/>
  <c r="V127" i="63742"/>
  <c r="X127" i="63742"/>
  <c r="Y127" i="63742" s="1"/>
  <c r="Q126" i="63742"/>
  <c r="G108" i="63741"/>
  <c r="H108" i="63741" s="1"/>
  <c r="F109" i="63741"/>
  <c r="X63" i="63742"/>
  <c r="V63" i="63742"/>
  <c r="F128" i="63742"/>
  <c r="H128" i="63742"/>
  <c r="R62" i="63742"/>
  <c r="T62" i="63742"/>
  <c r="N127" i="63742"/>
  <c r="P127" i="63742"/>
  <c r="Q127" i="63742" s="1"/>
  <c r="Y62" i="63742"/>
  <c r="E192" i="63742"/>
  <c r="J65" i="63742"/>
  <c r="L65" i="63742"/>
  <c r="B128" i="63742"/>
  <c r="D128" i="63742"/>
  <c r="D193" i="63742"/>
  <c r="B193" i="63742"/>
  <c r="I127" i="63742"/>
  <c r="I192" i="63742"/>
  <c r="F65" i="63741"/>
  <c r="G64" i="63741"/>
  <c r="H64" i="63741" s="1"/>
  <c r="Q191" i="63742"/>
  <c r="R128" i="63742"/>
  <c r="T128" i="63742"/>
  <c r="J126" i="63742"/>
  <c r="L126" i="63742"/>
  <c r="M126" i="63742" s="1"/>
  <c r="R129" i="63742" l="1"/>
  <c r="T129" i="63742"/>
  <c r="U129" i="63742" s="1"/>
  <c r="E128" i="63742"/>
  <c r="U62" i="63742"/>
  <c r="H63" i="63742"/>
  <c r="F63" i="63742"/>
  <c r="B63" i="63742"/>
  <c r="D63" i="63742"/>
  <c r="M65" i="63742"/>
  <c r="I128" i="63742"/>
  <c r="V128" i="63742"/>
  <c r="X128" i="63742"/>
  <c r="Y128" i="63742" s="1"/>
  <c r="V193" i="63742"/>
  <c r="X193" i="63742"/>
  <c r="Y193" i="63742" s="1"/>
  <c r="L193" i="63742"/>
  <c r="M193" i="63742" s="1"/>
  <c r="J193" i="63742"/>
  <c r="G65" i="63741"/>
  <c r="H65" i="63741" s="1"/>
  <c r="F66" i="63741"/>
  <c r="M192" i="63742"/>
  <c r="B129" i="63742"/>
  <c r="D129" i="63742"/>
  <c r="E129" i="63742" s="1"/>
  <c r="X64" i="63742"/>
  <c r="V64" i="63742"/>
  <c r="P63" i="63742"/>
  <c r="Q63" i="63742" s="1"/>
  <c r="N63" i="63742"/>
  <c r="G23" i="63741"/>
  <c r="H23" i="63741" s="1"/>
  <c r="F24" i="63741"/>
  <c r="R63" i="63742"/>
  <c r="T63" i="63742"/>
  <c r="U63" i="63742" s="1"/>
  <c r="J66" i="63742"/>
  <c r="L66" i="63742"/>
  <c r="M66" i="63742" s="1"/>
  <c r="Y63" i="63742"/>
  <c r="T193" i="63742"/>
  <c r="R193" i="63742"/>
  <c r="N193" i="63742"/>
  <c r="P193" i="63742"/>
  <c r="Q193" i="63742" s="1"/>
  <c r="F129" i="63742"/>
  <c r="H129" i="63742"/>
  <c r="I129" i="63742" s="1"/>
  <c r="G109" i="63741"/>
  <c r="H109" i="63741" s="1"/>
  <c r="F110" i="63741"/>
  <c r="J127" i="63742"/>
  <c r="L127" i="63742"/>
  <c r="M127" i="63742" s="1"/>
  <c r="D194" i="63742"/>
  <c r="B194" i="63742"/>
  <c r="U128" i="63742"/>
  <c r="E193" i="63742"/>
  <c r="N128" i="63742"/>
  <c r="P128" i="63742"/>
  <c r="Q128" i="63742" s="1"/>
  <c r="I62" i="63742"/>
  <c r="E62" i="63742"/>
  <c r="F194" i="63742"/>
  <c r="H194" i="63742"/>
  <c r="I194" i="63742" s="1"/>
  <c r="G110" i="63741" l="1"/>
  <c r="H110" i="63741" s="1"/>
  <c r="F111" i="63741"/>
  <c r="L194" i="63742"/>
  <c r="J194" i="63742"/>
  <c r="E63" i="63742"/>
  <c r="X65" i="63742"/>
  <c r="V65" i="63742"/>
  <c r="B64" i="63742"/>
  <c r="D64" i="63742"/>
  <c r="J67" i="63742"/>
  <c r="L67" i="63742"/>
  <c r="M67" i="63742" s="1"/>
  <c r="Y64" i="63742"/>
  <c r="H64" i="63742"/>
  <c r="F64" i="63742"/>
  <c r="N129" i="63742"/>
  <c r="P129" i="63742"/>
  <c r="Q129" i="63742" s="1"/>
  <c r="V194" i="63742"/>
  <c r="X194" i="63742"/>
  <c r="Y194" i="63742" s="1"/>
  <c r="I63" i="63742"/>
  <c r="D195" i="63742"/>
  <c r="B195" i="63742"/>
  <c r="R64" i="63742"/>
  <c r="T64" i="63742"/>
  <c r="B130" i="63742"/>
  <c r="D130" i="63742"/>
  <c r="F195" i="63742"/>
  <c r="H195" i="63742"/>
  <c r="I195" i="63742" s="1"/>
  <c r="E194" i="63742"/>
  <c r="N194" i="63742"/>
  <c r="P194" i="63742"/>
  <c r="Q194" i="63742" s="1"/>
  <c r="F25" i="63741"/>
  <c r="G24" i="63741"/>
  <c r="H24" i="63741" s="1"/>
  <c r="V129" i="63742"/>
  <c r="X129" i="63742"/>
  <c r="Y129" i="63742" s="1"/>
  <c r="T194" i="63742"/>
  <c r="R194" i="63742"/>
  <c r="G66" i="63741"/>
  <c r="H66" i="63741" s="1"/>
  <c r="F67" i="63741"/>
  <c r="F130" i="63742"/>
  <c r="H130" i="63742"/>
  <c r="I130" i="63742" s="1"/>
  <c r="J128" i="63742"/>
  <c r="L128" i="63742"/>
  <c r="M128" i="63742" s="1"/>
  <c r="U193" i="63742"/>
  <c r="P64" i="63742"/>
  <c r="N64" i="63742"/>
  <c r="R130" i="63742"/>
  <c r="T130" i="63742"/>
  <c r="U130" i="63742" s="1"/>
  <c r="B131" i="63742" l="1"/>
  <c r="D131" i="63742"/>
  <c r="E131" i="63742" s="1"/>
  <c r="B65" i="63742"/>
  <c r="D65" i="63742"/>
  <c r="E65" i="63742" s="1"/>
  <c r="F131" i="63742"/>
  <c r="H131" i="63742"/>
  <c r="I131" i="63742" s="1"/>
  <c r="G25" i="63741"/>
  <c r="H25" i="63741" s="1"/>
  <c r="F26" i="63741"/>
  <c r="U64" i="63742"/>
  <c r="N130" i="63742"/>
  <c r="P130" i="63742"/>
  <c r="Q130" i="63742" s="1"/>
  <c r="X66" i="63742"/>
  <c r="V66" i="63742"/>
  <c r="R65" i="63742"/>
  <c r="T65" i="63742"/>
  <c r="U65" i="63742" s="1"/>
  <c r="H65" i="63742"/>
  <c r="I65" i="63742" s="1"/>
  <c r="F65" i="63742"/>
  <c r="Y65" i="63742"/>
  <c r="R131" i="63742"/>
  <c r="T131" i="63742"/>
  <c r="U131" i="63742" s="1"/>
  <c r="N195" i="63742"/>
  <c r="P195" i="63742"/>
  <c r="Q195" i="63742" s="1"/>
  <c r="D196" i="63742"/>
  <c r="E196" i="63742" s="1"/>
  <c r="B196" i="63742"/>
  <c r="I64" i="63742"/>
  <c r="Q64" i="63742"/>
  <c r="T195" i="63742"/>
  <c r="R195" i="63742"/>
  <c r="E195" i="63742"/>
  <c r="L195" i="63742"/>
  <c r="J195" i="63742"/>
  <c r="P65" i="63742"/>
  <c r="Q65" i="63742" s="1"/>
  <c r="N65" i="63742"/>
  <c r="M194" i="63742"/>
  <c r="U194" i="63742"/>
  <c r="F196" i="63742"/>
  <c r="H196" i="63742"/>
  <c r="I196" i="63742" s="1"/>
  <c r="F112" i="63741"/>
  <c r="G111" i="63741"/>
  <c r="H111" i="63741" s="1"/>
  <c r="F68" i="63741"/>
  <c r="G67" i="63741"/>
  <c r="H67" i="63741" s="1"/>
  <c r="J129" i="63742"/>
  <c r="L129" i="63742"/>
  <c r="M129" i="63742" s="1"/>
  <c r="V130" i="63742"/>
  <c r="X130" i="63742"/>
  <c r="Y130" i="63742" s="1"/>
  <c r="E130" i="63742"/>
  <c r="V195" i="63742"/>
  <c r="X195" i="63742"/>
  <c r="Y195" i="63742" s="1"/>
  <c r="E64" i="63742"/>
  <c r="D197" i="63742" l="1"/>
  <c r="B197" i="63742"/>
  <c r="G26" i="63741"/>
  <c r="H26" i="63741" s="1"/>
  <c r="F27" i="63741"/>
  <c r="L196" i="63742"/>
  <c r="J196" i="63742"/>
  <c r="R66" i="63742"/>
  <c r="T66" i="63742"/>
  <c r="N196" i="63742"/>
  <c r="P196" i="63742"/>
  <c r="Q196" i="63742" s="1"/>
  <c r="X67" i="63742"/>
  <c r="Y67" i="63742" s="1"/>
  <c r="V67" i="63742"/>
  <c r="F132" i="63742"/>
  <c r="H132" i="63742"/>
  <c r="I132" i="63742" s="1"/>
  <c r="V196" i="63742"/>
  <c r="X196" i="63742"/>
  <c r="M195" i="63742"/>
  <c r="F197" i="63742"/>
  <c r="H197" i="63742"/>
  <c r="I197" i="63742" s="1"/>
  <c r="T196" i="63742"/>
  <c r="R196" i="63742"/>
  <c r="Y66" i="63742"/>
  <c r="U195" i="63742"/>
  <c r="R132" i="63742"/>
  <c r="T132" i="63742"/>
  <c r="B66" i="63742"/>
  <c r="D66" i="63742"/>
  <c r="E66" i="63742" s="1"/>
  <c r="J130" i="63742"/>
  <c r="L130" i="63742"/>
  <c r="M130" i="63742" s="1"/>
  <c r="N131" i="63742"/>
  <c r="P131" i="63742"/>
  <c r="Q131" i="63742" s="1"/>
  <c r="G68" i="63741"/>
  <c r="H68" i="63741" s="1"/>
  <c r="F69" i="63741"/>
  <c r="G112" i="63741"/>
  <c r="H112" i="63741" s="1"/>
  <c r="F113" i="63741"/>
  <c r="V131" i="63742"/>
  <c r="X131" i="63742"/>
  <c r="Y131" i="63742" s="1"/>
  <c r="P66" i="63742"/>
  <c r="N66" i="63742"/>
  <c r="H66" i="63742"/>
  <c r="I66" i="63742" s="1"/>
  <c r="F66" i="63742"/>
  <c r="B132" i="63742"/>
  <c r="D132" i="63742"/>
  <c r="E132" i="63742" s="1"/>
  <c r="Y196" i="63742" l="1"/>
  <c r="U66" i="63742"/>
  <c r="V197" i="63742"/>
  <c r="X197" i="63742"/>
  <c r="Y197" i="63742" s="1"/>
  <c r="R67" i="63742"/>
  <c r="T67" i="63742"/>
  <c r="U67" i="63742" s="1"/>
  <c r="P67" i="63742"/>
  <c r="Q67" i="63742" s="1"/>
  <c r="N67" i="63742"/>
  <c r="N132" i="63742"/>
  <c r="P132" i="63742"/>
  <c r="Q132" i="63742" s="1"/>
  <c r="L197" i="63742"/>
  <c r="J197" i="63742"/>
  <c r="T197" i="63742"/>
  <c r="R197" i="63742"/>
  <c r="M196" i="63742"/>
  <c r="V132" i="63742"/>
  <c r="X132" i="63742"/>
  <c r="J131" i="63742"/>
  <c r="L131" i="63742"/>
  <c r="M131" i="63742" s="1"/>
  <c r="U196" i="63742"/>
  <c r="G27" i="63741"/>
  <c r="H27" i="63741" s="1"/>
  <c r="F28" i="63741"/>
  <c r="G113" i="63741"/>
  <c r="H113" i="63741" s="1"/>
  <c r="F114" i="63741"/>
  <c r="B67" i="63742"/>
  <c r="D67" i="63742"/>
  <c r="E67" i="63742" s="1"/>
  <c r="Q66" i="63742"/>
  <c r="H67" i="63742"/>
  <c r="F67" i="63742"/>
  <c r="G69" i="63741"/>
  <c r="H69" i="63741" s="1"/>
  <c r="F70" i="63741"/>
  <c r="U132" i="63742"/>
  <c r="N197" i="63742"/>
  <c r="P197" i="63742"/>
  <c r="Q197" i="63742" s="1"/>
  <c r="E197" i="63742"/>
  <c r="F115" i="63741" l="1"/>
  <c r="G114" i="63741"/>
  <c r="H114" i="63741" s="1"/>
  <c r="G70" i="63741"/>
  <c r="H70" i="63741" s="1"/>
  <c r="F71" i="63741"/>
  <c r="U197" i="63742"/>
  <c r="G28" i="63741"/>
  <c r="H28" i="63741" s="1"/>
  <c r="F29" i="63741"/>
  <c r="M197" i="63742"/>
  <c r="J132" i="63742"/>
  <c r="L132" i="63742"/>
  <c r="M132" i="63742" s="1"/>
  <c r="I67" i="63742"/>
  <c r="Y132" i="63742"/>
  <c r="F72" i="63741" l="1"/>
  <c r="G71" i="63741"/>
  <c r="H71" i="63741" s="1"/>
  <c r="F30" i="63741"/>
  <c r="G29" i="63741"/>
  <c r="H29" i="63741" s="1"/>
  <c r="G115" i="63741"/>
  <c r="H115" i="63741" s="1"/>
  <c r="F116" i="63741"/>
  <c r="G116" i="63741" l="1"/>
  <c r="H116" i="63741" s="1"/>
  <c r="F117" i="63741"/>
  <c r="G30" i="63741"/>
  <c r="H30" i="63741" s="1"/>
  <c r="F31" i="63741"/>
  <c r="G72" i="63741"/>
  <c r="H72" i="63741" s="1"/>
  <c r="F73" i="63741"/>
  <c r="G73" i="63741" l="1"/>
  <c r="H73" i="63741" s="1"/>
  <c r="F74" i="63741"/>
  <c r="G31" i="63741"/>
  <c r="H31" i="63741" s="1"/>
  <c r="F32" i="63741"/>
  <c r="G117" i="63741"/>
  <c r="H117" i="63741" s="1"/>
  <c r="F118" i="63741"/>
  <c r="G74" i="63741" l="1"/>
  <c r="H74" i="63741" s="1"/>
  <c r="F75" i="63741"/>
  <c r="G118" i="63741"/>
  <c r="H118" i="63741" s="1"/>
  <c r="F119" i="63741"/>
  <c r="F33" i="63741"/>
  <c r="G32" i="63741"/>
  <c r="H32" i="63741" s="1"/>
  <c r="G33" i="63741" l="1"/>
  <c r="H33" i="63741" s="1"/>
  <c r="F34" i="63741"/>
  <c r="F120" i="63741"/>
  <c r="G119" i="63741"/>
  <c r="H119" i="63741" s="1"/>
  <c r="G75" i="63741"/>
  <c r="H75" i="63741" s="1"/>
  <c r="F76" i="63741"/>
  <c r="F77" i="63741" l="1"/>
  <c r="G76" i="63741"/>
  <c r="H76" i="63741" s="1"/>
  <c r="G34" i="63741"/>
  <c r="H34" i="63741" s="1"/>
  <c r="F35" i="63741"/>
  <c r="G120" i="63741"/>
  <c r="H120" i="63741" s="1"/>
  <c r="F121" i="63741"/>
  <c r="G121" i="63741" l="1"/>
  <c r="H121" i="63741" s="1"/>
  <c r="F122" i="63741"/>
  <c r="G35" i="63741"/>
  <c r="H35" i="63741" s="1"/>
  <c r="F36" i="63741"/>
  <c r="G77" i="63741"/>
  <c r="H77" i="63741" s="1"/>
  <c r="F78" i="63741"/>
  <c r="G78" i="63741" l="1"/>
  <c r="H78" i="63741" s="1"/>
  <c r="F79" i="63741"/>
  <c r="G36" i="63741"/>
  <c r="H36" i="63741" s="1"/>
  <c r="F37" i="63741"/>
  <c r="F123" i="63741"/>
  <c r="G122" i="63741"/>
  <c r="H122" i="63741" s="1"/>
  <c r="F80" i="63741" l="1"/>
  <c r="G79" i="63741"/>
  <c r="H79" i="63741" s="1"/>
  <c r="G123" i="63741"/>
  <c r="H123" i="63741" s="1"/>
  <c r="F124" i="63741"/>
  <c r="F38" i="63741"/>
  <c r="G37" i="63741"/>
  <c r="H37" i="63741" s="1"/>
  <c r="G38" i="63741" l="1"/>
  <c r="H38" i="63741" s="1"/>
  <c r="F39" i="63741"/>
  <c r="F125" i="63741"/>
  <c r="G124" i="63741"/>
  <c r="H124" i="63741" s="1"/>
  <c r="G80" i="63741"/>
  <c r="H80" i="63741" s="1"/>
  <c r="F81" i="63741"/>
  <c r="G81" i="63741" l="1"/>
  <c r="H81" i="63741" s="1"/>
  <c r="F82" i="63741"/>
  <c r="G39" i="63741"/>
  <c r="H39" i="63741" s="1"/>
  <c r="F40" i="63741"/>
  <c r="G125" i="63741"/>
  <c r="H125" i="63741" s="1"/>
  <c r="F126" i="63741"/>
  <c r="G126" i="63741" l="1"/>
  <c r="H126" i="63741" s="1"/>
  <c r="F127" i="63741"/>
  <c r="F41" i="63741"/>
  <c r="G40" i="63741"/>
  <c r="H40" i="63741" s="1"/>
  <c r="G82" i="63741"/>
  <c r="H82" i="63741" s="1"/>
  <c r="F83" i="63741"/>
  <c r="G83" i="63741" l="1"/>
  <c r="H83" i="63741" s="1"/>
  <c r="F84" i="63741"/>
  <c r="F128" i="63741"/>
  <c r="G127" i="63741"/>
  <c r="H127" i="63741" s="1"/>
  <c r="G41" i="63741"/>
  <c r="H41" i="63741" s="1"/>
  <c r="F42" i="63741"/>
  <c r="G42" i="63741" l="1"/>
  <c r="H42" i="63741" s="1"/>
  <c r="F43" i="63741"/>
  <c r="G128" i="63741"/>
  <c r="H128" i="63741" s="1"/>
  <c r="F129" i="63741"/>
  <c r="F85" i="63741"/>
  <c r="G84" i="63741"/>
  <c r="H84" i="63741" s="1"/>
  <c r="G129" i="63741" l="1"/>
  <c r="H129" i="63741" s="1"/>
  <c r="F130" i="63741"/>
  <c r="G43" i="63741"/>
  <c r="H43" i="63741" s="1"/>
  <c r="F44" i="63741"/>
  <c r="G85" i="63741"/>
  <c r="H85" i="63741" s="1"/>
  <c r="F86" i="63741"/>
  <c r="G86" i="63741" l="1"/>
  <c r="H86" i="63741" s="1"/>
  <c r="F87" i="63741"/>
  <c r="G44" i="63741"/>
  <c r="H44" i="63741" s="1"/>
  <c r="F45" i="63741"/>
  <c r="F131" i="63741"/>
  <c r="G130" i="63741"/>
  <c r="H130" i="63741" s="1"/>
  <c r="G131" i="63741" l="1"/>
  <c r="H131" i="63741" s="1"/>
  <c r="F132" i="63741"/>
  <c r="F88" i="63741"/>
  <c r="G87" i="63741"/>
  <c r="H87" i="63741" s="1"/>
  <c r="F46" i="63741"/>
  <c r="G45" i="63741"/>
  <c r="H45" i="63741" s="1"/>
  <c r="G46" i="63741" l="1"/>
  <c r="H46" i="63741" s="1"/>
  <c r="J7" i="63741"/>
  <c r="F133" i="63741"/>
  <c r="G132" i="63741"/>
  <c r="H132" i="63741" s="1"/>
  <c r="G88" i="63741"/>
  <c r="H88" i="63741" s="1"/>
  <c r="F89" i="63741"/>
  <c r="G89" i="63741" l="1"/>
  <c r="H89" i="63741" s="1"/>
  <c r="F90" i="63741"/>
  <c r="F134" i="63741"/>
  <c r="G133" i="63741"/>
  <c r="H133" i="63741" s="1"/>
  <c r="K7" i="63741"/>
  <c r="L7" i="63741" s="1"/>
  <c r="J8" i="63741"/>
  <c r="J9" i="63741" l="1"/>
  <c r="K8" i="63741"/>
  <c r="L8" i="63741" s="1"/>
  <c r="J95" i="63741"/>
  <c r="G134" i="63741"/>
  <c r="H134" i="63741" s="1"/>
  <c r="J51" i="63741"/>
  <c r="G90" i="63741"/>
  <c r="H90" i="63741" s="1"/>
  <c r="J52" i="63741" l="1"/>
  <c r="K51" i="63741"/>
  <c r="L51" i="63741" s="1"/>
  <c r="J96" i="63741"/>
  <c r="K95" i="63741"/>
  <c r="L95" i="63741" s="1"/>
  <c r="J10" i="63741"/>
  <c r="K9" i="63741"/>
  <c r="L9" i="63741" s="1"/>
  <c r="K10" i="63741" l="1"/>
  <c r="L10" i="63741" s="1"/>
  <c r="J11" i="63741"/>
  <c r="K96" i="63741"/>
  <c r="L96" i="63741" s="1"/>
  <c r="J97" i="63741"/>
  <c r="J53" i="63741"/>
  <c r="K52" i="63741"/>
  <c r="L52" i="63741" s="1"/>
  <c r="K53" i="63741" l="1"/>
  <c r="L53" i="63741" s="1"/>
  <c r="J54" i="63741"/>
  <c r="K11" i="63741"/>
  <c r="L11" i="63741" s="1"/>
  <c r="J12" i="63741"/>
  <c r="J98" i="63741"/>
  <c r="K97" i="63741"/>
  <c r="L97" i="63741" s="1"/>
  <c r="K54" i="63741" l="1"/>
  <c r="L54" i="63741" s="1"/>
  <c r="J55" i="63741"/>
  <c r="K98" i="63741"/>
  <c r="L98" i="63741" s="1"/>
  <c r="J99" i="63741"/>
  <c r="K12" i="63741"/>
  <c r="L12" i="63741" s="1"/>
  <c r="J13" i="63741"/>
  <c r="J14" i="63741" l="1"/>
  <c r="K13" i="63741"/>
  <c r="L13" i="63741" s="1"/>
  <c r="J56" i="63741"/>
  <c r="K55" i="63741"/>
  <c r="L55" i="63741" s="1"/>
  <c r="K99" i="63741"/>
  <c r="L99" i="63741" s="1"/>
  <c r="J100" i="63741"/>
  <c r="K56" i="63741" l="1"/>
  <c r="L56" i="63741" s="1"/>
  <c r="J57" i="63741"/>
  <c r="K100" i="63741"/>
  <c r="L100" i="63741" s="1"/>
  <c r="J101" i="63741"/>
  <c r="J15" i="63741"/>
  <c r="K14" i="63741"/>
  <c r="L14" i="63741" s="1"/>
  <c r="K15" i="63741" l="1"/>
  <c r="L15" i="63741" s="1"/>
  <c r="J16" i="63741"/>
  <c r="K101" i="63741"/>
  <c r="L101" i="63741" s="1"/>
  <c r="J102" i="63741"/>
  <c r="K57" i="63741"/>
  <c r="L57" i="63741" s="1"/>
  <c r="J58" i="63741"/>
  <c r="J59" i="63741" l="1"/>
  <c r="K58" i="63741"/>
  <c r="L58" i="63741" s="1"/>
  <c r="K16" i="63741"/>
  <c r="L16" i="63741" s="1"/>
  <c r="J17" i="63741"/>
  <c r="J103" i="63741"/>
  <c r="K102" i="63741"/>
  <c r="L102" i="63741" s="1"/>
  <c r="K103" i="63741" l="1"/>
  <c r="L103" i="63741" s="1"/>
  <c r="J104" i="63741"/>
  <c r="J18" i="63741"/>
  <c r="K17" i="63741"/>
  <c r="L17" i="63741" s="1"/>
  <c r="K59" i="63741"/>
  <c r="L59" i="63741" s="1"/>
  <c r="J60" i="63741"/>
  <c r="K60" i="63741" l="1"/>
  <c r="L60" i="63741" s="1"/>
  <c r="J61" i="63741"/>
  <c r="J19" i="63741"/>
  <c r="K18" i="63741"/>
  <c r="L18" i="63741" s="1"/>
  <c r="K104" i="63741"/>
  <c r="L104" i="63741" s="1"/>
  <c r="J105" i="63741"/>
  <c r="J106" i="63741" l="1"/>
  <c r="K105" i="63741"/>
  <c r="L105" i="63741" s="1"/>
  <c r="K61" i="63741"/>
  <c r="L61" i="63741" s="1"/>
  <c r="J62" i="63741"/>
  <c r="K19" i="63741"/>
  <c r="L19" i="63741" s="1"/>
  <c r="J20" i="63741"/>
  <c r="K20" i="63741" l="1"/>
  <c r="L20" i="63741" s="1"/>
  <c r="J21" i="63741"/>
  <c r="K62" i="63741"/>
  <c r="L62" i="63741" s="1"/>
  <c r="J63" i="63741"/>
  <c r="K106" i="63741"/>
  <c r="L106" i="63741" s="1"/>
  <c r="J107" i="63741"/>
  <c r="K107" i="63741" l="1"/>
  <c r="L107" i="63741" s="1"/>
  <c r="J108" i="63741"/>
  <c r="J64" i="63741"/>
  <c r="K63" i="63741"/>
  <c r="L63" i="63741" s="1"/>
  <c r="K21" i="63741"/>
  <c r="L21" i="63741" s="1"/>
  <c r="J22" i="63741"/>
  <c r="J23" i="63741" l="1"/>
  <c r="K22" i="63741"/>
  <c r="L22" i="63741" s="1"/>
  <c r="K64" i="63741"/>
  <c r="L64" i="63741" s="1"/>
  <c r="J65" i="63741"/>
  <c r="K108" i="63741"/>
  <c r="L108" i="63741" s="1"/>
  <c r="J109" i="63741"/>
  <c r="K109" i="63741" l="1"/>
  <c r="L109" i="63741" s="1"/>
  <c r="J110" i="63741"/>
  <c r="K65" i="63741"/>
  <c r="L65" i="63741" s="1"/>
  <c r="J66" i="63741"/>
  <c r="J24" i="63741"/>
  <c r="K23" i="63741"/>
  <c r="L23" i="63741" s="1"/>
  <c r="J25" i="63741" l="1"/>
  <c r="K24" i="63741"/>
  <c r="L24" i="63741" s="1"/>
  <c r="J67" i="63741"/>
  <c r="K66" i="63741"/>
  <c r="L66" i="63741" s="1"/>
  <c r="J111" i="63741"/>
  <c r="K110" i="63741"/>
  <c r="L110" i="63741" s="1"/>
  <c r="K67" i="63741" l="1"/>
  <c r="L67" i="63741" s="1"/>
  <c r="J68" i="63741"/>
  <c r="K111" i="63741"/>
  <c r="L111" i="63741" s="1"/>
  <c r="J112" i="63741"/>
  <c r="K25" i="63741"/>
  <c r="L25" i="63741" s="1"/>
  <c r="J26" i="63741"/>
  <c r="K26" i="63741" l="1"/>
  <c r="L26" i="63741" s="1"/>
  <c r="J27" i="63741"/>
  <c r="K112" i="63741"/>
  <c r="L112" i="63741" s="1"/>
  <c r="J113" i="63741"/>
  <c r="K68" i="63741"/>
  <c r="L68" i="63741" s="1"/>
  <c r="J69" i="63741"/>
  <c r="K69" i="63741" l="1"/>
  <c r="L69" i="63741" s="1"/>
  <c r="J70" i="63741"/>
  <c r="K27" i="63741"/>
  <c r="L27" i="63741" s="1"/>
  <c r="J28" i="63741"/>
  <c r="J114" i="63741"/>
  <c r="K113" i="63741"/>
  <c r="L113" i="63741" s="1"/>
  <c r="K114" i="63741" l="1"/>
  <c r="L114" i="63741" s="1"/>
  <c r="J115" i="63741"/>
  <c r="J29" i="63741"/>
  <c r="K28" i="63741"/>
  <c r="L28" i="63741" s="1"/>
  <c r="K70" i="63741"/>
  <c r="L70" i="63741" s="1"/>
  <c r="J71" i="63741"/>
  <c r="K71" i="63741" l="1"/>
  <c r="L71" i="63741" s="1"/>
  <c r="J72" i="63741"/>
  <c r="K115" i="63741"/>
  <c r="L115" i="63741" s="1"/>
  <c r="J116" i="63741"/>
  <c r="K29" i="63741"/>
  <c r="L29" i="63741" s="1"/>
  <c r="J30" i="63741"/>
  <c r="K116" i="63741" l="1"/>
  <c r="L116" i="63741" s="1"/>
  <c r="J117" i="63741"/>
  <c r="K72" i="63741"/>
  <c r="L72" i="63741" s="1"/>
  <c r="J73" i="63741"/>
  <c r="K30" i="63741"/>
  <c r="L30" i="63741" s="1"/>
  <c r="J31" i="63741"/>
  <c r="J32" i="63741" l="1"/>
  <c r="K31" i="63741"/>
  <c r="L31" i="63741" s="1"/>
  <c r="K73" i="63741"/>
  <c r="L73" i="63741" s="1"/>
  <c r="J74" i="63741"/>
  <c r="K117" i="63741"/>
  <c r="L117" i="63741" s="1"/>
  <c r="J118" i="63741"/>
  <c r="K118" i="63741" l="1"/>
  <c r="L118" i="63741" s="1"/>
  <c r="J119" i="63741"/>
  <c r="K74" i="63741"/>
  <c r="L74" i="63741" s="1"/>
  <c r="J75" i="63741"/>
  <c r="K32" i="63741"/>
  <c r="L32" i="63741" s="1"/>
  <c r="J33" i="63741"/>
  <c r="K33" i="63741" l="1"/>
  <c r="L33" i="63741" s="1"/>
  <c r="J34" i="63741"/>
  <c r="J76" i="63741"/>
  <c r="K75" i="63741"/>
  <c r="L75" i="63741" s="1"/>
  <c r="K119" i="63741"/>
  <c r="L119" i="63741" s="1"/>
  <c r="J120" i="63741"/>
  <c r="K120" i="63741" l="1"/>
  <c r="L120" i="63741" s="1"/>
  <c r="J121" i="63741"/>
  <c r="K34" i="63741"/>
  <c r="L34" i="63741" s="1"/>
  <c r="J35" i="63741"/>
  <c r="K76" i="63741"/>
  <c r="L76" i="63741" s="1"/>
  <c r="J77" i="63741"/>
  <c r="K77" i="63741" l="1"/>
  <c r="L77" i="63741" s="1"/>
  <c r="J78" i="63741"/>
  <c r="K35" i="63741"/>
  <c r="L35" i="63741" s="1"/>
  <c r="J36" i="63741"/>
  <c r="J122" i="63741"/>
  <c r="K121" i="63741"/>
  <c r="L121" i="63741" s="1"/>
  <c r="J123" i="63741" l="1"/>
  <c r="K122" i="63741"/>
  <c r="L122" i="63741" s="1"/>
  <c r="J37" i="63741"/>
  <c r="K36" i="63741"/>
  <c r="L36" i="63741" s="1"/>
  <c r="J79" i="63741"/>
  <c r="K78" i="63741"/>
  <c r="L78" i="63741" s="1"/>
  <c r="K37" i="63741" l="1"/>
  <c r="L37" i="63741" s="1"/>
  <c r="J38" i="63741"/>
  <c r="K79" i="63741"/>
  <c r="L79" i="63741" s="1"/>
  <c r="J80" i="63741"/>
  <c r="K123" i="63741"/>
  <c r="L123" i="63741" s="1"/>
  <c r="J124" i="63741"/>
  <c r="J125" i="63741" l="1"/>
  <c r="K124" i="63741"/>
  <c r="L124" i="63741" s="1"/>
  <c r="K80" i="63741"/>
  <c r="L80" i="63741" s="1"/>
  <c r="J81" i="63741"/>
  <c r="K38" i="63741"/>
  <c r="L38" i="63741" s="1"/>
  <c r="J39" i="63741"/>
  <c r="J40" i="63741" l="1"/>
  <c r="K39" i="63741"/>
  <c r="L39" i="63741" s="1"/>
  <c r="K81" i="63741"/>
  <c r="L81" i="63741" s="1"/>
  <c r="J82" i="63741"/>
  <c r="K125" i="63741"/>
  <c r="L125" i="63741" s="1"/>
  <c r="J126" i="63741"/>
  <c r="K126" i="63741" l="1"/>
  <c r="L126" i="63741" s="1"/>
  <c r="J127" i="63741"/>
  <c r="K82" i="63741"/>
  <c r="L82" i="63741" s="1"/>
  <c r="J83" i="63741"/>
  <c r="K40" i="63741"/>
  <c r="L40" i="63741" s="1"/>
  <c r="J41" i="63741"/>
  <c r="K41" i="63741" l="1"/>
  <c r="L41" i="63741" s="1"/>
  <c r="J42" i="63741"/>
  <c r="J84" i="63741"/>
  <c r="K83" i="63741"/>
  <c r="L83" i="63741" s="1"/>
  <c r="K127" i="63741"/>
  <c r="L127" i="63741" s="1"/>
  <c r="J128" i="63741"/>
  <c r="K128" i="63741" l="1"/>
  <c r="L128" i="63741" s="1"/>
  <c r="J129" i="63741"/>
  <c r="K42" i="63741"/>
  <c r="L42" i="63741" s="1"/>
  <c r="J43" i="63741"/>
  <c r="K84" i="63741"/>
  <c r="L84" i="63741" s="1"/>
  <c r="J85" i="63741"/>
  <c r="K85" i="63741" l="1"/>
  <c r="L85" i="63741" s="1"/>
  <c r="J86" i="63741"/>
  <c r="K43" i="63741"/>
  <c r="L43" i="63741" s="1"/>
  <c r="J44" i="63741"/>
  <c r="J130" i="63741"/>
  <c r="K129" i="63741"/>
  <c r="L129" i="63741" s="1"/>
  <c r="J45" i="63741" l="1"/>
  <c r="K44" i="63741"/>
  <c r="L44" i="63741" s="1"/>
  <c r="J87" i="63741"/>
  <c r="K86" i="63741"/>
  <c r="L86" i="63741" s="1"/>
  <c r="K130" i="63741"/>
  <c r="L130" i="63741" s="1"/>
  <c r="J131" i="63741"/>
  <c r="K131" i="63741" l="1"/>
  <c r="L131" i="63741" s="1"/>
  <c r="J132" i="63741"/>
  <c r="K87" i="63741"/>
  <c r="L87" i="63741" s="1"/>
  <c r="J88" i="63741"/>
  <c r="K45" i="63741"/>
  <c r="L45" i="63741" s="1"/>
  <c r="J46" i="63741"/>
  <c r="K46" i="63741" l="1"/>
  <c r="L46" i="63741" s="1"/>
  <c r="N7" i="63741"/>
  <c r="K88" i="63741"/>
  <c r="L88" i="63741" s="1"/>
  <c r="J89" i="63741"/>
  <c r="K132" i="63741"/>
  <c r="L132" i="63741" s="1"/>
  <c r="J133" i="63741"/>
  <c r="K133" i="63741" l="1"/>
  <c r="L133" i="63741" s="1"/>
  <c r="J134" i="63741"/>
  <c r="K89" i="63741"/>
  <c r="L89" i="63741" s="1"/>
  <c r="J90" i="63741"/>
  <c r="N8" i="63741"/>
  <c r="O7" i="63741"/>
  <c r="P7" i="63741" s="1"/>
  <c r="K90" i="63741" l="1"/>
  <c r="L90" i="63741" s="1"/>
  <c r="N51" i="63741"/>
  <c r="O8" i="63741"/>
  <c r="P8" i="63741" s="1"/>
  <c r="N9" i="63741"/>
  <c r="K134" i="63741"/>
  <c r="L134" i="63741" s="1"/>
  <c r="N95" i="63741"/>
  <c r="O9" i="63741" l="1"/>
  <c r="P9" i="63741" s="1"/>
  <c r="N10" i="63741"/>
  <c r="N52" i="63741"/>
  <c r="O51" i="63741"/>
  <c r="P51" i="63741" s="1"/>
  <c r="N96" i="63741"/>
  <c r="O95" i="63741"/>
  <c r="P95" i="63741" s="1"/>
  <c r="N97" i="63741" l="1"/>
  <c r="O96" i="63741"/>
  <c r="P96" i="63741" s="1"/>
  <c r="N53" i="63741"/>
  <c r="O52" i="63741"/>
  <c r="P52" i="63741" s="1"/>
  <c r="O10" i="63741"/>
  <c r="P10" i="63741" s="1"/>
  <c r="N11" i="63741"/>
  <c r="O11" i="63741" l="1"/>
  <c r="P11" i="63741" s="1"/>
  <c r="N12" i="63741"/>
  <c r="O53" i="63741"/>
  <c r="P53" i="63741" s="1"/>
  <c r="N54" i="63741"/>
  <c r="O97" i="63741"/>
  <c r="P97" i="63741" s="1"/>
  <c r="N98" i="63741"/>
  <c r="O98" i="63741" l="1"/>
  <c r="P98" i="63741" s="1"/>
  <c r="N99" i="63741"/>
  <c r="N55" i="63741"/>
  <c r="O54" i="63741"/>
  <c r="P54" i="63741" s="1"/>
  <c r="N13" i="63741"/>
  <c r="O12" i="63741"/>
  <c r="P12" i="63741" s="1"/>
  <c r="O13" i="63741" l="1"/>
  <c r="P13" i="63741" s="1"/>
  <c r="N14" i="63741"/>
  <c r="O55" i="63741"/>
  <c r="P55" i="63741" s="1"/>
  <c r="N56" i="63741"/>
  <c r="O99" i="63741"/>
  <c r="P99" i="63741" s="1"/>
  <c r="N100" i="63741"/>
  <c r="O100" i="63741" l="1"/>
  <c r="P100" i="63741" s="1"/>
  <c r="N101" i="63741"/>
  <c r="O56" i="63741"/>
  <c r="P56" i="63741" s="1"/>
  <c r="N57" i="63741"/>
  <c r="O14" i="63741"/>
  <c r="P14" i="63741" s="1"/>
  <c r="N15" i="63741"/>
  <c r="N16" i="63741" l="1"/>
  <c r="O15" i="63741"/>
  <c r="P15" i="63741" s="1"/>
  <c r="N58" i="63741"/>
  <c r="O57" i="63741"/>
  <c r="P57" i="63741" s="1"/>
  <c r="N102" i="63741"/>
  <c r="O101" i="63741"/>
  <c r="P101" i="63741" s="1"/>
  <c r="O102" i="63741" l="1"/>
  <c r="P102" i="63741" s="1"/>
  <c r="N103" i="63741"/>
  <c r="O58" i="63741"/>
  <c r="P58" i="63741" s="1"/>
  <c r="N59" i="63741"/>
  <c r="N17" i="63741"/>
  <c r="O16" i="63741"/>
  <c r="P16" i="63741" s="1"/>
  <c r="O17" i="63741" l="1"/>
  <c r="P17" i="63741" s="1"/>
  <c r="N18" i="63741"/>
  <c r="O59" i="63741"/>
  <c r="P59" i="63741" s="1"/>
  <c r="N60" i="63741"/>
  <c r="O103" i="63741"/>
  <c r="P103" i="63741" s="1"/>
  <c r="N104" i="63741"/>
  <c r="N105" i="63741" l="1"/>
  <c r="O104" i="63741"/>
  <c r="P104" i="63741" s="1"/>
  <c r="O60" i="63741"/>
  <c r="P60" i="63741" s="1"/>
  <c r="N61" i="63741"/>
  <c r="O18" i="63741"/>
  <c r="P18" i="63741" s="1"/>
  <c r="N19" i="63741"/>
  <c r="O19" i="63741" l="1"/>
  <c r="P19" i="63741" s="1"/>
  <c r="N20" i="63741"/>
  <c r="O61" i="63741"/>
  <c r="P61" i="63741" s="1"/>
  <c r="N62" i="63741"/>
  <c r="O105" i="63741"/>
  <c r="P105" i="63741" s="1"/>
  <c r="N106" i="63741"/>
  <c r="O106" i="63741" l="1"/>
  <c r="P106" i="63741" s="1"/>
  <c r="N107" i="63741"/>
  <c r="N63" i="63741"/>
  <c r="O62" i="63741"/>
  <c r="P62" i="63741" s="1"/>
  <c r="N21" i="63741"/>
  <c r="O20" i="63741"/>
  <c r="P20" i="63741" s="1"/>
  <c r="O63" i="63741" l="1"/>
  <c r="P63" i="63741" s="1"/>
  <c r="N64" i="63741"/>
  <c r="N22" i="63741"/>
  <c r="O21" i="63741"/>
  <c r="P21" i="63741" s="1"/>
  <c r="O107" i="63741"/>
  <c r="P107" i="63741" s="1"/>
  <c r="N108" i="63741"/>
  <c r="O64" i="63741" l="1"/>
  <c r="P64" i="63741" s="1"/>
  <c r="N65" i="63741"/>
  <c r="O108" i="63741"/>
  <c r="P108" i="63741" s="1"/>
  <c r="N109" i="63741"/>
  <c r="N23" i="63741"/>
  <c r="O22" i="63741"/>
  <c r="P22" i="63741" s="1"/>
  <c r="N110" i="63741" l="1"/>
  <c r="O109" i="63741"/>
  <c r="P109" i="63741" s="1"/>
  <c r="N24" i="63741"/>
  <c r="O23" i="63741"/>
  <c r="P23" i="63741" s="1"/>
  <c r="N66" i="63741"/>
  <c r="O65" i="63741"/>
  <c r="P65" i="63741" s="1"/>
  <c r="O66" i="63741" l="1"/>
  <c r="P66" i="63741" s="1"/>
  <c r="N67" i="63741"/>
  <c r="O24" i="63741"/>
  <c r="P24" i="63741" s="1"/>
  <c r="N25" i="63741"/>
  <c r="O110" i="63741"/>
  <c r="P110" i="63741" s="1"/>
  <c r="N111" i="63741"/>
  <c r="O111" i="63741" l="1"/>
  <c r="P111" i="63741" s="1"/>
  <c r="N112" i="63741"/>
  <c r="O25" i="63741"/>
  <c r="P25" i="63741" s="1"/>
  <c r="N26" i="63741"/>
  <c r="O67" i="63741"/>
  <c r="P67" i="63741" s="1"/>
  <c r="N68" i="63741"/>
  <c r="O68" i="63741" l="1"/>
  <c r="P68" i="63741" s="1"/>
  <c r="N69" i="63741"/>
  <c r="O26" i="63741"/>
  <c r="P26" i="63741" s="1"/>
  <c r="N27" i="63741"/>
  <c r="N113" i="63741"/>
  <c r="O112" i="63741"/>
  <c r="P112" i="63741" s="1"/>
  <c r="N28" i="63741" l="1"/>
  <c r="O27" i="63741"/>
  <c r="P27" i="63741" s="1"/>
  <c r="O113" i="63741"/>
  <c r="P113" i="63741" s="1"/>
  <c r="N114" i="63741"/>
  <c r="O69" i="63741"/>
  <c r="P69" i="63741" s="1"/>
  <c r="N70" i="63741"/>
  <c r="O70" i="63741" l="1"/>
  <c r="P70" i="63741" s="1"/>
  <c r="N71" i="63741"/>
  <c r="O114" i="63741"/>
  <c r="P114" i="63741" s="1"/>
  <c r="N115" i="63741"/>
  <c r="O28" i="63741"/>
  <c r="P28" i="63741" s="1"/>
  <c r="N29" i="63741"/>
  <c r="O71" i="63741" l="1"/>
  <c r="P71" i="63741" s="1"/>
  <c r="N72" i="63741"/>
  <c r="O29" i="63741"/>
  <c r="P29" i="63741" s="1"/>
  <c r="N30" i="63741"/>
  <c r="O115" i="63741"/>
  <c r="P115" i="63741" s="1"/>
  <c r="N116" i="63741"/>
  <c r="O72" i="63741" l="1"/>
  <c r="P72" i="63741" s="1"/>
  <c r="N73" i="63741"/>
  <c r="O116" i="63741"/>
  <c r="P116" i="63741" s="1"/>
  <c r="N117" i="63741"/>
  <c r="N31" i="63741"/>
  <c r="O30" i="63741"/>
  <c r="P30" i="63741" s="1"/>
  <c r="N118" i="63741" l="1"/>
  <c r="O117" i="63741"/>
  <c r="P117" i="63741" s="1"/>
  <c r="O31" i="63741"/>
  <c r="P31" i="63741" s="1"/>
  <c r="N32" i="63741"/>
  <c r="O73" i="63741"/>
  <c r="P73" i="63741" s="1"/>
  <c r="N74" i="63741"/>
  <c r="N75" i="63741" l="1"/>
  <c r="O74" i="63741"/>
  <c r="P74" i="63741" s="1"/>
  <c r="O32" i="63741"/>
  <c r="P32" i="63741" s="1"/>
  <c r="N33" i="63741"/>
  <c r="O118" i="63741"/>
  <c r="P118" i="63741" s="1"/>
  <c r="N119" i="63741"/>
  <c r="O119" i="63741" l="1"/>
  <c r="P119" i="63741" s="1"/>
  <c r="N120" i="63741"/>
  <c r="O33" i="63741"/>
  <c r="P33" i="63741" s="1"/>
  <c r="N34" i="63741"/>
  <c r="O75" i="63741"/>
  <c r="P75" i="63741" s="1"/>
  <c r="N76" i="63741"/>
  <c r="N121" i="63741" l="1"/>
  <c r="O120" i="63741"/>
  <c r="P120" i="63741" s="1"/>
  <c r="O76" i="63741"/>
  <c r="P76" i="63741" s="1"/>
  <c r="N77" i="63741"/>
  <c r="O34" i="63741"/>
  <c r="P34" i="63741" s="1"/>
  <c r="N35" i="63741"/>
  <c r="N36" i="63741" l="1"/>
  <c r="O35" i="63741"/>
  <c r="P35" i="63741" s="1"/>
  <c r="N78" i="63741"/>
  <c r="O77" i="63741"/>
  <c r="P77" i="63741" s="1"/>
  <c r="N122" i="63741"/>
  <c r="O121" i="63741"/>
  <c r="P121" i="63741" s="1"/>
  <c r="O78" i="63741" l="1"/>
  <c r="P78" i="63741" s="1"/>
  <c r="N79" i="63741"/>
  <c r="O122" i="63741"/>
  <c r="P122" i="63741" s="1"/>
  <c r="N123" i="63741"/>
  <c r="O36" i="63741"/>
  <c r="P36" i="63741" s="1"/>
  <c r="N37" i="63741"/>
  <c r="O37" i="63741" l="1"/>
  <c r="P37" i="63741" s="1"/>
  <c r="N38" i="63741"/>
  <c r="N124" i="63741"/>
  <c r="O123" i="63741"/>
  <c r="P123" i="63741" s="1"/>
  <c r="O79" i="63741"/>
  <c r="P79" i="63741" s="1"/>
  <c r="N80" i="63741"/>
  <c r="O80" i="63741" l="1"/>
  <c r="P80" i="63741" s="1"/>
  <c r="N81" i="63741"/>
  <c r="O124" i="63741"/>
  <c r="P124" i="63741" s="1"/>
  <c r="N125" i="63741"/>
  <c r="N39" i="63741"/>
  <c r="O38" i="63741"/>
  <c r="P38" i="63741" s="1"/>
  <c r="N126" i="63741" l="1"/>
  <c r="O125" i="63741"/>
  <c r="P125" i="63741" s="1"/>
  <c r="O81" i="63741"/>
  <c r="P81" i="63741" s="1"/>
  <c r="N82" i="63741"/>
  <c r="O39" i="63741"/>
  <c r="P39" i="63741" s="1"/>
  <c r="N40" i="63741"/>
  <c r="O40" i="63741" l="1"/>
  <c r="P40" i="63741" s="1"/>
  <c r="N41" i="63741"/>
  <c r="N83" i="63741"/>
  <c r="O82" i="63741"/>
  <c r="P82" i="63741" s="1"/>
  <c r="O126" i="63741"/>
  <c r="P126" i="63741" s="1"/>
  <c r="N127" i="63741"/>
  <c r="O127" i="63741" l="1"/>
  <c r="P127" i="63741" s="1"/>
  <c r="N128" i="63741"/>
  <c r="O41" i="63741"/>
  <c r="P41" i="63741" s="1"/>
  <c r="N42" i="63741"/>
  <c r="O83" i="63741"/>
  <c r="P83" i="63741" s="1"/>
  <c r="N84" i="63741"/>
  <c r="O84" i="63741" l="1"/>
  <c r="P84" i="63741" s="1"/>
  <c r="N85" i="63741"/>
  <c r="N129" i="63741"/>
  <c r="O128" i="63741"/>
  <c r="P128" i="63741" s="1"/>
  <c r="O42" i="63741"/>
  <c r="P42" i="63741" s="1"/>
  <c r="N43" i="63741"/>
  <c r="O129" i="63741" l="1"/>
  <c r="P129" i="63741" s="1"/>
  <c r="N130" i="63741"/>
  <c r="N86" i="63741"/>
  <c r="O85" i="63741"/>
  <c r="P85" i="63741" s="1"/>
  <c r="N44" i="63741"/>
  <c r="O43" i="63741"/>
  <c r="P43" i="63741" s="1"/>
  <c r="N131" i="63741" l="1"/>
  <c r="O130" i="63741"/>
  <c r="P130" i="63741" s="1"/>
  <c r="O44" i="63741"/>
  <c r="P44" i="63741" s="1"/>
  <c r="N45" i="63741"/>
  <c r="O86" i="63741"/>
  <c r="P86" i="63741" s="1"/>
  <c r="N87" i="63741"/>
  <c r="O45" i="63741" l="1"/>
  <c r="P45" i="63741" s="1"/>
  <c r="N46" i="63741"/>
  <c r="O87" i="63741"/>
  <c r="P87" i="63741" s="1"/>
  <c r="N88" i="63741"/>
  <c r="N132" i="63741"/>
  <c r="O131" i="63741"/>
  <c r="P131" i="63741" s="1"/>
  <c r="O46" i="63741" l="1"/>
  <c r="P46" i="63741" s="1"/>
  <c r="R7" i="63741"/>
  <c r="O132" i="63741"/>
  <c r="P132" i="63741" s="1"/>
  <c r="N133" i="63741"/>
  <c r="O88" i="63741"/>
  <c r="P88" i="63741" s="1"/>
  <c r="N89" i="63741"/>
  <c r="O89" i="63741" l="1"/>
  <c r="P89" i="63741" s="1"/>
  <c r="N90" i="63741"/>
  <c r="S7" i="63741"/>
  <c r="T7" i="63741" s="1"/>
  <c r="R8" i="63741"/>
  <c r="N134" i="63741"/>
  <c r="O133" i="63741"/>
  <c r="P133" i="63741" s="1"/>
  <c r="S8" i="63741" l="1"/>
  <c r="T8" i="63741" s="1"/>
  <c r="R9" i="63741"/>
  <c r="O134" i="63741"/>
  <c r="P134" i="63741" s="1"/>
  <c r="R95" i="63741"/>
  <c r="R51" i="63741"/>
  <c r="O90" i="63741"/>
  <c r="P90" i="63741" s="1"/>
  <c r="R52" i="63741" l="1"/>
  <c r="S51" i="63741"/>
  <c r="T51" i="63741" s="1"/>
  <c r="R10" i="63741"/>
  <c r="S9" i="63741"/>
  <c r="T9" i="63741" s="1"/>
  <c r="R96" i="63741"/>
  <c r="S95" i="63741"/>
  <c r="T95" i="63741" s="1"/>
  <c r="S96" i="63741" l="1"/>
  <c r="T96" i="63741" s="1"/>
  <c r="R97" i="63741"/>
  <c r="S10" i="63741"/>
  <c r="T10" i="63741" s="1"/>
  <c r="R11" i="63741"/>
  <c r="R53" i="63741"/>
  <c r="S52" i="63741"/>
  <c r="T52" i="63741" s="1"/>
  <c r="S11" i="63741" l="1"/>
  <c r="T11" i="63741" s="1"/>
  <c r="R12" i="63741"/>
  <c r="R54" i="63741"/>
  <c r="S53" i="63741"/>
  <c r="T53" i="63741" s="1"/>
  <c r="S97" i="63741"/>
  <c r="T97" i="63741" s="1"/>
  <c r="R98" i="63741"/>
  <c r="R13" i="63741" l="1"/>
  <c r="S12" i="63741"/>
  <c r="T12" i="63741" s="1"/>
  <c r="S98" i="63741"/>
  <c r="T98" i="63741" s="1"/>
  <c r="R99" i="63741"/>
  <c r="S54" i="63741"/>
  <c r="T54" i="63741" s="1"/>
  <c r="R55" i="63741"/>
  <c r="S55" i="63741" l="1"/>
  <c r="T55" i="63741" s="1"/>
  <c r="R56" i="63741"/>
  <c r="R14" i="63741"/>
  <c r="S13" i="63741"/>
  <c r="T13" i="63741" s="1"/>
  <c r="S99" i="63741"/>
  <c r="T99" i="63741" s="1"/>
  <c r="R100" i="63741"/>
  <c r="R57" i="63741" l="1"/>
  <c r="S56" i="63741"/>
  <c r="T56" i="63741" s="1"/>
  <c r="R101" i="63741"/>
  <c r="S100" i="63741"/>
  <c r="T100" i="63741" s="1"/>
  <c r="R15" i="63741"/>
  <c r="S14" i="63741"/>
  <c r="T14" i="63741" s="1"/>
  <c r="S15" i="63741" l="1"/>
  <c r="T15" i="63741" s="1"/>
  <c r="R16" i="63741"/>
  <c r="S101" i="63741"/>
  <c r="T101" i="63741" s="1"/>
  <c r="R102" i="63741"/>
  <c r="S57" i="63741"/>
  <c r="T57" i="63741" s="1"/>
  <c r="R58" i="63741"/>
  <c r="S102" i="63741" l="1"/>
  <c r="T102" i="63741" s="1"/>
  <c r="R103" i="63741"/>
  <c r="S16" i="63741"/>
  <c r="T16" i="63741" s="1"/>
  <c r="R17" i="63741"/>
  <c r="S58" i="63741"/>
  <c r="T58" i="63741" s="1"/>
  <c r="R59" i="63741"/>
  <c r="S59" i="63741" l="1"/>
  <c r="T59" i="63741" s="1"/>
  <c r="R60" i="63741"/>
  <c r="S17" i="63741"/>
  <c r="T17" i="63741" s="1"/>
  <c r="R18" i="63741"/>
  <c r="R104" i="63741"/>
  <c r="S103" i="63741"/>
  <c r="T103" i="63741" s="1"/>
  <c r="S60" i="63741" l="1"/>
  <c r="T60" i="63741" s="1"/>
  <c r="R61" i="63741"/>
  <c r="S104" i="63741"/>
  <c r="T104" i="63741" s="1"/>
  <c r="R105" i="63741"/>
  <c r="S18" i="63741"/>
  <c r="T18" i="63741" s="1"/>
  <c r="R19" i="63741"/>
  <c r="R20" i="63741" l="1"/>
  <c r="S19" i="63741"/>
  <c r="T19" i="63741" s="1"/>
  <c r="S105" i="63741"/>
  <c r="T105" i="63741" s="1"/>
  <c r="R106" i="63741"/>
  <c r="R62" i="63741"/>
  <c r="S61" i="63741"/>
  <c r="T61" i="63741" s="1"/>
  <c r="S62" i="63741" l="1"/>
  <c r="T62" i="63741" s="1"/>
  <c r="R63" i="63741"/>
  <c r="S106" i="63741"/>
  <c r="T106" i="63741" s="1"/>
  <c r="R107" i="63741"/>
  <c r="R21" i="63741"/>
  <c r="S20" i="63741"/>
  <c r="T20" i="63741" s="1"/>
  <c r="S107" i="63741" l="1"/>
  <c r="T107" i="63741" s="1"/>
  <c r="R108" i="63741"/>
  <c r="S21" i="63741"/>
  <c r="T21" i="63741" s="1"/>
  <c r="R22" i="63741"/>
  <c r="S63" i="63741"/>
  <c r="T63" i="63741" s="1"/>
  <c r="R64" i="63741"/>
  <c r="R65" i="63741" l="1"/>
  <c r="S64" i="63741"/>
  <c r="T64" i="63741" s="1"/>
  <c r="R23" i="63741"/>
  <c r="S22" i="63741"/>
  <c r="T22" i="63741" s="1"/>
  <c r="R109" i="63741"/>
  <c r="S108" i="63741"/>
  <c r="T108" i="63741" s="1"/>
  <c r="S23" i="63741" l="1"/>
  <c r="T23" i="63741" s="1"/>
  <c r="R24" i="63741"/>
  <c r="S109" i="63741"/>
  <c r="T109" i="63741" s="1"/>
  <c r="R110" i="63741"/>
  <c r="S65" i="63741"/>
  <c r="T65" i="63741" s="1"/>
  <c r="R66" i="63741"/>
  <c r="S66" i="63741" l="1"/>
  <c r="T66" i="63741" s="1"/>
  <c r="R67" i="63741"/>
  <c r="S110" i="63741"/>
  <c r="T110" i="63741" s="1"/>
  <c r="R111" i="63741"/>
  <c r="S24" i="63741"/>
  <c r="T24" i="63741" s="1"/>
  <c r="R25" i="63741"/>
  <c r="S25" i="63741" l="1"/>
  <c r="T25" i="63741" s="1"/>
  <c r="R26" i="63741"/>
  <c r="R112" i="63741"/>
  <c r="S111" i="63741"/>
  <c r="T111" i="63741" s="1"/>
  <c r="S67" i="63741"/>
  <c r="T67" i="63741" s="1"/>
  <c r="R68" i="63741"/>
  <c r="S68" i="63741" l="1"/>
  <c r="T68" i="63741" s="1"/>
  <c r="R69" i="63741"/>
  <c r="R27" i="63741"/>
  <c r="S26" i="63741"/>
  <c r="T26" i="63741" s="1"/>
  <c r="S112" i="63741"/>
  <c r="T112" i="63741" s="1"/>
  <c r="R113" i="63741"/>
  <c r="S113" i="63741" l="1"/>
  <c r="T113" i="63741" s="1"/>
  <c r="R114" i="63741"/>
  <c r="R70" i="63741"/>
  <c r="S69" i="63741"/>
  <c r="T69" i="63741" s="1"/>
  <c r="S27" i="63741"/>
  <c r="T27" i="63741" s="1"/>
  <c r="R28" i="63741"/>
  <c r="S28" i="63741" l="1"/>
  <c r="T28" i="63741" s="1"/>
  <c r="R29" i="63741"/>
  <c r="S114" i="63741"/>
  <c r="T114" i="63741" s="1"/>
  <c r="R115" i="63741"/>
  <c r="S70" i="63741"/>
  <c r="T70" i="63741" s="1"/>
  <c r="R71" i="63741"/>
  <c r="S115" i="63741" l="1"/>
  <c r="T115" i="63741" s="1"/>
  <c r="R116" i="63741"/>
  <c r="R30" i="63741"/>
  <c r="S29" i="63741"/>
  <c r="T29" i="63741" s="1"/>
  <c r="S71" i="63741"/>
  <c r="T71" i="63741" s="1"/>
  <c r="R72" i="63741"/>
  <c r="S72" i="63741" l="1"/>
  <c r="T72" i="63741" s="1"/>
  <c r="R73" i="63741"/>
  <c r="R117" i="63741"/>
  <c r="S116" i="63741"/>
  <c r="T116" i="63741" s="1"/>
  <c r="S30" i="63741"/>
  <c r="T30" i="63741" s="1"/>
  <c r="R31" i="63741"/>
  <c r="S31" i="63741" l="1"/>
  <c r="T31" i="63741" s="1"/>
  <c r="R32" i="63741"/>
  <c r="R74" i="63741"/>
  <c r="S73" i="63741"/>
  <c r="T73" i="63741" s="1"/>
  <c r="S117" i="63741"/>
  <c r="T117" i="63741" s="1"/>
  <c r="R118" i="63741"/>
  <c r="S32" i="63741" l="1"/>
  <c r="T32" i="63741" s="1"/>
  <c r="R33" i="63741"/>
  <c r="S118" i="63741"/>
  <c r="T118" i="63741" s="1"/>
  <c r="R119" i="63741"/>
  <c r="S74" i="63741"/>
  <c r="T74" i="63741" s="1"/>
  <c r="R75" i="63741"/>
  <c r="S75" i="63741" l="1"/>
  <c r="T75" i="63741" s="1"/>
  <c r="R76" i="63741"/>
  <c r="R120" i="63741"/>
  <c r="S119" i="63741"/>
  <c r="T119" i="63741" s="1"/>
  <c r="S33" i="63741"/>
  <c r="T33" i="63741" s="1"/>
  <c r="R34" i="63741"/>
  <c r="R35" i="63741" l="1"/>
  <c r="S34" i="63741"/>
  <c r="T34" i="63741" s="1"/>
  <c r="R121" i="63741"/>
  <c r="S120" i="63741"/>
  <c r="T120" i="63741" s="1"/>
  <c r="R77" i="63741"/>
  <c r="S76" i="63741"/>
  <c r="T76" i="63741" s="1"/>
  <c r="S121" i="63741" l="1"/>
  <c r="T121" i="63741" s="1"/>
  <c r="R122" i="63741"/>
  <c r="S77" i="63741"/>
  <c r="T77" i="63741" s="1"/>
  <c r="R78" i="63741"/>
  <c r="S35" i="63741"/>
  <c r="T35" i="63741" s="1"/>
  <c r="R36" i="63741"/>
  <c r="S36" i="63741" l="1"/>
  <c r="T36" i="63741" s="1"/>
  <c r="R37" i="63741"/>
  <c r="S78" i="63741"/>
  <c r="T78" i="63741" s="1"/>
  <c r="R79" i="63741"/>
  <c r="S122" i="63741"/>
  <c r="T122" i="63741" s="1"/>
  <c r="R123" i="63741"/>
  <c r="R38" i="63741" l="1"/>
  <c r="S37" i="63741"/>
  <c r="T37" i="63741" s="1"/>
  <c r="S123" i="63741"/>
  <c r="T123" i="63741" s="1"/>
  <c r="R124" i="63741"/>
  <c r="S79" i="63741"/>
  <c r="T79" i="63741" s="1"/>
  <c r="R80" i="63741"/>
  <c r="S80" i="63741" l="1"/>
  <c r="T80" i="63741" s="1"/>
  <c r="R81" i="63741"/>
  <c r="R125" i="63741"/>
  <c r="S124" i="63741"/>
  <c r="T124" i="63741" s="1"/>
  <c r="S38" i="63741"/>
  <c r="T38" i="63741" s="1"/>
  <c r="R39" i="63741"/>
  <c r="S39" i="63741" l="1"/>
  <c r="T39" i="63741" s="1"/>
  <c r="R40" i="63741"/>
  <c r="S125" i="63741"/>
  <c r="T125" i="63741" s="1"/>
  <c r="R126" i="63741"/>
  <c r="R82" i="63741"/>
  <c r="S81" i="63741"/>
  <c r="T81" i="63741" s="1"/>
  <c r="S126" i="63741" l="1"/>
  <c r="T126" i="63741" s="1"/>
  <c r="R127" i="63741"/>
  <c r="S82" i="63741"/>
  <c r="T82" i="63741" s="1"/>
  <c r="R83" i="63741"/>
  <c r="S40" i="63741"/>
  <c r="T40" i="63741" s="1"/>
  <c r="R41" i="63741"/>
  <c r="S41" i="63741" l="1"/>
  <c r="T41" i="63741" s="1"/>
  <c r="R42" i="63741"/>
  <c r="S83" i="63741"/>
  <c r="T83" i="63741" s="1"/>
  <c r="R84" i="63741"/>
  <c r="R128" i="63741"/>
  <c r="S127" i="63741"/>
  <c r="T127" i="63741" s="1"/>
  <c r="R85" i="63741" l="1"/>
  <c r="S84" i="63741"/>
  <c r="T84" i="63741" s="1"/>
  <c r="S128" i="63741"/>
  <c r="T128" i="63741" s="1"/>
  <c r="R129" i="63741"/>
  <c r="R43" i="63741"/>
  <c r="S42" i="63741"/>
  <c r="T42" i="63741" s="1"/>
  <c r="S129" i="63741" l="1"/>
  <c r="T129" i="63741" s="1"/>
  <c r="R130" i="63741"/>
  <c r="S43" i="63741"/>
  <c r="T43" i="63741" s="1"/>
  <c r="R44" i="63741"/>
  <c r="S85" i="63741"/>
  <c r="T85" i="63741" s="1"/>
  <c r="R86" i="63741"/>
  <c r="S86" i="63741" l="1"/>
  <c r="T86" i="63741" s="1"/>
  <c r="R87" i="63741"/>
  <c r="S44" i="63741"/>
  <c r="T44" i="63741" s="1"/>
  <c r="R45" i="63741"/>
  <c r="S130" i="63741"/>
  <c r="T130" i="63741" s="1"/>
  <c r="R131" i="63741"/>
  <c r="S87" i="63741" l="1"/>
  <c r="T87" i="63741" s="1"/>
  <c r="R88" i="63741"/>
  <c r="S131" i="63741"/>
  <c r="T131" i="63741" s="1"/>
  <c r="R132" i="63741"/>
  <c r="R46" i="63741"/>
  <c r="S45" i="63741"/>
  <c r="T45" i="63741" s="1"/>
  <c r="R133" i="63741" l="1"/>
  <c r="S132" i="63741"/>
  <c r="T132" i="63741" s="1"/>
  <c r="S46" i="63741"/>
  <c r="T46" i="63741" s="1"/>
  <c r="V7" i="63741"/>
  <c r="S88" i="63741"/>
  <c r="T88" i="63741" s="1"/>
  <c r="R89" i="63741"/>
  <c r="R90" i="63741" l="1"/>
  <c r="S89" i="63741"/>
  <c r="T89" i="63741" s="1"/>
  <c r="V8" i="63741"/>
  <c r="W7" i="63741"/>
  <c r="X7" i="63741" s="1"/>
  <c r="S133" i="63741"/>
  <c r="T133" i="63741" s="1"/>
  <c r="R134" i="63741"/>
  <c r="W8" i="63741" l="1"/>
  <c r="X8" i="63741" s="1"/>
  <c r="V9" i="63741"/>
  <c r="S134" i="63741"/>
  <c r="T134" i="63741" s="1"/>
  <c r="V95" i="63741"/>
  <c r="S90" i="63741"/>
  <c r="T90" i="63741" s="1"/>
  <c r="V51" i="63741"/>
  <c r="W9" i="63741" l="1"/>
  <c r="X9" i="63741" s="1"/>
  <c r="V10" i="63741"/>
  <c r="V52" i="63741"/>
  <c r="W51" i="63741"/>
  <c r="X51" i="63741" s="1"/>
  <c r="V96" i="63741"/>
  <c r="W95" i="63741"/>
  <c r="X95" i="63741" s="1"/>
  <c r="V53" i="63741" l="1"/>
  <c r="W52" i="63741"/>
  <c r="X52" i="63741" s="1"/>
  <c r="W96" i="63741"/>
  <c r="X96" i="63741" s="1"/>
  <c r="V97" i="63741"/>
  <c r="W10" i="63741"/>
  <c r="X10" i="63741" s="1"/>
  <c r="V11" i="63741"/>
  <c r="V12" i="63741" l="1"/>
  <c r="W11" i="63741"/>
  <c r="X11" i="63741" s="1"/>
  <c r="W97" i="63741"/>
  <c r="X97" i="63741" s="1"/>
  <c r="V98" i="63741"/>
  <c r="W53" i="63741"/>
  <c r="X53" i="63741" s="1"/>
  <c r="V54" i="63741"/>
  <c r="W54" i="63741" l="1"/>
  <c r="X54" i="63741" s="1"/>
  <c r="V55" i="63741"/>
  <c r="W98" i="63741"/>
  <c r="X98" i="63741" s="1"/>
  <c r="V99" i="63741"/>
  <c r="V13" i="63741"/>
  <c r="W12" i="63741"/>
  <c r="X12" i="63741" s="1"/>
  <c r="W13" i="63741" l="1"/>
  <c r="X13" i="63741" s="1"/>
  <c r="V14" i="63741"/>
  <c r="V56" i="63741"/>
  <c r="W55" i="63741"/>
  <c r="X55" i="63741" s="1"/>
  <c r="V100" i="63741"/>
  <c r="W99" i="63741"/>
  <c r="X99" i="63741" s="1"/>
  <c r="W100" i="63741" l="1"/>
  <c r="X100" i="63741" s="1"/>
  <c r="V101" i="63741"/>
  <c r="W56" i="63741"/>
  <c r="X56" i="63741" s="1"/>
  <c r="V57" i="63741"/>
  <c r="W14" i="63741"/>
  <c r="X14" i="63741" s="1"/>
  <c r="V15" i="63741"/>
  <c r="W101" i="63741" l="1"/>
  <c r="X101" i="63741" s="1"/>
  <c r="V102" i="63741"/>
  <c r="W15" i="63741"/>
  <c r="X15" i="63741" s="1"/>
  <c r="V16" i="63741"/>
  <c r="W57" i="63741"/>
  <c r="X57" i="63741" s="1"/>
  <c r="V58" i="63741"/>
  <c r="W58" i="63741" l="1"/>
  <c r="X58" i="63741" s="1"/>
  <c r="V59" i="63741"/>
  <c r="V103" i="63741"/>
  <c r="W102" i="63741"/>
  <c r="X102" i="63741" s="1"/>
  <c r="V17" i="63741"/>
  <c r="W16" i="63741"/>
  <c r="X16" i="63741" s="1"/>
  <c r="W103" i="63741" l="1"/>
  <c r="X103" i="63741" s="1"/>
  <c r="V104" i="63741"/>
  <c r="W17" i="63741"/>
  <c r="X17" i="63741" s="1"/>
  <c r="V18" i="63741"/>
  <c r="W59" i="63741"/>
  <c r="X59" i="63741" s="1"/>
  <c r="V60" i="63741"/>
  <c r="V61" i="63741" l="1"/>
  <c r="W60" i="63741"/>
  <c r="X60" i="63741" s="1"/>
  <c r="W18" i="63741"/>
  <c r="X18" i="63741" s="1"/>
  <c r="V19" i="63741"/>
  <c r="W104" i="63741"/>
  <c r="X104" i="63741" s="1"/>
  <c r="V105" i="63741"/>
  <c r="W105" i="63741" l="1"/>
  <c r="X105" i="63741" s="1"/>
  <c r="V106" i="63741"/>
  <c r="V20" i="63741"/>
  <c r="W19" i="63741"/>
  <c r="X19" i="63741" s="1"/>
  <c r="W61" i="63741"/>
  <c r="X61" i="63741" s="1"/>
  <c r="V62" i="63741"/>
  <c r="W106" i="63741" l="1"/>
  <c r="X106" i="63741" s="1"/>
  <c r="V107" i="63741"/>
  <c r="W62" i="63741"/>
  <c r="X62" i="63741" s="1"/>
  <c r="V63" i="63741"/>
  <c r="V21" i="63741"/>
  <c r="W20" i="63741"/>
  <c r="X20" i="63741" s="1"/>
  <c r="V64" i="63741" l="1"/>
  <c r="W63" i="63741"/>
  <c r="X63" i="63741" s="1"/>
  <c r="V22" i="63741"/>
  <c r="W21" i="63741"/>
  <c r="X21" i="63741" s="1"/>
  <c r="V108" i="63741"/>
  <c r="W107" i="63741"/>
  <c r="X107" i="63741" s="1"/>
  <c r="V23" i="63741" l="1"/>
  <c r="W22" i="63741"/>
  <c r="X22" i="63741" s="1"/>
  <c r="W108" i="63741"/>
  <c r="X108" i="63741" s="1"/>
  <c r="V109" i="63741"/>
  <c r="W64" i="63741"/>
  <c r="X64" i="63741" s="1"/>
  <c r="V65" i="63741"/>
  <c r="W65" i="63741" l="1"/>
  <c r="X65" i="63741" s="1"/>
  <c r="V66" i="63741"/>
  <c r="W109" i="63741"/>
  <c r="X109" i="63741" s="1"/>
  <c r="V110" i="63741"/>
  <c r="W23" i="63741"/>
  <c r="X23" i="63741" s="1"/>
  <c r="V24" i="63741"/>
  <c r="V111" i="63741" l="1"/>
  <c r="W110" i="63741"/>
  <c r="X110" i="63741" s="1"/>
  <c r="W24" i="63741"/>
  <c r="X24" i="63741" s="1"/>
  <c r="V25" i="63741"/>
  <c r="W66" i="63741"/>
  <c r="X66" i="63741" s="1"/>
  <c r="V67" i="63741"/>
  <c r="W67" i="63741" l="1"/>
  <c r="X67" i="63741" s="1"/>
  <c r="V68" i="63741"/>
  <c r="V26" i="63741"/>
  <c r="W25" i="63741"/>
  <c r="X25" i="63741" s="1"/>
  <c r="W111" i="63741"/>
  <c r="X111" i="63741" s="1"/>
  <c r="V112" i="63741"/>
  <c r="W112" i="63741" l="1"/>
  <c r="X112" i="63741" s="1"/>
  <c r="V113" i="63741"/>
  <c r="V69" i="63741"/>
  <c r="W68" i="63741"/>
  <c r="X68" i="63741" s="1"/>
  <c r="W26" i="63741"/>
  <c r="X26" i="63741" s="1"/>
  <c r="V27" i="63741"/>
  <c r="W27" i="63741" l="1"/>
  <c r="X27" i="63741" s="1"/>
  <c r="V28" i="63741"/>
  <c r="W69" i="63741"/>
  <c r="X69" i="63741" s="1"/>
  <c r="V70" i="63741"/>
  <c r="W113" i="63741"/>
  <c r="X113" i="63741" s="1"/>
  <c r="V114" i="63741"/>
  <c r="W114" i="63741" l="1"/>
  <c r="X114" i="63741" s="1"/>
  <c r="V115" i="63741"/>
  <c r="W70" i="63741"/>
  <c r="X70" i="63741" s="1"/>
  <c r="V71" i="63741"/>
  <c r="V29" i="63741"/>
  <c r="W28" i="63741"/>
  <c r="X28" i="63741" s="1"/>
  <c r="W71" i="63741" l="1"/>
  <c r="X71" i="63741" s="1"/>
  <c r="V72" i="63741"/>
  <c r="W29" i="63741"/>
  <c r="X29" i="63741" s="1"/>
  <c r="V30" i="63741"/>
  <c r="V116" i="63741"/>
  <c r="W115" i="63741"/>
  <c r="X115" i="63741" s="1"/>
  <c r="W30" i="63741" l="1"/>
  <c r="X30" i="63741" s="1"/>
  <c r="V31" i="63741"/>
  <c r="V73" i="63741"/>
  <c r="W72" i="63741"/>
  <c r="X72" i="63741" s="1"/>
  <c r="W116" i="63741"/>
  <c r="X116" i="63741" s="1"/>
  <c r="V117" i="63741"/>
  <c r="W117" i="63741" l="1"/>
  <c r="X117" i="63741" s="1"/>
  <c r="V118" i="63741"/>
  <c r="W31" i="63741"/>
  <c r="X31" i="63741" s="1"/>
  <c r="V32" i="63741"/>
  <c r="W73" i="63741"/>
  <c r="X73" i="63741" s="1"/>
  <c r="V74" i="63741"/>
  <c r="W74" i="63741" l="1"/>
  <c r="X74" i="63741" s="1"/>
  <c r="V75" i="63741"/>
  <c r="W32" i="63741"/>
  <c r="X32" i="63741" s="1"/>
  <c r="V33" i="63741"/>
  <c r="V119" i="63741"/>
  <c r="W118" i="63741"/>
  <c r="X118" i="63741" s="1"/>
  <c r="V34" i="63741" l="1"/>
  <c r="W33" i="63741"/>
  <c r="X33" i="63741" s="1"/>
  <c r="V120" i="63741"/>
  <c r="W119" i="63741"/>
  <c r="X119" i="63741" s="1"/>
  <c r="V76" i="63741"/>
  <c r="W75" i="63741"/>
  <c r="X75" i="63741" s="1"/>
  <c r="W76" i="63741" l="1"/>
  <c r="X76" i="63741" s="1"/>
  <c r="V77" i="63741"/>
  <c r="W120" i="63741"/>
  <c r="X120" i="63741" s="1"/>
  <c r="V121" i="63741"/>
  <c r="W34" i="63741"/>
  <c r="X34" i="63741" s="1"/>
  <c r="V35" i="63741"/>
  <c r="W35" i="63741" l="1"/>
  <c r="X35" i="63741" s="1"/>
  <c r="V36" i="63741"/>
  <c r="V122" i="63741"/>
  <c r="W121" i="63741"/>
  <c r="X121" i="63741" s="1"/>
  <c r="W77" i="63741"/>
  <c r="X77" i="63741" s="1"/>
  <c r="V78" i="63741"/>
  <c r="W78" i="63741" l="1"/>
  <c r="X78" i="63741" s="1"/>
  <c r="V79" i="63741"/>
  <c r="V37" i="63741"/>
  <c r="W36" i="63741"/>
  <c r="X36" i="63741" s="1"/>
  <c r="W122" i="63741"/>
  <c r="X122" i="63741" s="1"/>
  <c r="V123" i="63741"/>
  <c r="W123" i="63741" l="1"/>
  <c r="X123" i="63741" s="1"/>
  <c r="V124" i="63741"/>
  <c r="W79" i="63741"/>
  <c r="X79" i="63741" s="1"/>
  <c r="V80" i="63741"/>
  <c r="W37" i="63741"/>
  <c r="X37" i="63741" s="1"/>
  <c r="V38" i="63741"/>
  <c r="W38" i="63741" l="1"/>
  <c r="X38" i="63741" s="1"/>
  <c r="V39" i="63741"/>
  <c r="V81" i="63741"/>
  <c r="W80" i="63741"/>
  <c r="X80" i="63741" s="1"/>
  <c r="W124" i="63741"/>
  <c r="X124" i="63741" s="1"/>
  <c r="V125" i="63741"/>
  <c r="W125" i="63741" l="1"/>
  <c r="X125" i="63741" s="1"/>
  <c r="V126" i="63741"/>
  <c r="W39" i="63741"/>
  <c r="X39" i="63741" s="1"/>
  <c r="V40" i="63741"/>
  <c r="W81" i="63741"/>
  <c r="X81" i="63741" s="1"/>
  <c r="V82" i="63741"/>
  <c r="W82" i="63741" l="1"/>
  <c r="X82" i="63741" s="1"/>
  <c r="V83" i="63741"/>
  <c r="W40" i="63741"/>
  <c r="X40" i="63741" s="1"/>
  <c r="V41" i="63741"/>
  <c r="V127" i="63741"/>
  <c r="W126" i="63741"/>
  <c r="X126" i="63741" s="1"/>
  <c r="V42" i="63741" l="1"/>
  <c r="W41" i="63741"/>
  <c r="X41" i="63741" s="1"/>
  <c r="V84" i="63741"/>
  <c r="W83" i="63741"/>
  <c r="X83" i="63741" s="1"/>
  <c r="W127" i="63741"/>
  <c r="X127" i="63741" s="1"/>
  <c r="V128" i="63741"/>
  <c r="W128" i="63741" l="1"/>
  <c r="X128" i="63741" s="1"/>
  <c r="V129" i="63741"/>
  <c r="W84" i="63741"/>
  <c r="X84" i="63741" s="1"/>
  <c r="V85" i="63741"/>
  <c r="W42" i="63741"/>
  <c r="X42" i="63741" s="1"/>
  <c r="V43" i="63741"/>
  <c r="W85" i="63741" l="1"/>
  <c r="X85" i="63741" s="1"/>
  <c r="V86" i="63741"/>
  <c r="V130" i="63741"/>
  <c r="W129" i="63741"/>
  <c r="X129" i="63741" s="1"/>
  <c r="W43" i="63741"/>
  <c r="X43" i="63741" s="1"/>
  <c r="V44" i="63741"/>
  <c r="V45" i="63741" l="1"/>
  <c r="W44" i="63741"/>
  <c r="X44" i="63741" s="1"/>
  <c r="W86" i="63741"/>
  <c r="X86" i="63741" s="1"/>
  <c r="V87" i="63741"/>
  <c r="W130" i="63741"/>
  <c r="X130" i="63741" s="1"/>
  <c r="V131" i="63741"/>
  <c r="W131" i="63741" l="1"/>
  <c r="X131" i="63741" s="1"/>
  <c r="V132" i="63741"/>
  <c r="W87" i="63741"/>
  <c r="X87" i="63741" s="1"/>
  <c r="V88" i="63741"/>
  <c r="W45" i="63741"/>
  <c r="X45" i="63741" s="1"/>
  <c r="V46" i="63741"/>
  <c r="V89" i="63741" l="1"/>
  <c r="W88" i="63741"/>
  <c r="X88" i="63741" s="1"/>
  <c r="W132" i="63741"/>
  <c r="X132" i="63741" s="1"/>
  <c r="V133" i="63741"/>
  <c r="W46" i="63741"/>
  <c r="X46" i="63741" s="1"/>
  <c r="Z7" i="63741"/>
  <c r="AA7" i="63741" l="1"/>
  <c r="AB7" i="63741" s="1"/>
  <c r="Z8" i="63741"/>
  <c r="W133" i="63741"/>
  <c r="X133" i="63741" s="1"/>
  <c r="V134" i="63741"/>
  <c r="W89" i="63741"/>
  <c r="X89" i="63741" s="1"/>
  <c r="V90" i="63741"/>
  <c r="AA8" i="63741" l="1"/>
  <c r="AB8" i="63741" s="1"/>
  <c r="Z9" i="63741"/>
  <c r="W90" i="63741"/>
  <c r="X90" i="63741" s="1"/>
  <c r="Z51" i="63741"/>
  <c r="Z95" i="63741"/>
  <c r="W134" i="63741"/>
  <c r="X134" i="63741" s="1"/>
  <c r="AA51" i="63741" l="1"/>
  <c r="AB51" i="63741" s="1"/>
  <c r="Z52" i="63741"/>
  <c r="Z96" i="63741"/>
  <c r="AA95" i="63741"/>
  <c r="AB95" i="63741" s="1"/>
  <c r="Z10" i="63741"/>
  <c r="AA9" i="63741"/>
  <c r="AB9" i="63741" s="1"/>
  <c r="Z11" i="63741" l="1"/>
  <c r="AA10" i="63741"/>
  <c r="AB10" i="63741" s="1"/>
  <c r="AA52" i="63741"/>
  <c r="AB52" i="63741" s="1"/>
  <c r="Z53" i="63741"/>
  <c r="AA96" i="63741"/>
  <c r="AB96" i="63741" s="1"/>
  <c r="Z97" i="63741"/>
  <c r="AA97" i="63741" l="1"/>
  <c r="AB97" i="63741" s="1"/>
  <c r="Z98" i="63741"/>
  <c r="AA53" i="63741"/>
  <c r="AB53" i="63741" s="1"/>
  <c r="Z54" i="63741"/>
  <c r="AA11" i="63741"/>
  <c r="AB11" i="63741" s="1"/>
  <c r="Z12" i="63741"/>
  <c r="Z55" i="63741" l="1"/>
  <c r="AA54" i="63741"/>
  <c r="AB54" i="63741" s="1"/>
  <c r="AA12" i="63741"/>
  <c r="AB12" i="63741" s="1"/>
  <c r="Z13" i="63741"/>
  <c r="Z99" i="63741"/>
  <c r="AA98" i="63741"/>
  <c r="AB98" i="63741" s="1"/>
  <c r="AA99" i="63741" l="1"/>
  <c r="AB99" i="63741" s="1"/>
  <c r="Z100" i="63741"/>
  <c r="Z14" i="63741"/>
  <c r="AA13" i="63741"/>
  <c r="AB13" i="63741" s="1"/>
  <c r="AA55" i="63741"/>
  <c r="AB55" i="63741" s="1"/>
  <c r="Z56" i="63741"/>
  <c r="AA100" i="63741" l="1"/>
  <c r="AB100" i="63741" s="1"/>
  <c r="Z101" i="63741"/>
  <c r="AA56" i="63741"/>
  <c r="AB56" i="63741" s="1"/>
  <c r="Z57" i="63741"/>
  <c r="Z15" i="63741"/>
  <c r="AA14" i="63741"/>
  <c r="AB14" i="63741" s="1"/>
  <c r="AA57" i="63741" l="1"/>
  <c r="AB57" i="63741" s="1"/>
  <c r="Z58" i="63741"/>
  <c r="AA15" i="63741"/>
  <c r="AB15" i="63741" s="1"/>
  <c r="Z16" i="63741"/>
  <c r="Z102" i="63741"/>
  <c r="AA101" i="63741"/>
  <c r="AB101" i="63741" s="1"/>
  <c r="AA102" i="63741" l="1"/>
  <c r="AB102" i="63741" s="1"/>
  <c r="Z103" i="63741"/>
  <c r="AA58" i="63741"/>
  <c r="AB58" i="63741" s="1"/>
  <c r="Z59" i="63741"/>
  <c r="AA16" i="63741"/>
  <c r="AB16" i="63741" s="1"/>
  <c r="Z17" i="63741"/>
  <c r="Z60" i="63741" l="1"/>
  <c r="AA59" i="63741"/>
  <c r="AB59" i="63741" s="1"/>
  <c r="AA103" i="63741"/>
  <c r="AB103" i="63741" s="1"/>
  <c r="Z104" i="63741"/>
  <c r="AA17" i="63741"/>
  <c r="AB17" i="63741" s="1"/>
  <c r="Z18" i="63741"/>
  <c r="Z19" i="63741" l="1"/>
  <c r="AA18" i="63741"/>
  <c r="AB18" i="63741" s="1"/>
  <c r="AA104" i="63741"/>
  <c r="AB104" i="63741" s="1"/>
  <c r="Z105" i="63741"/>
  <c r="AA60" i="63741"/>
  <c r="AB60" i="63741" s="1"/>
  <c r="Z61" i="63741"/>
  <c r="AA61" i="63741" l="1"/>
  <c r="AB61" i="63741" s="1"/>
  <c r="Z62" i="63741"/>
  <c r="AA105" i="63741"/>
  <c r="AB105" i="63741" s="1"/>
  <c r="Z106" i="63741"/>
  <c r="Z20" i="63741"/>
  <c r="AA19" i="63741"/>
  <c r="AB19" i="63741" s="1"/>
  <c r="AA20" i="63741" l="1"/>
  <c r="AB20" i="63741" s="1"/>
  <c r="Z21" i="63741"/>
  <c r="Z107" i="63741"/>
  <c r="AA106" i="63741"/>
  <c r="AB106" i="63741" s="1"/>
  <c r="Z63" i="63741"/>
  <c r="AA62" i="63741"/>
  <c r="AB62" i="63741" s="1"/>
  <c r="AA21" i="63741" l="1"/>
  <c r="AB21" i="63741" s="1"/>
  <c r="Z22" i="63741"/>
  <c r="AA63" i="63741"/>
  <c r="AB63" i="63741" s="1"/>
  <c r="Z64" i="63741"/>
  <c r="AA107" i="63741"/>
  <c r="AB107" i="63741" s="1"/>
  <c r="Z108" i="63741"/>
  <c r="AA64" i="63741" l="1"/>
  <c r="AB64" i="63741" s="1"/>
  <c r="Z65" i="63741"/>
  <c r="AA108" i="63741"/>
  <c r="AB108" i="63741" s="1"/>
  <c r="Z109" i="63741"/>
  <c r="AA22" i="63741"/>
  <c r="AB22" i="63741" s="1"/>
  <c r="Z23" i="63741"/>
  <c r="Z110" i="63741" l="1"/>
  <c r="AA109" i="63741"/>
  <c r="AB109" i="63741" s="1"/>
  <c r="AA23" i="63741"/>
  <c r="AB23" i="63741" s="1"/>
  <c r="Z24" i="63741"/>
  <c r="AA65" i="63741"/>
  <c r="AB65" i="63741" s="1"/>
  <c r="Z66" i="63741"/>
  <c r="AA66" i="63741" l="1"/>
  <c r="AB66" i="63741" s="1"/>
  <c r="Z67" i="63741"/>
  <c r="Z25" i="63741"/>
  <c r="AA24" i="63741"/>
  <c r="AB24" i="63741" s="1"/>
  <c r="AA110" i="63741"/>
  <c r="AB110" i="63741" s="1"/>
  <c r="Z111" i="63741"/>
  <c r="AA111" i="63741" l="1"/>
  <c r="AB111" i="63741" s="1"/>
  <c r="Z112" i="63741"/>
  <c r="AA25" i="63741"/>
  <c r="AB25" i="63741" s="1"/>
  <c r="Z26" i="63741"/>
  <c r="Z68" i="63741"/>
  <c r="AA67" i="63741"/>
  <c r="AB67" i="63741" s="1"/>
  <c r="AA68" i="63741" l="1"/>
  <c r="AB68" i="63741" s="1"/>
  <c r="Z69" i="63741"/>
  <c r="AA112" i="63741"/>
  <c r="AB112" i="63741" s="1"/>
  <c r="Z113" i="63741"/>
  <c r="AA26" i="63741"/>
  <c r="AB26" i="63741" s="1"/>
  <c r="Z27" i="63741"/>
  <c r="AA69" i="63741" l="1"/>
  <c r="AB69" i="63741" s="1"/>
  <c r="Z70" i="63741"/>
  <c r="Z28" i="63741"/>
  <c r="AA27" i="63741"/>
  <c r="AB27" i="63741" s="1"/>
  <c r="AA113" i="63741"/>
  <c r="AB113" i="63741" s="1"/>
  <c r="Z114" i="63741"/>
  <c r="Z115" i="63741" l="1"/>
  <c r="AA114" i="63741"/>
  <c r="AB114" i="63741" s="1"/>
  <c r="AA28" i="63741"/>
  <c r="AB28" i="63741" s="1"/>
  <c r="Z29" i="63741"/>
  <c r="AA70" i="63741"/>
  <c r="AB70" i="63741" s="1"/>
  <c r="Z71" i="63741"/>
  <c r="Z72" i="63741" l="1"/>
  <c r="AA71" i="63741"/>
  <c r="AB71" i="63741" s="1"/>
  <c r="AA29" i="63741"/>
  <c r="AB29" i="63741" s="1"/>
  <c r="Z30" i="63741"/>
  <c r="AA115" i="63741"/>
  <c r="AB115" i="63741" s="1"/>
  <c r="Z116" i="63741"/>
  <c r="AA30" i="63741" l="1"/>
  <c r="AB30" i="63741" s="1"/>
  <c r="Z31" i="63741"/>
  <c r="AA116" i="63741"/>
  <c r="AB116" i="63741" s="1"/>
  <c r="Z117" i="63741"/>
  <c r="AA72" i="63741"/>
  <c r="AB72" i="63741" s="1"/>
  <c r="Z73" i="63741"/>
  <c r="AA73" i="63741" l="1"/>
  <c r="AB73" i="63741" s="1"/>
  <c r="Z74" i="63741"/>
  <c r="Z118" i="63741"/>
  <c r="AA117" i="63741"/>
  <c r="AB117" i="63741" s="1"/>
  <c r="AA31" i="63741"/>
  <c r="AB31" i="63741" s="1"/>
  <c r="Z32" i="63741"/>
  <c r="Z33" i="63741" l="1"/>
  <c r="AA32" i="63741"/>
  <c r="AB32" i="63741" s="1"/>
  <c r="AA118" i="63741"/>
  <c r="AB118" i="63741" s="1"/>
  <c r="Z119" i="63741"/>
  <c r="Z75" i="63741"/>
  <c r="AA74" i="63741"/>
  <c r="AB74" i="63741" s="1"/>
  <c r="AA119" i="63741" l="1"/>
  <c r="AB119" i="63741" s="1"/>
  <c r="Z120" i="63741"/>
  <c r="AA75" i="63741"/>
  <c r="AB75" i="63741" s="1"/>
  <c r="Z76" i="63741"/>
  <c r="AA33" i="63741"/>
  <c r="AB33" i="63741" s="1"/>
  <c r="Z34" i="63741"/>
  <c r="Z121" i="63741" l="1"/>
  <c r="AA120" i="63741"/>
  <c r="AB120" i="63741" s="1"/>
  <c r="AA34" i="63741"/>
  <c r="AB34" i="63741" s="1"/>
  <c r="Z35" i="63741"/>
  <c r="AA76" i="63741"/>
  <c r="AB76" i="63741" s="1"/>
  <c r="Z77" i="63741"/>
  <c r="AA77" i="63741" l="1"/>
  <c r="AB77" i="63741" s="1"/>
  <c r="Z78" i="63741"/>
  <c r="Z36" i="63741"/>
  <c r="AA35" i="63741"/>
  <c r="AB35" i="63741" s="1"/>
  <c r="AA121" i="63741"/>
  <c r="AB121" i="63741" s="1"/>
  <c r="Z122" i="63741"/>
  <c r="Z123" i="63741" l="1"/>
  <c r="AA122" i="63741"/>
  <c r="AB122" i="63741" s="1"/>
  <c r="AA36" i="63741"/>
  <c r="AB36" i="63741" s="1"/>
  <c r="Z37" i="63741"/>
  <c r="AA78" i="63741"/>
  <c r="AB78" i="63741" s="1"/>
  <c r="Z79" i="63741"/>
  <c r="Z80" i="63741" l="1"/>
  <c r="AA79" i="63741"/>
  <c r="AB79" i="63741" s="1"/>
  <c r="AA37" i="63741"/>
  <c r="AB37" i="63741" s="1"/>
  <c r="Z38" i="63741"/>
  <c r="AA123" i="63741"/>
  <c r="AB123" i="63741" s="1"/>
  <c r="Z124" i="63741"/>
  <c r="AA124" i="63741" l="1"/>
  <c r="AB124" i="63741" s="1"/>
  <c r="Z125" i="63741"/>
  <c r="AA38" i="63741"/>
  <c r="AB38" i="63741" s="1"/>
  <c r="Z39" i="63741"/>
  <c r="AA80" i="63741"/>
  <c r="AB80" i="63741" s="1"/>
  <c r="Z81" i="63741"/>
  <c r="AA39" i="63741" l="1"/>
  <c r="AB39" i="63741" s="1"/>
  <c r="Z40" i="63741"/>
  <c r="AA81" i="63741"/>
  <c r="AB81" i="63741" s="1"/>
  <c r="Z82" i="63741"/>
  <c r="Z126" i="63741"/>
  <c r="AA125" i="63741"/>
  <c r="AB125" i="63741" s="1"/>
  <c r="Z127" i="63741" l="1"/>
  <c r="AA126" i="63741"/>
  <c r="AB126" i="63741" s="1"/>
  <c r="Z83" i="63741"/>
  <c r="AA82" i="63741"/>
  <c r="AB82" i="63741" s="1"/>
  <c r="Z41" i="63741"/>
  <c r="AA40" i="63741"/>
  <c r="AB40" i="63741" s="1"/>
  <c r="AA41" i="63741" l="1"/>
  <c r="AB41" i="63741" s="1"/>
  <c r="Z42" i="63741"/>
  <c r="AA83" i="63741"/>
  <c r="AB83" i="63741" s="1"/>
  <c r="Z84" i="63741"/>
  <c r="AA127" i="63741"/>
  <c r="AB127" i="63741" s="1"/>
  <c r="Z128" i="63741"/>
  <c r="Z129" i="63741" l="1"/>
  <c r="AA128" i="63741"/>
  <c r="AB128" i="63741" s="1"/>
  <c r="AA84" i="63741"/>
  <c r="AB84" i="63741" s="1"/>
  <c r="Z85" i="63741"/>
  <c r="AA42" i="63741"/>
  <c r="AB42" i="63741" s="1"/>
  <c r="Z43" i="63741"/>
  <c r="Z44" i="63741" l="1"/>
  <c r="AA43" i="63741"/>
  <c r="AB43" i="63741" s="1"/>
  <c r="AA85" i="63741"/>
  <c r="AB85" i="63741" s="1"/>
  <c r="Z86" i="63741"/>
  <c r="AA129" i="63741"/>
  <c r="AB129" i="63741" s="1"/>
  <c r="Z130" i="63741"/>
  <c r="Z131" i="63741" l="1"/>
  <c r="AA130" i="63741"/>
  <c r="AB130" i="63741" s="1"/>
  <c r="AA86" i="63741"/>
  <c r="AB86" i="63741" s="1"/>
  <c r="Z87" i="63741"/>
  <c r="AA44" i="63741"/>
  <c r="AB44" i="63741" s="1"/>
  <c r="Z45" i="63741"/>
  <c r="AA45" i="63741" l="1"/>
  <c r="AB45" i="63741" s="1"/>
  <c r="Z46" i="63741"/>
  <c r="Z88" i="63741"/>
  <c r="AA87" i="63741"/>
  <c r="AB87" i="63741" s="1"/>
  <c r="AA131" i="63741"/>
  <c r="AB131" i="63741" s="1"/>
  <c r="Z132" i="63741"/>
  <c r="AA132" i="63741" l="1"/>
  <c r="AB132" i="63741" s="1"/>
  <c r="Z133" i="63741"/>
  <c r="AA88" i="63741"/>
  <c r="AB88" i="63741" s="1"/>
  <c r="Z89" i="63741"/>
  <c r="AA46" i="63741"/>
  <c r="AB46" i="63741" s="1"/>
  <c r="AD7" i="63741"/>
  <c r="AE7" i="63741" l="1"/>
  <c r="AF7" i="63741" s="1"/>
  <c r="AD8" i="63741"/>
  <c r="AA89" i="63741"/>
  <c r="AB89" i="63741" s="1"/>
  <c r="Z90" i="63741"/>
  <c r="Z134" i="63741"/>
  <c r="AA133" i="63741"/>
  <c r="AB133" i="63741" s="1"/>
  <c r="AA90" i="63741" l="1"/>
  <c r="AB90" i="63741" s="1"/>
  <c r="AD51" i="63741"/>
  <c r="AA134" i="63741"/>
  <c r="AB134" i="63741" s="1"/>
  <c r="AD95" i="63741"/>
  <c r="AD9" i="63741"/>
  <c r="AE8" i="63741"/>
  <c r="AF8" i="63741" s="1"/>
  <c r="AE9" i="63741" l="1"/>
  <c r="AF9" i="63741" s="1"/>
  <c r="AD10" i="63741"/>
  <c r="AE95" i="63741"/>
  <c r="AF95" i="63741" s="1"/>
  <c r="AD96" i="63741"/>
  <c r="AE51" i="63741"/>
  <c r="AF51" i="63741" s="1"/>
  <c r="AD52" i="63741"/>
  <c r="AE96" i="63741" l="1"/>
  <c r="AF96" i="63741" s="1"/>
  <c r="AD97" i="63741"/>
  <c r="AD53" i="63741"/>
  <c r="AE52" i="63741"/>
  <c r="AF52" i="63741" s="1"/>
  <c r="AE10" i="63741"/>
  <c r="AF10" i="63741" s="1"/>
  <c r="AD11" i="63741"/>
  <c r="AD54" i="63741" l="1"/>
  <c r="AE53" i="63741"/>
  <c r="AF53" i="63741" s="1"/>
  <c r="AE11" i="63741"/>
  <c r="AF11" i="63741" s="1"/>
  <c r="AD12" i="63741"/>
  <c r="AD98" i="63741"/>
  <c r="AE97" i="63741"/>
  <c r="AF97" i="63741" s="1"/>
  <c r="AD13" i="63741" l="1"/>
  <c r="AE12" i="63741"/>
  <c r="AF12" i="63741" s="1"/>
  <c r="AE98" i="63741"/>
  <c r="AF98" i="63741" s="1"/>
  <c r="AD99" i="63741"/>
  <c r="AE54" i="63741"/>
  <c r="AF54" i="63741" s="1"/>
  <c r="AD55" i="63741"/>
  <c r="AE55" i="63741" l="1"/>
  <c r="AF55" i="63741" s="1"/>
  <c r="AD56" i="63741"/>
  <c r="AE99" i="63741"/>
  <c r="AF99" i="63741" s="1"/>
  <c r="AD100" i="63741"/>
  <c r="AE13" i="63741"/>
  <c r="AF13" i="63741" s="1"/>
  <c r="AD14" i="63741"/>
  <c r="AE14" i="63741" l="1"/>
  <c r="AF14" i="63741" s="1"/>
  <c r="AD15" i="63741"/>
  <c r="AD101" i="63741"/>
  <c r="AE100" i="63741"/>
  <c r="AF100" i="63741" s="1"/>
  <c r="AE56" i="63741"/>
  <c r="AF56" i="63741" s="1"/>
  <c r="AD57" i="63741"/>
  <c r="AE101" i="63741" l="1"/>
  <c r="AF101" i="63741" s="1"/>
  <c r="AD102" i="63741"/>
  <c r="AE15" i="63741"/>
  <c r="AF15" i="63741" s="1"/>
  <c r="AD16" i="63741"/>
  <c r="AE57" i="63741"/>
  <c r="AF57" i="63741" s="1"/>
  <c r="AD58" i="63741"/>
  <c r="AE102" i="63741" l="1"/>
  <c r="AF102" i="63741" s="1"/>
  <c r="AD103" i="63741"/>
  <c r="AD59" i="63741"/>
  <c r="AE58" i="63741"/>
  <c r="AF58" i="63741" s="1"/>
  <c r="AE16" i="63741"/>
  <c r="AF16" i="63741" s="1"/>
  <c r="AD17" i="63741"/>
  <c r="AD18" i="63741" l="1"/>
  <c r="AE17" i="63741"/>
  <c r="AF17" i="63741" s="1"/>
  <c r="AE59" i="63741"/>
  <c r="AF59" i="63741" s="1"/>
  <c r="AD60" i="63741"/>
  <c r="AE103" i="63741"/>
  <c r="AF103" i="63741" s="1"/>
  <c r="AD104" i="63741"/>
  <c r="AE104" i="63741" l="1"/>
  <c r="AF104" i="63741" s="1"/>
  <c r="AD105" i="63741"/>
  <c r="AE60" i="63741"/>
  <c r="AF60" i="63741" s="1"/>
  <c r="AD61" i="63741"/>
  <c r="AE18" i="63741"/>
  <c r="AF18" i="63741" s="1"/>
  <c r="AD19" i="63741"/>
  <c r="AE19" i="63741" l="1"/>
  <c r="AF19" i="63741" s="1"/>
  <c r="AD20" i="63741"/>
  <c r="AD62" i="63741"/>
  <c r="AE61" i="63741"/>
  <c r="AF61" i="63741" s="1"/>
  <c r="AD106" i="63741"/>
  <c r="AE105" i="63741"/>
  <c r="AF105" i="63741" s="1"/>
  <c r="AE62" i="63741" l="1"/>
  <c r="AF62" i="63741" s="1"/>
  <c r="AD63" i="63741"/>
  <c r="AE106" i="63741"/>
  <c r="AF106" i="63741" s="1"/>
  <c r="AD107" i="63741"/>
  <c r="AD21" i="63741"/>
  <c r="AE20" i="63741"/>
  <c r="AF20" i="63741" s="1"/>
  <c r="AD22" i="63741" l="1"/>
  <c r="AE21" i="63741"/>
  <c r="AF21" i="63741" s="1"/>
  <c r="AE107" i="63741"/>
  <c r="AF107" i="63741" s="1"/>
  <c r="AD108" i="63741"/>
  <c r="AE63" i="63741"/>
  <c r="AF63" i="63741" s="1"/>
  <c r="AD64" i="63741"/>
  <c r="AE64" i="63741" l="1"/>
  <c r="AF64" i="63741" s="1"/>
  <c r="AD65" i="63741"/>
  <c r="AD109" i="63741"/>
  <c r="AE108" i="63741"/>
  <c r="AF108" i="63741" s="1"/>
  <c r="AD23" i="63741"/>
  <c r="AE22" i="63741"/>
  <c r="AF22" i="63741" s="1"/>
  <c r="AD24" i="63741" l="1"/>
  <c r="AE23" i="63741"/>
  <c r="AF23" i="63741" s="1"/>
  <c r="AE65" i="63741"/>
  <c r="AF65" i="63741" s="1"/>
  <c r="AD66" i="63741"/>
  <c r="AE109" i="63741"/>
  <c r="AF109" i="63741" s="1"/>
  <c r="AD110" i="63741"/>
  <c r="AE110" i="63741" l="1"/>
  <c r="AF110" i="63741" s="1"/>
  <c r="AD111" i="63741"/>
  <c r="AD67" i="63741"/>
  <c r="AE66" i="63741"/>
  <c r="AF66" i="63741" s="1"/>
  <c r="AE24" i="63741"/>
  <c r="AF24" i="63741" s="1"/>
  <c r="AD25" i="63741"/>
  <c r="AE25" i="63741" l="1"/>
  <c r="AF25" i="63741" s="1"/>
  <c r="AD26" i="63741"/>
  <c r="AE111" i="63741"/>
  <c r="AF111" i="63741" s="1"/>
  <c r="AD112" i="63741"/>
  <c r="AE67" i="63741"/>
  <c r="AF67" i="63741" s="1"/>
  <c r="AD68" i="63741"/>
  <c r="AE112" i="63741" l="1"/>
  <c r="AF112" i="63741" s="1"/>
  <c r="AD113" i="63741"/>
  <c r="AE68" i="63741"/>
  <c r="AF68" i="63741" s="1"/>
  <c r="AD69" i="63741"/>
  <c r="AD27" i="63741"/>
  <c r="AE26" i="63741"/>
  <c r="AF26" i="63741" s="1"/>
  <c r="AD70" i="63741" l="1"/>
  <c r="AE69" i="63741"/>
  <c r="AF69" i="63741" s="1"/>
  <c r="AE27" i="63741"/>
  <c r="AF27" i="63741" s="1"/>
  <c r="AD28" i="63741"/>
  <c r="AD114" i="63741"/>
  <c r="AE113" i="63741"/>
  <c r="AF113" i="63741" s="1"/>
  <c r="AE28" i="63741" l="1"/>
  <c r="AF28" i="63741" s="1"/>
  <c r="AD29" i="63741"/>
  <c r="AE114" i="63741"/>
  <c r="AF114" i="63741" s="1"/>
  <c r="AD115" i="63741"/>
  <c r="AE70" i="63741"/>
  <c r="AF70" i="63741" s="1"/>
  <c r="AD71" i="63741"/>
  <c r="AE71" i="63741" l="1"/>
  <c r="AF71" i="63741" s="1"/>
  <c r="AD72" i="63741"/>
  <c r="AE115" i="63741"/>
  <c r="AF115" i="63741" s="1"/>
  <c r="AD116" i="63741"/>
  <c r="AE29" i="63741"/>
  <c r="AF29" i="63741" s="1"/>
  <c r="AD30" i="63741"/>
  <c r="AE72" i="63741" l="1"/>
  <c r="AF72" i="63741" s="1"/>
  <c r="AD73" i="63741"/>
  <c r="AE30" i="63741"/>
  <c r="AF30" i="63741" s="1"/>
  <c r="AD31" i="63741"/>
  <c r="AD117" i="63741"/>
  <c r="AE116" i="63741"/>
  <c r="AF116" i="63741" s="1"/>
  <c r="AD32" i="63741" l="1"/>
  <c r="AE31" i="63741"/>
  <c r="AF31" i="63741" s="1"/>
  <c r="AE117" i="63741"/>
  <c r="AF117" i="63741" s="1"/>
  <c r="AD118" i="63741"/>
  <c r="AD74" i="63741"/>
  <c r="AE73" i="63741"/>
  <c r="AF73" i="63741" s="1"/>
  <c r="AE118" i="63741" l="1"/>
  <c r="AF118" i="63741" s="1"/>
  <c r="AD119" i="63741"/>
  <c r="AE74" i="63741"/>
  <c r="AF74" i="63741" s="1"/>
  <c r="AD75" i="63741"/>
  <c r="AE32" i="63741"/>
  <c r="AF32" i="63741" s="1"/>
  <c r="AD33" i="63741"/>
  <c r="AE75" i="63741" l="1"/>
  <c r="AF75" i="63741" s="1"/>
  <c r="AD76" i="63741"/>
  <c r="AE33" i="63741"/>
  <c r="AF33" i="63741" s="1"/>
  <c r="AD34" i="63741"/>
  <c r="AD120" i="63741"/>
  <c r="AE119" i="63741"/>
  <c r="AF119" i="63741" s="1"/>
  <c r="AD35" i="63741" l="1"/>
  <c r="AE34" i="63741"/>
  <c r="AF34" i="63741" s="1"/>
  <c r="AE120" i="63741"/>
  <c r="AF120" i="63741" s="1"/>
  <c r="AD121" i="63741"/>
  <c r="AE76" i="63741"/>
  <c r="AF76" i="63741" s="1"/>
  <c r="AD77" i="63741"/>
  <c r="AD122" i="63741" l="1"/>
  <c r="AE121" i="63741"/>
  <c r="AF121" i="63741" s="1"/>
  <c r="AE77" i="63741"/>
  <c r="AF77" i="63741" s="1"/>
  <c r="AD78" i="63741"/>
  <c r="AE35" i="63741"/>
  <c r="AF35" i="63741" s="1"/>
  <c r="AD36" i="63741"/>
  <c r="AE36" i="63741" l="1"/>
  <c r="AF36" i="63741" s="1"/>
  <c r="AD37" i="63741"/>
  <c r="AD79" i="63741"/>
  <c r="AE78" i="63741"/>
  <c r="AF78" i="63741" s="1"/>
  <c r="AE122" i="63741"/>
  <c r="AF122" i="63741" s="1"/>
  <c r="AD123" i="63741"/>
  <c r="AE123" i="63741" l="1"/>
  <c r="AF123" i="63741" s="1"/>
  <c r="AD124" i="63741"/>
  <c r="AE79" i="63741"/>
  <c r="AF79" i="63741" s="1"/>
  <c r="AD80" i="63741"/>
  <c r="AE37" i="63741"/>
  <c r="AF37" i="63741" s="1"/>
  <c r="AD38" i="63741"/>
  <c r="AD125" i="63741" l="1"/>
  <c r="AE124" i="63741"/>
  <c r="AF124" i="63741" s="1"/>
  <c r="AE38" i="63741"/>
  <c r="AF38" i="63741" s="1"/>
  <c r="AD39" i="63741"/>
  <c r="AE80" i="63741"/>
  <c r="AF80" i="63741" s="1"/>
  <c r="AD81" i="63741"/>
  <c r="AD82" i="63741" l="1"/>
  <c r="AE81" i="63741"/>
  <c r="AF81" i="63741" s="1"/>
  <c r="AD40" i="63741"/>
  <c r="AE39" i="63741"/>
  <c r="AF39" i="63741" s="1"/>
  <c r="AE125" i="63741"/>
  <c r="AF125" i="63741" s="1"/>
  <c r="AD126" i="63741"/>
  <c r="AE126" i="63741" l="1"/>
  <c r="AF126" i="63741" s="1"/>
  <c r="AD127" i="63741"/>
  <c r="AE40" i="63741"/>
  <c r="AF40" i="63741" s="1"/>
  <c r="AD41" i="63741"/>
  <c r="AE82" i="63741"/>
  <c r="AF82" i="63741" s="1"/>
  <c r="AD83" i="63741"/>
  <c r="AE41" i="63741" l="1"/>
  <c r="AF41" i="63741" s="1"/>
  <c r="AD42" i="63741"/>
  <c r="AE83" i="63741"/>
  <c r="AF83" i="63741" s="1"/>
  <c r="AD84" i="63741"/>
  <c r="AD128" i="63741"/>
  <c r="AE127" i="63741"/>
  <c r="AF127" i="63741" s="1"/>
  <c r="AE84" i="63741" l="1"/>
  <c r="AF84" i="63741" s="1"/>
  <c r="AD85" i="63741"/>
  <c r="AE128" i="63741"/>
  <c r="AF128" i="63741" s="1"/>
  <c r="AD129" i="63741"/>
  <c r="AD43" i="63741"/>
  <c r="AE42" i="63741"/>
  <c r="AF42" i="63741" s="1"/>
  <c r="AE43" i="63741" l="1"/>
  <c r="AF43" i="63741" s="1"/>
  <c r="AD44" i="63741"/>
  <c r="AE129" i="63741"/>
  <c r="AF129" i="63741" s="1"/>
  <c r="AD130" i="63741"/>
  <c r="AE85" i="63741"/>
  <c r="AF85" i="63741" s="1"/>
  <c r="AD86" i="63741"/>
  <c r="AD87" i="63741" l="1"/>
  <c r="AE86" i="63741"/>
  <c r="AF86" i="63741" s="1"/>
  <c r="AE130" i="63741"/>
  <c r="AF130" i="63741" s="1"/>
  <c r="AD131" i="63741"/>
  <c r="AE44" i="63741"/>
  <c r="AF44" i="63741" s="1"/>
  <c r="AD45" i="63741"/>
  <c r="AE45" i="63741" l="1"/>
  <c r="AF45" i="63741" s="1"/>
  <c r="AD46" i="63741"/>
  <c r="AE131" i="63741"/>
  <c r="AF131" i="63741" s="1"/>
  <c r="AD132" i="63741"/>
  <c r="AE87" i="63741"/>
  <c r="AF87" i="63741" s="1"/>
  <c r="AD88" i="63741"/>
  <c r="AE88" i="63741" l="1"/>
  <c r="AF88" i="63741" s="1"/>
  <c r="AD89" i="63741"/>
  <c r="AD133" i="63741"/>
  <c r="AE132" i="63741"/>
  <c r="AF132" i="63741" s="1"/>
  <c r="AE46" i="63741"/>
  <c r="AF46" i="63741" s="1"/>
  <c r="AH7" i="63741"/>
  <c r="AI7" i="63741" l="1"/>
  <c r="AJ7" i="63741" s="1"/>
  <c r="AH8" i="63741"/>
  <c r="AE133" i="63741"/>
  <c r="AF133" i="63741" s="1"/>
  <c r="AD134" i="63741"/>
  <c r="AD90" i="63741"/>
  <c r="AE89" i="63741"/>
  <c r="AF89" i="63741" s="1"/>
  <c r="AE90" i="63741" l="1"/>
  <c r="AF90" i="63741" s="1"/>
  <c r="AH51" i="63741"/>
  <c r="AH95" i="63741"/>
  <c r="AE134" i="63741"/>
  <c r="AF134" i="63741" s="1"/>
  <c r="AI8" i="63741"/>
  <c r="AJ8" i="63741" s="1"/>
  <c r="AH9" i="63741"/>
  <c r="AH10" i="63741" l="1"/>
  <c r="AI9" i="63741"/>
  <c r="AJ9" i="63741" s="1"/>
  <c r="AH52" i="63741"/>
  <c r="AI51" i="63741"/>
  <c r="AJ51" i="63741" s="1"/>
  <c r="AI95" i="63741"/>
  <c r="AJ95" i="63741" s="1"/>
  <c r="AH96" i="63741"/>
  <c r="AH97" i="63741" l="1"/>
  <c r="AI96" i="63741"/>
  <c r="AJ96" i="63741" s="1"/>
  <c r="AH53" i="63741"/>
  <c r="AI52" i="63741"/>
  <c r="AJ52" i="63741" s="1"/>
  <c r="AH11" i="63741"/>
  <c r="AI10" i="63741"/>
  <c r="AJ10" i="63741" s="1"/>
  <c r="AI11" i="63741" l="1"/>
  <c r="AJ11" i="63741" s="1"/>
  <c r="AH12" i="63741"/>
  <c r="AI53" i="63741"/>
  <c r="AJ53" i="63741" s="1"/>
  <c r="AH54" i="63741"/>
  <c r="AI97" i="63741"/>
  <c r="AJ97" i="63741" s="1"/>
  <c r="AH98" i="63741"/>
  <c r="AI98" i="63741" l="1"/>
  <c r="AJ98" i="63741" s="1"/>
  <c r="AH99" i="63741"/>
  <c r="AI12" i="63741"/>
  <c r="AJ12" i="63741" s="1"/>
  <c r="AH13" i="63741"/>
  <c r="AI54" i="63741"/>
  <c r="AJ54" i="63741" s="1"/>
  <c r="AH55" i="63741"/>
  <c r="AH100" i="63741" l="1"/>
  <c r="AI99" i="63741"/>
  <c r="AJ99" i="63741" s="1"/>
  <c r="AI55" i="63741"/>
  <c r="AJ55" i="63741" s="1"/>
  <c r="AH56" i="63741"/>
  <c r="AI13" i="63741"/>
  <c r="AJ13" i="63741" s="1"/>
  <c r="AH14" i="63741"/>
  <c r="AI56" i="63741" l="1"/>
  <c r="AJ56" i="63741" s="1"/>
  <c r="AH57" i="63741"/>
  <c r="AI14" i="63741"/>
  <c r="AJ14" i="63741" s="1"/>
  <c r="AH15" i="63741"/>
  <c r="AI100" i="63741"/>
  <c r="AJ100" i="63741" s="1"/>
  <c r="AH101" i="63741"/>
  <c r="AI101" i="63741" l="1"/>
  <c r="AJ101" i="63741" s="1"/>
  <c r="AH102" i="63741"/>
  <c r="AH16" i="63741"/>
  <c r="AI15" i="63741"/>
  <c r="AJ15" i="63741" s="1"/>
  <c r="AH58" i="63741"/>
  <c r="AI57" i="63741"/>
  <c r="AJ57" i="63741" s="1"/>
  <c r="AI102" i="63741" l="1"/>
  <c r="AJ102" i="63741" s="1"/>
  <c r="AH103" i="63741"/>
  <c r="AI58" i="63741"/>
  <c r="AJ58" i="63741" s="1"/>
  <c r="AH59" i="63741"/>
  <c r="AH17" i="63741"/>
  <c r="AI16" i="63741"/>
  <c r="AJ16" i="63741" s="1"/>
  <c r="AI17" i="63741" l="1"/>
  <c r="AJ17" i="63741" s="1"/>
  <c r="AH18" i="63741"/>
  <c r="AI59" i="63741"/>
  <c r="AJ59" i="63741" s="1"/>
  <c r="AH60" i="63741"/>
  <c r="AI103" i="63741"/>
  <c r="AJ103" i="63741" s="1"/>
  <c r="AH104" i="63741"/>
  <c r="AH105" i="63741" l="1"/>
  <c r="AI104" i="63741"/>
  <c r="AJ104" i="63741" s="1"/>
  <c r="AH61" i="63741"/>
  <c r="AI60" i="63741"/>
  <c r="AJ60" i="63741" s="1"/>
  <c r="AH19" i="63741"/>
  <c r="AI18" i="63741"/>
  <c r="AJ18" i="63741" s="1"/>
  <c r="AH20" i="63741" l="1"/>
  <c r="AI19" i="63741"/>
  <c r="AJ19" i="63741" s="1"/>
  <c r="AI61" i="63741"/>
  <c r="AJ61" i="63741" s="1"/>
  <c r="AH62" i="63741"/>
  <c r="AI105" i="63741"/>
  <c r="AJ105" i="63741" s="1"/>
  <c r="AH106" i="63741"/>
  <c r="AI106" i="63741" l="1"/>
  <c r="AJ106" i="63741" s="1"/>
  <c r="AH107" i="63741"/>
  <c r="AI62" i="63741"/>
  <c r="AJ62" i="63741" s="1"/>
  <c r="AH63" i="63741"/>
  <c r="AI20" i="63741"/>
  <c r="AJ20" i="63741" s="1"/>
  <c r="AH21" i="63741"/>
  <c r="AI21" i="63741" l="1"/>
  <c r="AJ21" i="63741" s="1"/>
  <c r="AH22" i="63741"/>
  <c r="AI63" i="63741"/>
  <c r="AJ63" i="63741" s="1"/>
  <c r="AH64" i="63741"/>
  <c r="AH108" i="63741"/>
  <c r="AI107" i="63741"/>
  <c r="AJ107" i="63741" s="1"/>
  <c r="AI108" i="63741" l="1"/>
  <c r="AJ108" i="63741" s="1"/>
  <c r="AH109" i="63741"/>
  <c r="AI64" i="63741"/>
  <c r="AJ64" i="63741" s="1"/>
  <c r="AH65" i="63741"/>
  <c r="AH23" i="63741"/>
  <c r="AI22" i="63741"/>
  <c r="AJ22" i="63741" s="1"/>
  <c r="AI23" i="63741" l="1"/>
  <c r="AJ23" i="63741" s="1"/>
  <c r="AH24" i="63741"/>
  <c r="AH66" i="63741"/>
  <c r="AI65" i="63741"/>
  <c r="AJ65" i="63741" s="1"/>
  <c r="AI109" i="63741"/>
  <c r="AJ109" i="63741" s="1"/>
  <c r="AH110" i="63741"/>
  <c r="AI110" i="63741" l="1"/>
  <c r="AJ110" i="63741" s="1"/>
  <c r="AH111" i="63741"/>
  <c r="AI24" i="63741"/>
  <c r="AJ24" i="63741" s="1"/>
  <c r="AH25" i="63741"/>
  <c r="AI66" i="63741"/>
  <c r="AJ66" i="63741" s="1"/>
  <c r="AH67" i="63741"/>
  <c r="AH26" i="63741" l="1"/>
  <c r="AI25" i="63741"/>
  <c r="AJ25" i="63741" s="1"/>
  <c r="AI111" i="63741"/>
  <c r="AJ111" i="63741" s="1"/>
  <c r="AH112" i="63741"/>
  <c r="AI67" i="63741"/>
  <c r="AJ67" i="63741" s="1"/>
  <c r="AH68" i="63741"/>
  <c r="AH69" i="63741" l="1"/>
  <c r="AI68" i="63741"/>
  <c r="AJ68" i="63741" s="1"/>
  <c r="AH113" i="63741"/>
  <c r="AI112" i="63741"/>
  <c r="AJ112" i="63741" s="1"/>
  <c r="AI26" i="63741"/>
  <c r="AJ26" i="63741" s="1"/>
  <c r="AH27" i="63741"/>
  <c r="AI27" i="63741" l="1"/>
  <c r="AJ27" i="63741" s="1"/>
  <c r="AH28" i="63741"/>
  <c r="AI113" i="63741"/>
  <c r="AJ113" i="63741" s="1"/>
  <c r="AH114" i="63741"/>
  <c r="AI69" i="63741"/>
  <c r="AJ69" i="63741" s="1"/>
  <c r="AH70" i="63741"/>
  <c r="AI28" i="63741" l="1"/>
  <c r="AJ28" i="63741" s="1"/>
  <c r="AH29" i="63741"/>
  <c r="AI70" i="63741"/>
  <c r="AJ70" i="63741" s="1"/>
  <c r="AH71" i="63741"/>
  <c r="AI114" i="63741"/>
  <c r="AJ114" i="63741" s="1"/>
  <c r="AH115" i="63741"/>
  <c r="AH116" i="63741" l="1"/>
  <c r="AI115" i="63741"/>
  <c r="AJ115" i="63741" s="1"/>
  <c r="AI71" i="63741"/>
  <c r="AJ71" i="63741" s="1"/>
  <c r="AH72" i="63741"/>
  <c r="AI29" i="63741"/>
  <c r="AJ29" i="63741" s="1"/>
  <c r="AH30" i="63741"/>
  <c r="AH73" i="63741" l="1"/>
  <c r="AI72" i="63741"/>
  <c r="AJ72" i="63741" s="1"/>
  <c r="AH31" i="63741"/>
  <c r="AI30" i="63741"/>
  <c r="AJ30" i="63741" s="1"/>
  <c r="AI116" i="63741"/>
  <c r="AJ116" i="63741" s="1"/>
  <c r="AH117" i="63741"/>
  <c r="AI117" i="63741" l="1"/>
  <c r="AJ117" i="63741" s="1"/>
  <c r="AH118" i="63741"/>
  <c r="AI31" i="63741"/>
  <c r="AJ31" i="63741" s="1"/>
  <c r="AH32" i="63741"/>
  <c r="AI73" i="63741"/>
  <c r="AJ73" i="63741" s="1"/>
  <c r="AH74" i="63741"/>
  <c r="AI74" i="63741" l="1"/>
  <c r="AJ74" i="63741" s="1"/>
  <c r="AH75" i="63741"/>
  <c r="AI32" i="63741"/>
  <c r="AJ32" i="63741" s="1"/>
  <c r="AH33" i="63741"/>
  <c r="AH119" i="63741"/>
  <c r="AI118" i="63741"/>
  <c r="AJ118" i="63741" s="1"/>
  <c r="AI119" i="63741" l="1"/>
  <c r="AJ119" i="63741" s="1"/>
  <c r="AH120" i="63741"/>
  <c r="AI75" i="63741"/>
  <c r="AJ75" i="63741" s="1"/>
  <c r="AH76" i="63741"/>
  <c r="AH34" i="63741"/>
  <c r="AI33" i="63741"/>
  <c r="AJ33" i="63741" s="1"/>
  <c r="AI34" i="63741" l="1"/>
  <c r="AJ34" i="63741" s="1"/>
  <c r="AH35" i="63741"/>
  <c r="AI76" i="63741"/>
  <c r="AJ76" i="63741" s="1"/>
  <c r="AH77" i="63741"/>
  <c r="AI120" i="63741"/>
  <c r="AJ120" i="63741" s="1"/>
  <c r="AH121" i="63741"/>
  <c r="AI121" i="63741" l="1"/>
  <c r="AJ121" i="63741" s="1"/>
  <c r="AH122" i="63741"/>
  <c r="AH78" i="63741"/>
  <c r="AI77" i="63741"/>
  <c r="AJ77" i="63741" s="1"/>
  <c r="AI35" i="63741"/>
  <c r="AJ35" i="63741" s="1"/>
  <c r="AH36" i="63741"/>
  <c r="AI36" i="63741" l="1"/>
  <c r="AJ36" i="63741" s="1"/>
  <c r="AH37" i="63741"/>
  <c r="AI122" i="63741"/>
  <c r="AJ122" i="63741" s="1"/>
  <c r="AH123" i="63741"/>
  <c r="AI78" i="63741"/>
  <c r="AJ78" i="63741" s="1"/>
  <c r="AH79" i="63741"/>
  <c r="AI79" i="63741" l="1"/>
  <c r="AJ79" i="63741" s="1"/>
  <c r="AH80" i="63741"/>
  <c r="AH124" i="63741"/>
  <c r="AI123" i="63741"/>
  <c r="AJ123" i="63741" s="1"/>
  <c r="AI37" i="63741"/>
  <c r="AJ37" i="63741" s="1"/>
  <c r="AH38" i="63741"/>
  <c r="AH39" i="63741" l="1"/>
  <c r="AI38" i="63741"/>
  <c r="AJ38" i="63741" s="1"/>
  <c r="AH125" i="63741"/>
  <c r="AI124" i="63741"/>
  <c r="AJ124" i="63741" s="1"/>
  <c r="AH81" i="63741"/>
  <c r="AI80" i="63741"/>
  <c r="AJ80" i="63741" s="1"/>
  <c r="AI81" i="63741" l="1"/>
  <c r="AJ81" i="63741" s="1"/>
  <c r="AH82" i="63741"/>
  <c r="AI125" i="63741"/>
  <c r="AJ125" i="63741" s="1"/>
  <c r="AH126" i="63741"/>
  <c r="AI39" i="63741"/>
  <c r="AJ39" i="63741" s="1"/>
  <c r="AH40" i="63741"/>
  <c r="AH127" i="63741" l="1"/>
  <c r="AI126" i="63741"/>
  <c r="AJ126" i="63741" s="1"/>
  <c r="AI82" i="63741"/>
  <c r="AJ82" i="63741" s="1"/>
  <c r="AH83" i="63741"/>
  <c r="AI40" i="63741"/>
  <c r="AJ40" i="63741" s="1"/>
  <c r="AH41" i="63741"/>
  <c r="AH42" i="63741" l="1"/>
  <c r="AI41" i="63741"/>
  <c r="AJ41" i="63741" s="1"/>
  <c r="AI83" i="63741"/>
  <c r="AJ83" i="63741" s="1"/>
  <c r="AH84" i="63741"/>
  <c r="AI127" i="63741"/>
  <c r="AJ127" i="63741" s="1"/>
  <c r="AH128" i="63741"/>
  <c r="AI128" i="63741" l="1"/>
  <c r="AJ128" i="63741" s="1"/>
  <c r="AH129" i="63741"/>
  <c r="AI84" i="63741"/>
  <c r="AJ84" i="63741" s="1"/>
  <c r="AH85" i="63741"/>
  <c r="AI42" i="63741"/>
  <c r="AJ42" i="63741" s="1"/>
  <c r="AH43" i="63741"/>
  <c r="AI43" i="63741" l="1"/>
  <c r="AJ43" i="63741" s="1"/>
  <c r="AH44" i="63741"/>
  <c r="AH86" i="63741"/>
  <c r="AI85" i="63741"/>
  <c r="AJ85" i="63741" s="1"/>
  <c r="AI129" i="63741"/>
  <c r="AJ129" i="63741" s="1"/>
  <c r="AH130" i="63741"/>
  <c r="AI130" i="63741" l="1"/>
  <c r="AJ130" i="63741" s="1"/>
  <c r="AH131" i="63741"/>
  <c r="AI44" i="63741"/>
  <c r="AJ44" i="63741" s="1"/>
  <c r="AH45" i="63741"/>
  <c r="AI86" i="63741"/>
  <c r="AJ86" i="63741" s="1"/>
  <c r="AH87" i="63741"/>
  <c r="AI87" i="63741" l="1"/>
  <c r="AJ87" i="63741" s="1"/>
  <c r="AH88" i="63741"/>
  <c r="AI45" i="63741"/>
  <c r="AJ45" i="63741" s="1"/>
  <c r="AH46" i="63741"/>
  <c r="AI46" i="63741" s="1"/>
  <c r="AJ46" i="63741" s="1"/>
  <c r="AH132" i="63741"/>
  <c r="AI131" i="63741"/>
  <c r="AJ131" i="63741" s="1"/>
  <c r="AI132" i="63741" l="1"/>
  <c r="AJ132" i="63741" s="1"/>
  <c r="AH133" i="63741"/>
  <c r="AH89" i="63741"/>
  <c r="AI88" i="63741"/>
  <c r="AJ88" i="63741" s="1"/>
  <c r="AH134" i="63741" l="1"/>
  <c r="AI134" i="63741" s="1"/>
  <c r="AJ134" i="63741" s="1"/>
  <c r="AI133" i="63741"/>
  <c r="AJ133" i="63741" s="1"/>
  <c r="AI89" i="63741"/>
  <c r="AJ89" i="63741" s="1"/>
  <c r="AH90" i="63741"/>
  <c r="AI90" i="63741" s="1"/>
  <c r="AJ90" i="6374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kyousai</author>
  </authors>
  <commentList>
    <comment ref="N30" authorId="0" shapeId="0" xr:uid="{F415501F-8065-470D-8478-4C4526F620C2}">
      <text>
        <r>
          <rPr>
            <b/>
            <sz val="9"/>
            <color indexed="81"/>
            <rFont val="MS P ゴシック"/>
            <family val="3"/>
            <charset val="128"/>
          </rPr>
          <t>貸付金額が一千万円未満のとき、金額の前に「￥」記号を記入してください（任意）。</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kyousai</author>
  </authors>
  <commentList>
    <comment ref="AC17" authorId="0" shapeId="0" xr:uid="{00000000-0006-0000-0500-000001000000}">
      <text>
        <r>
          <rPr>
            <b/>
            <sz val="12"/>
            <color indexed="81"/>
            <rFont val="MS P ゴシック"/>
            <family val="3"/>
            <charset val="128"/>
          </rPr>
          <t>「2 支払内訳」の「計」の金額が自動入力されます。</t>
        </r>
      </text>
    </comment>
    <comment ref="U70" authorId="0" shapeId="0" xr:uid="{00000000-0006-0000-0500-000002000000}">
      <text>
        <r>
          <rPr>
            <b/>
            <sz val="12"/>
            <color indexed="81"/>
            <rFont val="MS P ゴシック"/>
            <family val="3"/>
            <charset val="128"/>
          </rPr>
          <t>内訳の合計金額が自動入力されます。</t>
        </r>
      </text>
    </comment>
  </commentList>
</comments>
</file>

<file path=xl/sharedStrings.xml><?xml version="1.0" encoding="utf-8"?>
<sst xmlns="http://schemas.openxmlformats.org/spreadsheetml/2006/main" count="2419" uniqueCount="1201">
  <si>
    <t>ア</t>
    <phoneticPr fontId="2"/>
  </si>
  <si>
    <t>ウ</t>
    <phoneticPr fontId="2"/>
  </si>
  <si>
    <t>イ</t>
    <phoneticPr fontId="2"/>
  </si>
  <si>
    <t>部分に該当する内容を記入(入力)してください。</t>
    <rPh sb="0" eb="2">
      <t>ブブン</t>
    </rPh>
    <rPh sb="3" eb="5">
      <t>ガイトウ</t>
    </rPh>
    <rPh sb="7" eb="9">
      <t>ナイヨウ</t>
    </rPh>
    <rPh sb="10" eb="12">
      <t>キニュウ</t>
    </rPh>
    <rPh sb="13" eb="15">
      <t>ニュウリョク</t>
    </rPh>
    <phoneticPr fontId="2"/>
  </si>
  <si>
    <t>支　　払　　計　　画　　書</t>
    <rPh sb="0" eb="4">
      <t>シハラ</t>
    </rPh>
    <rPh sb="6" eb="13">
      <t>ケイカクショ</t>
    </rPh>
    <phoneticPr fontId="2"/>
  </si>
  <si>
    <t>2　支払内訳及び請負業者・売り主への支払日</t>
    <rPh sb="2" eb="4">
      <t>シハラ</t>
    </rPh>
    <rPh sb="4" eb="6">
      <t>ウチワケ</t>
    </rPh>
    <rPh sb="6" eb="7">
      <t>オヨ</t>
    </rPh>
    <rPh sb="8" eb="10">
      <t>ウケオイ</t>
    </rPh>
    <rPh sb="10" eb="12">
      <t>ギョウシャ</t>
    </rPh>
    <rPh sb="13" eb="14">
      <t>ウ</t>
    </rPh>
    <rPh sb="15" eb="16">
      <t>ヌシ</t>
    </rPh>
    <rPh sb="18" eb="21">
      <t>シハライビ</t>
    </rPh>
    <phoneticPr fontId="2"/>
  </si>
  <si>
    <t>内　　訳</t>
    <rPh sb="0" eb="4">
      <t>ウチワケ</t>
    </rPh>
    <phoneticPr fontId="2"/>
  </si>
  <si>
    <t>金　　　　　額</t>
    <rPh sb="0" eb="7">
      <t>キンガク</t>
    </rPh>
    <phoneticPr fontId="2"/>
  </si>
  <si>
    <t>支　　払　　日</t>
    <rPh sb="0" eb="7">
      <t>シハライビ</t>
    </rPh>
    <phoneticPr fontId="2"/>
  </si>
  <si>
    <t>内　　金</t>
    <rPh sb="0" eb="4">
      <t>ウチキン</t>
    </rPh>
    <phoneticPr fontId="2"/>
  </si>
  <si>
    <t>中 間 金</t>
    <rPh sb="0" eb="3">
      <t>チュウカン</t>
    </rPh>
    <rPh sb="4" eb="5">
      <t>キン</t>
    </rPh>
    <phoneticPr fontId="2"/>
  </si>
  <si>
    <t>公　　庫</t>
    <rPh sb="0" eb="4">
      <t>コウコ</t>
    </rPh>
    <phoneticPr fontId="2"/>
  </si>
  <si>
    <t>そ の 他</t>
    <rPh sb="4" eb="5">
      <t>タ</t>
    </rPh>
    <phoneticPr fontId="2"/>
  </si>
  <si>
    <t>上記のとおり相違ありません。</t>
    <rPh sb="0" eb="2">
      <t>ジョウキ</t>
    </rPh>
    <rPh sb="6" eb="8">
      <t>ソウイ</t>
    </rPh>
    <phoneticPr fontId="2"/>
  </si>
  <si>
    <t>公立学校共済組合愛知支部長　　殿</t>
    <rPh sb="0" eb="2">
      <t>コウリツ</t>
    </rPh>
    <rPh sb="2" eb="4">
      <t>ガッコウ</t>
    </rPh>
    <rPh sb="4" eb="6">
      <t>キョウサイ</t>
    </rPh>
    <rPh sb="6" eb="8">
      <t>クミアイ</t>
    </rPh>
    <rPh sb="8" eb="10">
      <t>アイチ</t>
    </rPh>
    <rPh sb="10" eb="13">
      <t>シブチョウ</t>
    </rPh>
    <rPh sb="15" eb="16">
      <t>ドノ</t>
    </rPh>
    <phoneticPr fontId="2"/>
  </si>
  <si>
    <t>住　所</t>
    <rPh sb="0" eb="3">
      <t>ジュウショ</t>
    </rPh>
    <phoneticPr fontId="2"/>
  </si>
  <si>
    <t>氏　名</t>
    <rPh sb="0" eb="3">
      <t>シメイ</t>
    </rPh>
    <phoneticPr fontId="2"/>
  </si>
  <si>
    <t>部分に該当する内容を記入（入力）してください。</t>
    <rPh sb="0" eb="2">
      <t>ブブン</t>
    </rPh>
    <rPh sb="3" eb="5">
      <t>ガイトウ</t>
    </rPh>
    <rPh sb="7" eb="9">
      <t>ナイヨウ</t>
    </rPh>
    <rPh sb="10" eb="12">
      <t>キニュウ</t>
    </rPh>
    <rPh sb="13" eb="15">
      <t>ニュウリョク</t>
    </rPh>
    <phoneticPr fontId="2"/>
  </si>
  <si>
    <t>住宅建築に関する地主の承諾書</t>
    <rPh sb="0" eb="2">
      <t>ジュウタク</t>
    </rPh>
    <rPh sb="2" eb="4">
      <t>ケンチク</t>
    </rPh>
    <rPh sb="5" eb="6">
      <t>カン</t>
    </rPh>
    <rPh sb="8" eb="10">
      <t>ジヌシ</t>
    </rPh>
    <rPh sb="11" eb="14">
      <t>ショウダクショ</t>
    </rPh>
    <phoneticPr fontId="2"/>
  </si>
  <si>
    <t>公立学校共済組合愛知支部長</t>
    <rPh sb="0" eb="2">
      <t>コウリツ</t>
    </rPh>
    <rPh sb="2" eb="4">
      <t>ガッコウ</t>
    </rPh>
    <rPh sb="4" eb="6">
      <t>キョウサイ</t>
    </rPh>
    <rPh sb="6" eb="8">
      <t>クミアイ</t>
    </rPh>
    <rPh sb="8" eb="10">
      <t>アイチ</t>
    </rPh>
    <rPh sb="10" eb="12">
      <t>シブ</t>
    </rPh>
    <rPh sb="12" eb="13">
      <t>チョウ</t>
    </rPh>
    <phoneticPr fontId="2"/>
  </si>
  <si>
    <t>土地所有者</t>
    <rPh sb="0" eb="2">
      <t>トチ</t>
    </rPh>
    <rPh sb="2" eb="5">
      <t>ショユウシャ</t>
    </rPh>
    <phoneticPr fontId="2"/>
  </si>
  <si>
    <t>住所</t>
    <rPh sb="0" eb="2">
      <t>ジュウショ</t>
    </rPh>
    <phoneticPr fontId="2"/>
  </si>
  <si>
    <t>借地人</t>
    <rPh sb="0" eb="2">
      <t>シャクチ</t>
    </rPh>
    <rPh sb="2" eb="3">
      <t>ニン</t>
    </rPh>
    <phoneticPr fontId="2"/>
  </si>
  <si>
    <t>私は、下記表示の土地に</t>
    <rPh sb="0" eb="1">
      <t>ワタシ</t>
    </rPh>
    <rPh sb="3" eb="5">
      <t>カキ</t>
    </rPh>
    <rPh sb="5" eb="7">
      <t>ヒョウジ</t>
    </rPh>
    <rPh sb="8" eb="10">
      <t>トチ</t>
    </rPh>
    <phoneticPr fontId="2"/>
  </si>
  <si>
    <t>が</t>
    <phoneticPr fontId="2"/>
  </si>
  <si>
    <t>共有者</t>
    <rPh sb="0" eb="3">
      <t>キョウユウシャ</t>
    </rPh>
    <phoneticPr fontId="2"/>
  </si>
  <si>
    <t>木造</t>
    <rPh sb="0" eb="2">
      <t>モクゾウ</t>
    </rPh>
    <phoneticPr fontId="2"/>
  </si>
  <si>
    <t>2.</t>
    <phoneticPr fontId="2"/>
  </si>
  <si>
    <t>簡易耐火構造</t>
    <rPh sb="0" eb="2">
      <t>カンイ</t>
    </rPh>
    <rPh sb="2" eb="4">
      <t>タイカ</t>
    </rPh>
    <rPh sb="4" eb="6">
      <t>コウゾウ</t>
    </rPh>
    <phoneticPr fontId="2"/>
  </si>
  <si>
    <t>戻る</t>
    <rPh sb="0" eb="1">
      <t>モド</t>
    </rPh>
    <phoneticPr fontId="2"/>
  </si>
  <si>
    <t>3.</t>
    <phoneticPr fontId="2"/>
  </si>
  <si>
    <t>耐火構造</t>
    <rPh sb="0" eb="2">
      <t>タイカ</t>
    </rPh>
    <rPh sb="2" eb="4">
      <t>コウゾウ</t>
    </rPh>
    <phoneticPr fontId="2"/>
  </si>
  <si>
    <t>1.</t>
    <phoneticPr fontId="2"/>
  </si>
  <si>
    <t>土地の表示</t>
    <rPh sb="0" eb="2">
      <t>トチ</t>
    </rPh>
    <rPh sb="3" eb="5">
      <t>ヒョウジ</t>
    </rPh>
    <phoneticPr fontId="2"/>
  </si>
  <si>
    <t>所在地</t>
    <rPh sb="0" eb="3">
      <t>ショザイチ</t>
    </rPh>
    <phoneticPr fontId="2"/>
  </si>
  <si>
    <t>地積</t>
    <rPh sb="0" eb="2">
      <t>チセキ</t>
    </rPh>
    <phoneticPr fontId="2"/>
  </si>
  <si>
    <t>平方メートル</t>
    <rPh sb="0" eb="2">
      <t>ヘイホウ</t>
    </rPh>
    <phoneticPr fontId="2"/>
  </si>
  <si>
    <t>（土地の一部を貸している場合：上記のうち</t>
    <rPh sb="1" eb="3">
      <t>トチ</t>
    </rPh>
    <rPh sb="4" eb="6">
      <t>イチブ</t>
    </rPh>
    <rPh sb="7" eb="8">
      <t>カ</t>
    </rPh>
    <rPh sb="12" eb="14">
      <t>バアイ</t>
    </rPh>
    <rPh sb="15" eb="17">
      <t>ジョウキ</t>
    </rPh>
    <phoneticPr fontId="2"/>
  </si>
  <si>
    <t>平方メートル）</t>
    <rPh sb="0" eb="2">
      <t>ヘイホウ</t>
    </rPh>
    <phoneticPr fontId="2"/>
  </si>
  <si>
    <t>2.</t>
    <phoneticPr fontId="2"/>
  </si>
  <si>
    <t>貸地の場合の契約</t>
    <rPh sb="0" eb="1">
      <t>カシ</t>
    </rPh>
    <rPh sb="1" eb="2">
      <t>チ</t>
    </rPh>
    <rPh sb="3" eb="5">
      <t>バアイ</t>
    </rPh>
    <rPh sb="6" eb="8">
      <t>ケイヤク</t>
    </rPh>
    <phoneticPr fontId="2"/>
  </si>
  <si>
    <t>1.</t>
    <phoneticPr fontId="2"/>
  </si>
  <si>
    <t>賃貸借</t>
    <rPh sb="0" eb="3">
      <t>チンタイシャク</t>
    </rPh>
    <phoneticPr fontId="2"/>
  </si>
  <si>
    <t>2.</t>
    <phoneticPr fontId="2"/>
  </si>
  <si>
    <t>使用賃借</t>
    <rPh sb="0" eb="2">
      <t>シヨウ</t>
    </rPh>
    <rPh sb="2" eb="4">
      <t>チンシャク</t>
    </rPh>
    <phoneticPr fontId="2"/>
  </si>
  <si>
    <t>土地所有者（申込ご本人からみた続柄）</t>
    <rPh sb="0" eb="2">
      <t>トチ</t>
    </rPh>
    <rPh sb="2" eb="5">
      <t>ショユウシャ</t>
    </rPh>
    <rPh sb="6" eb="8">
      <t>モウシコミ</t>
    </rPh>
    <rPh sb="9" eb="11">
      <t>ホンニン</t>
    </rPh>
    <rPh sb="15" eb="17">
      <t>ゾクガラ</t>
    </rPh>
    <phoneticPr fontId="2"/>
  </si>
  <si>
    <t>イ.</t>
    <phoneticPr fontId="2"/>
  </si>
  <si>
    <t>祖父母</t>
    <rPh sb="0" eb="3">
      <t>ソフボ</t>
    </rPh>
    <phoneticPr fontId="2"/>
  </si>
  <si>
    <t>ロ.</t>
    <phoneticPr fontId="2"/>
  </si>
  <si>
    <t>父母</t>
    <rPh sb="0" eb="2">
      <t>フボ</t>
    </rPh>
    <phoneticPr fontId="2"/>
  </si>
  <si>
    <t>ハ.</t>
    <phoneticPr fontId="2"/>
  </si>
  <si>
    <t>子</t>
    <rPh sb="0" eb="1">
      <t>コ</t>
    </rPh>
    <phoneticPr fontId="2"/>
  </si>
  <si>
    <t>二.</t>
    <rPh sb="0" eb="1">
      <t>ニ</t>
    </rPh>
    <phoneticPr fontId="2"/>
  </si>
  <si>
    <t>兄弟姉妹</t>
    <rPh sb="0" eb="2">
      <t>キョウダイ</t>
    </rPh>
    <rPh sb="2" eb="4">
      <t>シマイ</t>
    </rPh>
    <phoneticPr fontId="2"/>
  </si>
  <si>
    <t>ホ.</t>
    <phoneticPr fontId="2"/>
  </si>
  <si>
    <t>配偶者</t>
    <rPh sb="0" eb="3">
      <t>ハイグウシャ</t>
    </rPh>
    <phoneticPr fontId="2"/>
  </si>
  <si>
    <t>へ.</t>
    <phoneticPr fontId="2"/>
  </si>
  <si>
    <t>配偶者の父母</t>
    <rPh sb="0" eb="3">
      <t>ハイグウシャ</t>
    </rPh>
    <rPh sb="4" eb="6">
      <t>フボ</t>
    </rPh>
    <phoneticPr fontId="2"/>
  </si>
  <si>
    <t>1　契    約    額</t>
    <rPh sb="2" eb="3">
      <t>チギリ</t>
    </rPh>
    <rPh sb="7" eb="8">
      <t>ヤク</t>
    </rPh>
    <rPh sb="12" eb="13">
      <t>ガク</t>
    </rPh>
    <phoneticPr fontId="2"/>
  </si>
  <si>
    <r>
      <t>3　購入</t>
    </r>
    <r>
      <rPr>
        <sz val="9"/>
        <rFont val="ＭＳ 明朝"/>
        <family val="1"/>
        <charset val="128"/>
      </rPr>
      <t>（注2）</t>
    </r>
    <r>
      <rPr>
        <sz val="11"/>
        <rFont val="ＭＳ 明朝"/>
        <family val="1"/>
        <charset val="128"/>
      </rPr>
      <t>又は工事完了予定年月日</t>
    </r>
    <rPh sb="2" eb="4">
      <t>コウニュウ</t>
    </rPh>
    <rPh sb="5" eb="6">
      <t>チュウ</t>
    </rPh>
    <rPh sb="8" eb="9">
      <t>マタ</t>
    </rPh>
    <rPh sb="10" eb="12">
      <t>コウジ</t>
    </rPh>
    <rPh sb="12" eb="14">
      <t>カンリョウ</t>
    </rPh>
    <rPh sb="14" eb="16">
      <t>ヨテイ</t>
    </rPh>
    <rPh sb="16" eb="19">
      <t>ネンガッピ</t>
    </rPh>
    <phoneticPr fontId="2"/>
  </si>
  <si>
    <r>
      <t>共済組合からの住宅貸付け借入金　 　</t>
    </r>
    <r>
      <rPr>
        <sz val="9"/>
        <rFont val="ＭＳ 明朝"/>
        <family val="1"/>
        <charset val="128"/>
      </rPr>
      <t>（注1）</t>
    </r>
    <rPh sb="0" eb="2">
      <t>キョウサイ</t>
    </rPh>
    <rPh sb="2" eb="4">
      <t>クミアイ</t>
    </rPh>
    <rPh sb="7" eb="9">
      <t>ジュウタク</t>
    </rPh>
    <rPh sb="9" eb="11">
      <t>カシツケ</t>
    </rPh>
    <rPh sb="12" eb="13">
      <t>シャク</t>
    </rPh>
    <rPh sb="13" eb="15">
      <t>ニュウキン</t>
    </rPh>
    <rPh sb="19" eb="20">
      <t>チュウ</t>
    </rPh>
    <phoneticPr fontId="2"/>
  </si>
  <si>
    <r>
      <t>申込人氏名</t>
    </r>
    <r>
      <rPr>
        <sz val="9"/>
        <rFont val="ＭＳ 明朝"/>
        <family val="1"/>
        <charset val="128"/>
      </rPr>
      <t>(注3）</t>
    </r>
    <rPh sb="0" eb="2">
      <t>モウシコミ</t>
    </rPh>
    <rPh sb="2" eb="3">
      <t>ニン</t>
    </rPh>
    <rPh sb="3" eb="5">
      <t>シメイ</t>
    </rPh>
    <rPh sb="6" eb="7">
      <t>チュウ</t>
    </rPh>
    <phoneticPr fontId="2"/>
  </si>
  <si>
    <r>
      <t>請負業者又は売り主</t>
    </r>
    <r>
      <rPr>
        <sz val="9"/>
        <rFont val="ＭＳ 明朝"/>
        <family val="1"/>
        <charset val="128"/>
      </rPr>
      <t>（注4）</t>
    </r>
    <rPh sb="0" eb="2">
      <t>ウケオイ</t>
    </rPh>
    <rPh sb="2" eb="4">
      <t>ギョウシャ</t>
    </rPh>
    <rPh sb="4" eb="5">
      <t>マタ</t>
    </rPh>
    <rPh sb="6" eb="7">
      <t>ウ</t>
    </rPh>
    <rPh sb="8" eb="9">
      <t>ヌシ</t>
    </rPh>
    <rPh sb="10" eb="11">
      <t>チュウ</t>
    </rPh>
    <phoneticPr fontId="2"/>
  </si>
  <si>
    <t>提出書類のチェック項目</t>
    <rPh sb="9" eb="11">
      <t>コウモク</t>
    </rPh>
    <phoneticPr fontId="2"/>
  </si>
  <si>
    <t>　新築、土地付き住宅又は敷地の購入で売買契約書に支払日、所有権移転日が記載されていない場合は、必ずこの支払計画書を提出すること。</t>
    <rPh sb="1" eb="3">
      <t>シンチク</t>
    </rPh>
    <rPh sb="4" eb="6">
      <t>トチ</t>
    </rPh>
    <rPh sb="6" eb="7">
      <t>ツ</t>
    </rPh>
    <rPh sb="8" eb="10">
      <t>ジュウタク</t>
    </rPh>
    <rPh sb="10" eb="11">
      <t>マタ</t>
    </rPh>
    <rPh sb="12" eb="14">
      <t>シキチ</t>
    </rPh>
    <rPh sb="15" eb="17">
      <t>コウニュウ</t>
    </rPh>
    <rPh sb="18" eb="20">
      <t>バイバイ</t>
    </rPh>
    <rPh sb="20" eb="23">
      <t>ケイヤクショ</t>
    </rPh>
    <rPh sb="24" eb="25">
      <t>ササ</t>
    </rPh>
    <rPh sb="25" eb="26">
      <t>ハラ</t>
    </rPh>
    <rPh sb="26" eb="27">
      <t>ニチ</t>
    </rPh>
    <rPh sb="28" eb="31">
      <t>ショユウケン</t>
    </rPh>
    <rPh sb="31" eb="34">
      <t>イテンビ</t>
    </rPh>
    <rPh sb="35" eb="37">
      <t>キサイ</t>
    </rPh>
    <rPh sb="43" eb="45">
      <t>バアイ</t>
    </rPh>
    <rPh sb="47" eb="48">
      <t>カナラ</t>
    </rPh>
    <rPh sb="51" eb="53">
      <t>シハライ</t>
    </rPh>
    <rPh sb="53" eb="55">
      <t>ケイカク</t>
    </rPh>
    <rPh sb="55" eb="56">
      <t>ショ</t>
    </rPh>
    <rPh sb="57" eb="59">
      <t>テイシュツ</t>
    </rPh>
    <phoneticPr fontId="2"/>
  </si>
  <si>
    <t>※</t>
    <phoneticPr fontId="2"/>
  </si>
  <si>
    <t>　なお、融資を受けた先（銀行等）へ返却するための住宅貸付け（いわゆる「つなぎ融資」）は認められていません。この場合、貸付金は即時償還となります。</t>
    <rPh sb="4" eb="6">
      <t>ユウシ</t>
    </rPh>
    <rPh sb="7" eb="8">
      <t>ウ</t>
    </rPh>
    <rPh sb="10" eb="11">
      <t>サキ</t>
    </rPh>
    <rPh sb="12" eb="14">
      <t>ギンコウ</t>
    </rPh>
    <rPh sb="14" eb="15">
      <t>ナド</t>
    </rPh>
    <rPh sb="17" eb="19">
      <t>ヘンキャク</t>
    </rPh>
    <rPh sb="24" eb="26">
      <t>ジュウタク</t>
    </rPh>
    <rPh sb="26" eb="28">
      <t>カシツケ</t>
    </rPh>
    <rPh sb="38" eb="40">
      <t>ユウシ</t>
    </rPh>
    <rPh sb="43" eb="44">
      <t>ミト</t>
    </rPh>
    <rPh sb="55" eb="57">
      <t>バアイ</t>
    </rPh>
    <rPh sb="58" eb="60">
      <t>カシツケ</t>
    </rPh>
    <rPh sb="60" eb="61">
      <t>キン</t>
    </rPh>
    <rPh sb="62" eb="64">
      <t>ソクジ</t>
    </rPh>
    <rPh sb="64" eb="66">
      <t>ショウカン</t>
    </rPh>
    <phoneticPr fontId="2"/>
  </si>
  <si>
    <t>(注1)</t>
    <rPh sb="1" eb="2">
      <t>チュウ</t>
    </rPh>
    <phoneticPr fontId="2"/>
  </si>
  <si>
    <t>(注2)</t>
    <rPh sb="1" eb="2">
      <t>チュウ</t>
    </rPh>
    <phoneticPr fontId="2"/>
  </si>
  <si>
    <t>(注3)</t>
    <rPh sb="1" eb="2">
      <t>チュウ</t>
    </rPh>
    <phoneticPr fontId="2"/>
  </si>
  <si>
    <t>(注4)</t>
    <rPh sb="1" eb="2">
      <t>チュウ</t>
    </rPh>
    <phoneticPr fontId="2"/>
  </si>
  <si>
    <t>配偶者等と同時申込みのときは、それぞれの金額・支払日を記入すること。</t>
    <rPh sb="0" eb="3">
      <t>ハイグウシャ</t>
    </rPh>
    <rPh sb="3" eb="4">
      <t>ナド</t>
    </rPh>
    <rPh sb="5" eb="7">
      <t>ドウジ</t>
    </rPh>
    <rPh sb="7" eb="9">
      <t>モウシコミ</t>
    </rPh>
    <rPh sb="20" eb="22">
      <t>キンガク</t>
    </rPh>
    <rPh sb="23" eb="26">
      <t>シハライビ</t>
    </rPh>
    <rPh sb="27" eb="29">
      <t>キニュウ</t>
    </rPh>
    <phoneticPr fontId="2"/>
  </si>
  <si>
    <t>物件購入における完了予定年月日は、所有権移転日となります。</t>
    <rPh sb="0" eb="2">
      <t>ブッケン</t>
    </rPh>
    <rPh sb="2" eb="4">
      <t>コウニュウ</t>
    </rPh>
    <rPh sb="8" eb="10">
      <t>カンリョウ</t>
    </rPh>
    <rPh sb="10" eb="12">
      <t>ヨテイ</t>
    </rPh>
    <rPh sb="12" eb="15">
      <t>ネンガッピ</t>
    </rPh>
    <rPh sb="17" eb="20">
      <t>ショユウケン</t>
    </rPh>
    <rPh sb="20" eb="23">
      <t>イテンビ</t>
    </rPh>
    <phoneticPr fontId="2"/>
  </si>
  <si>
    <t>業者又は売り主の印は、売買契約書等に使用した印と同じであること。</t>
    <rPh sb="0" eb="2">
      <t>ギョウシャ</t>
    </rPh>
    <rPh sb="2" eb="3">
      <t>マタ</t>
    </rPh>
    <rPh sb="4" eb="5">
      <t>ウ</t>
    </rPh>
    <rPh sb="6" eb="7">
      <t>ヌシ</t>
    </rPh>
    <rPh sb="8" eb="9">
      <t>イン</t>
    </rPh>
    <rPh sb="11" eb="13">
      <t>バイバイ</t>
    </rPh>
    <rPh sb="13" eb="16">
      <t>ケイヤクショ</t>
    </rPh>
    <rPh sb="16" eb="17">
      <t>トウ</t>
    </rPh>
    <rPh sb="18" eb="20">
      <t>シヨウ</t>
    </rPh>
    <rPh sb="22" eb="23">
      <t>イン</t>
    </rPh>
    <rPh sb="24" eb="25">
      <t>オナ</t>
    </rPh>
    <phoneticPr fontId="2"/>
  </si>
  <si>
    <t>(契約者と申込人が異なる場合は、申込人と契約者(全員）の署名・押印が必要です。）</t>
    <rPh sb="1" eb="4">
      <t>ケイヤクシャ</t>
    </rPh>
    <rPh sb="5" eb="7">
      <t>モウシコ</t>
    </rPh>
    <rPh sb="7" eb="8">
      <t>ニン</t>
    </rPh>
    <rPh sb="9" eb="10">
      <t>コト</t>
    </rPh>
    <rPh sb="12" eb="14">
      <t>バアイ</t>
    </rPh>
    <rPh sb="16" eb="18">
      <t>モウシコミ</t>
    </rPh>
    <rPh sb="18" eb="19">
      <t>ニン</t>
    </rPh>
    <rPh sb="20" eb="23">
      <t>ケイヤクシャ</t>
    </rPh>
    <rPh sb="24" eb="26">
      <t>ゼンイン</t>
    </rPh>
    <rPh sb="28" eb="30">
      <t>ショメイ</t>
    </rPh>
    <rPh sb="31" eb="33">
      <t>オウイン</t>
    </rPh>
    <rPh sb="34" eb="36">
      <t>ヒツヨウ</t>
    </rPh>
    <phoneticPr fontId="2"/>
  </si>
  <si>
    <t>所 属 所 名</t>
    <rPh sb="0" eb="3">
      <t>ショゾク</t>
    </rPh>
    <rPh sb="4" eb="5">
      <t>ショ</t>
    </rPh>
    <rPh sb="6" eb="7">
      <t>メイ</t>
    </rPh>
    <phoneticPr fontId="2"/>
  </si>
  <si>
    <t>在宅介護対応住宅の新築等に係る申立書</t>
    <rPh sb="0" eb="2">
      <t>ザイタク</t>
    </rPh>
    <rPh sb="2" eb="4">
      <t>カイゴ</t>
    </rPh>
    <rPh sb="4" eb="6">
      <t>タイオウ</t>
    </rPh>
    <rPh sb="6" eb="8">
      <t>ジュウタク</t>
    </rPh>
    <rPh sb="9" eb="11">
      <t>シンチク</t>
    </rPh>
    <rPh sb="11" eb="12">
      <t>トウ</t>
    </rPh>
    <rPh sb="13" eb="14">
      <t>カカワ</t>
    </rPh>
    <rPh sb="15" eb="18">
      <t>モウシタテショ</t>
    </rPh>
    <phoneticPr fontId="2"/>
  </si>
  <si>
    <t>1　介護構造工事の内容（具体的に記入して下さい。）</t>
    <rPh sb="2" eb="4">
      <t>カイゴ</t>
    </rPh>
    <rPh sb="4" eb="6">
      <t>コウゾウ</t>
    </rPh>
    <rPh sb="6" eb="8">
      <t>コウジ</t>
    </rPh>
    <rPh sb="9" eb="11">
      <t>ナイヨウ</t>
    </rPh>
    <rPh sb="12" eb="15">
      <t>グタイテキ</t>
    </rPh>
    <rPh sb="16" eb="18">
      <t>キニュウ</t>
    </rPh>
    <rPh sb="20" eb="21">
      <t>クダ</t>
    </rPh>
    <phoneticPr fontId="2"/>
  </si>
  <si>
    <t>2　介護構造工事に係る見積額</t>
    <rPh sb="2" eb="4">
      <t>カイゴ</t>
    </rPh>
    <rPh sb="4" eb="6">
      <t>コウゾウ</t>
    </rPh>
    <rPh sb="6" eb="8">
      <t>コウジ</t>
    </rPh>
    <rPh sb="9" eb="10">
      <t>カカワ</t>
    </rPh>
    <rPh sb="11" eb="13">
      <t>ミツモリ</t>
    </rPh>
    <rPh sb="13" eb="14">
      <t>ガク</t>
    </rPh>
    <phoneticPr fontId="2"/>
  </si>
  <si>
    <t>限度額の加算部分の借受けに当たり、上記のとおり申し立てます。</t>
    <rPh sb="0" eb="2">
      <t>ゲンド</t>
    </rPh>
    <rPh sb="2" eb="3">
      <t>ガク</t>
    </rPh>
    <rPh sb="4" eb="6">
      <t>カサン</t>
    </rPh>
    <rPh sb="6" eb="8">
      <t>ブブン</t>
    </rPh>
    <rPh sb="9" eb="11">
      <t>カリウケ</t>
    </rPh>
    <rPh sb="13" eb="14">
      <t>ア</t>
    </rPh>
    <rPh sb="17" eb="19">
      <t>ジョウキ</t>
    </rPh>
    <rPh sb="23" eb="24">
      <t>モウ</t>
    </rPh>
    <rPh sb="25" eb="26">
      <t>タ</t>
    </rPh>
    <phoneticPr fontId="2"/>
  </si>
  <si>
    <t>申　　立　　人</t>
    <rPh sb="0" eb="4">
      <t>モウシタ</t>
    </rPh>
    <rPh sb="6" eb="7">
      <t>ニン</t>
    </rPh>
    <phoneticPr fontId="2"/>
  </si>
  <si>
    <t>TEL（</t>
    <phoneticPr fontId="2"/>
  </si>
  <si>
    <t>）</t>
    <phoneticPr fontId="2"/>
  </si>
  <si>
    <t>-</t>
    <phoneticPr fontId="2"/>
  </si>
  <si>
    <t>現　住　所</t>
    <rPh sb="0" eb="5">
      <t>ゲンジュウショ</t>
    </rPh>
    <phoneticPr fontId="2"/>
  </si>
  <si>
    <t>〒</t>
    <phoneticPr fontId="2"/>
  </si>
  <si>
    <t>TEL（</t>
    <phoneticPr fontId="2"/>
  </si>
  <si>
    <t>）</t>
    <phoneticPr fontId="2"/>
  </si>
  <si>
    <t>-</t>
    <phoneticPr fontId="2"/>
  </si>
  <si>
    <t>職　　　名</t>
    <rPh sb="0" eb="5">
      <t>ショクメイ</t>
    </rPh>
    <phoneticPr fontId="2"/>
  </si>
  <si>
    <t>フリガナ</t>
    <phoneticPr fontId="2"/>
  </si>
  <si>
    <t>注意　　介護構造部分の内容及びその必要額が確認できる、次の書類の添付が必要です。</t>
    <rPh sb="0" eb="2">
      <t>チュウイ</t>
    </rPh>
    <rPh sb="4" eb="6">
      <t>カイゴ</t>
    </rPh>
    <rPh sb="6" eb="8">
      <t>コウゾウ</t>
    </rPh>
    <rPh sb="8" eb="10">
      <t>ブブン</t>
    </rPh>
    <rPh sb="11" eb="13">
      <t>ナイヨウ</t>
    </rPh>
    <rPh sb="13" eb="14">
      <t>オヨ</t>
    </rPh>
    <rPh sb="17" eb="19">
      <t>ヒツヨウ</t>
    </rPh>
    <rPh sb="19" eb="20">
      <t>ガク</t>
    </rPh>
    <rPh sb="21" eb="23">
      <t>カクニン</t>
    </rPh>
    <rPh sb="27" eb="28">
      <t>ツギ</t>
    </rPh>
    <rPh sb="29" eb="31">
      <t>ショルイ</t>
    </rPh>
    <rPh sb="32" eb="34">
      <t>テンプ</t>
    </rPh>
    <rPh sb="35" eb="37">
      <t>ヒツヨウ</t>
    </rPh>
    <phoneticPr fontId="2"/>
  </si>
  <si>
    <t>年</t>
    <rPh sb="0" eb="1">
      <t>ネン</t>
    </rPh>
    <phoneticPr fontId="2"/>
  </si>
  <si>
    <t>月</t>
    <rPh sb="0" eb="1">
      <t>ツキ</t>
    </rPh>
    <phoneticPr fontId="2"/>
  </si>
  <si>
    <t>円</t>
    <rPh sb="0" eb="1">
      <t>エン</t>
    </rPh>
    <phoneticPr fontId="2"/>
  </si>
  <si>
    <t>日</t>
    <rPh sb="0" eb="1">
      <t>ヒ</t>
    </rPh>
    <phoneticPr fontId="2"/>
  </si>
  <si>
    <t>百万</t>
    <rPh sb="0" eb="2">
      <t>ヒャクマン</t>
    </rPh>
    <phoneticPr fontId="2"/>
  </si>
  <si>
    <t>万</t>
    <rPh sb="0" eb="1">
      <t>マン</t>
    </rPh>
    <phoneticPr fontId="2"/>
  </si>
  <si>
    <t>千</t>
    <rPh sb="0" eb="1">
      <t>セン</t>
    </rPh>
    <phoneticPr fontId="2"/>
  </si>
  <si>
    <t>百</t>
    <rPh sb="0" eb="1">
      <t>ヒャク</t>
    </rPh>
    <phoneticPr fontId="2"/>
  </si>
  <si>
    <t>完了遅延報告書</t>
    <rPh sb="0" eb="2">
      <t>カンリョウ</t>
    </rPh>
    <rPh sb="2" eb="4">
      <t>チエン</t>
    </rPh>
    <rPh sb="4" eb="6">
      <t>ホウコク</t>
    </rPh>
    <rPh sb="6" eb="7">
      <t>ショ</t>
    </rPh>
    <phoneticPr fontId="2"/>
  </si>
  <si>
    <t>貸付申込み時の完了予定日</t>
    <rPh sb="0" eb="2">
      <t>カシツケ</t>
    </rPh>
    <rPh sb="2" eb="4">
      <t>モウシコミ</t>
    </rPh>
    <rPh sb="5" eb="6">
      <t>トキ</t>
    </rPh>
    <rPh sb="7" eb="9">
      <t>カンリョウ</t>
    </rPh>
    <rPh sb="9" eb="11">
      <t>ヨテイ</t>
    </rPh>
    <rPh sb="11" eb="12">
      <t>ビ</t>
    </rPh>
    <phoneticPr fontId="2"/>
  </si>
  <si>
    <t>変更後の完了予定日</t>
    <rPh sb="0" eb="2">
      <t>ヘンコウ</t>
    </rPh>
    <rPh sb="2" eb="3">
      <t>ゴ</t>
    </rPh>
    <rPh sb="4" eb="6">
      <t>カンリョウ</t>
    </rPh>
    <rPh sb="6" eb="9">
      <t>ヨテイビ</t>
    </rPh>
    <phoneticPr fontId="2"/>
  </si>
  <si>
    <t>新築等の
遅延理由</t>
    <rPh sb="0" eb="2">
      <t>シンチク</t>
    </rPh>
    <rPh sb="2" eb="3">
      <t>トウ</t>
    </rPh>
    <rPh sb="5" eb="7">
      <t>チエン</t>
    </rPh>
    <rPh sb="7" eb="9">
      <t>リユウ</t>
    </rPh>
    <phoneticPr fontId="2"/>
  </si>
  <si>
    <t>詳細に記
入のこと</t>
    <rPh sb="0" eb="2">
      <t>ショウサイ</t>
    </rPh>
    <rPh sb="3" eb="4">
      <t>キ</t>
    </rPh>
    <rPh sb="6" eb="7">
      <t>イリ</t>
    </rPh>
    <phoneticPr fontId="2"/>
  </si>
  <si>
    <t>及　　び</t>
    <rPh sb="0" eb="1">
      <t>オヨ</t>
    </rPh>
    <phoneticPr fontId="2"/>
  </si>
  <si>
    <t>進行状況</t>
    <rPh sb="0" eb="2">
      <t>シンコウ</t>
    </rPh>
    <rPh sb="2" eb="4">
      <t>ジョウキョウ</t>
    </rPh>
    <phoneticPr fontId="2"/>
  </si>
  <si>
    <t>遅延理由</t>
    <rPh sb="0" eb="2">
      <t>チエン</t>
    </rPh>
    <rPh sb="2" eb="4">
      <t>リユウ</t>
    </rPh>
    <phoneticPr fontId="2"/>
  </si>
  <si>
    <t>公立学校共済組合愛知支部長　殿</t>
    <rPh sb="0" eb="2">
      <t>コウリツ</t>
    </rPh>
    <rPh sb="2" eb="4">
      <t>ガッコウ</t>
    </rPh>
    <rPh sb="4" eb="6">
      <t>キョウサイ</t>
    </rPh>
    <rPh sb="6" eb="8">
      <t>クミアイ</t>
    </rPh>
    <rPh sb="8" eb="10">
      <t>アイチ</t>
    </rPh>
    <rPh sb="10" eb="12">
      <t>シブ</t>
    </rPh>
    <rPh sb="12" eb="13">
      <t>チョウ</t>
    </rPh>
    <rPh sb="14" eb="15">
      <t>トノ</t>
    </rPh>
    <phoneticPr fontId="2"/>
  </si>
  <si>
    <t>職・氏名</t>
    <rPh sb="0" eb="1">
      <t>ショク</t>
    </rPh>
    <rPh sb="2" eb="4">
      <t>シメイ</t>
    </rPh>
    <phoneticPr fontId="2"/>
  </si>
  <si>
    <t>上記のとおり相違ないことを証明します。</t>
    <rPh sb="0" eb="2">
      <t>ジョウキ</t>
    </rPh>
    <rPh sb="6" eb="8">
      <t>ソウイ</t>
    </rPh>
    <rPh sb="13" eb="15">
      <t>ショウメイ</t>
    </rPh>
    <phoneticPr fontId="2"/>
  </si>
  <si>
    <t>公印</t>
    <rPh sb="0" eb="2">
      <t>コウイン</t>
    </rPh>
    <phoneticPr fontId="2"/>
  </si>
  <si>
    <t>　住宅の（新築・増築・改築・移築・修理・購入）、敷地の（購入・借入れ・補修）をするため、　</t>
    <rPh sb="1" eb="3">
      <t>ジュウタク</t>
    </rPh>
    <rPh sb="5" eb="7">
      <t>シンチク</t>
    </rPh>
    <rPh sb="8" eb="10">
      <t>ゾウチク</t>
    </rPh>
    <rPh sb="11" eb="13">
      <t>カイチク</t>
    </rPh>
    <rPh sb="14" eb="16">
      <t>イチク</t>
    </rPh>
    <rPh sb="17" eb="19">
      <t>シュウリ</t>
    </rPh>
    <rPh sb="20" eb="22">
      <t>コウニュウ</t>
    </rPh>
    <rPh sb="24" eb="26">
      <t>シキチ</t>
    </rPh>
    <rPh sb="28" eb="30">
      <t>コウニュウ</t>
    </rPh>
    <phoneticPr fontId="2"/>
  </si>
  <si>
    <t>日付けで住宅貸付け（住宅災害貸付け）の貸付金　　　　　　万円を借用しましたが、下記</t>
    <rPh sb="0" eb="1">
      <t>ニチ</t>
    </rPh>
    <phoneticPr fontId="2"/>
  </si>
  <si>
    <t>貸付番号第</t>
  </si>
  <si>
    <t>「完了遅延報告書」</t>
    <rPh sb="1" eb="3">
      <t>カンリョウ</t>
    </rPh>
    <rPh sb="3" eb="5">
      <t>チエン</t>
    </rPh>
    <rPh sb="5" eb="8">
      <t>ホウコクショ</t>
    </rPh>
    <phoneticPr fontId="2"/>
  </si>
  <si>
    <t>と現況の写真3枚程度を提出しなければなりません。</t>
    <rPh sb="1" eb="3">
      <t>ゲンキョウ</t>
    </rPh>
    <rPh sb="4" eb="6">
      <t>シャシン</t>
    </rPh>
    <rPh sb="7" eb="8">
      <t>マイ</t>
    </rPh>
    <rPh sb="8" eb="10">
      <t>テイド</t>
    </rPh>
    <rPh sb="11" eb="13">
      <t>テイシュツ</t>
    </rPh>
    <phoneticPr fontId="2"/>
  </si>
  <si>
    <t>万円を</t>
    <rPh sb="0" eb="2">
      <t>マンエン</t>
    </rPh>
    <phoneticPr fontId="2"/>
  </si>
  <si>
    <t>借用しましたが、下記理由により予定日内に完了しませんので報告します。</t>
    <phoneticPr fontId="2"/>
  </si>
  <si>
    <t>償還回数</t>
    <rPh sb="0" eb="2">
      <t>ショウカン</t>
    </rPh>
    <rPh sb="2" eb="4">
      <t>カイスウ</t>
    </rPh>
    <phoneticPr fontId="2"/>
  </si>
  <si>
    <t>・</t>
    <phoneticPr fontId="2"/>
  </si>
  <si>
    <t>毎月償還</t>
    <rPh sb="0" eb="2">
      <t>マイツキ</t>
    </rPh>
    <rPh sb="2" eb="4">
      <t>ショウカン</t>
    </rPh>
    <phoneticPr fontId="2"/>
  </si>
  <si>
    <t>組合員資格取得年月日</t>
    <rPh sb="0" eb="3">
      <t>クミアイイン</t>
    </rPh>
    <rPh sb="3" eb="5">
      <t>シカク</t>
    </rPh>
    <rPh sb="5" eb="7">
      <t>シュトク</t>
    </rPh>
    <rPh sb="7" eb="10">
      <t>ネンガッピ</t>
    </rPh>
    <phoneticPr fontId="2"/>
  </si>
  <si>
    <t>申込人</t>
    <rPh sb="0" eb="2">
      <t>モウシコミ</t>
    </rPh>
    <rPh sb="2" eb="3">
      <t>ニン</t>
    </rPh>
    <phoneticPr fontId="2"/>
  </si>
  <si>
    <t>公印</t>
    <rPh sb="0" eb="1">
      <t>コウ</t>
    </rPh>
    <rPh sb="1" eb="2">
      <t>イン</t>
    </rPh>
    <phoneticPr fontId="2"/>
  </si>
  <si>
    <t>組合員期間による算出</t>
    <rPh sb="0" eb="3">
      <t>クミアイイン</t>
    </rPh>
    <rPh sb="3" eb="5">
      <t>キカン</t>
    </rPh>
    <rPh sb="8" eb="10">
      <t>サンシュツ</t>
    </rPh>
    <phoneticPr fontId="2"/>
  </si>
  <si>
    <t>給料月額</t>
    <rPh sb="0" eb="2">
      <t>キュウリョウ</t>
    </rPh>
    <rPh sb="2" eb="4">
      <t>ゲツガク</t>
    </rPh>
    <phoneticPr fontId="2"/>
  </si>
  <si>
    <t>＝</t>
    <phoneticPr fontId="2"/>
  </si>
  <si>
    <t>公立学校共済組合愛知支部長　殿</t>
    <rPh sb="0" eb="2">
      <t>コウリツ</t>
    </rPh>
    <rPh sb="2" eb="4">
      <t>ガッコウ</t>
    </rPh>
    <rPh sb="4" eb="6">
      <t>キョウサイ</t>
    </rPh>
    <rPh sb="6" eb="8">
      <t>クミアイ</t>
    </rPh>
    <rPh sb="8" eb="10">
      <t>アイチ</t>
    </rPh>
    <rPh sb="10" eb="13">
      <t>シブチョウ</t>
    </rPh>
    <rPh sb="14" eb="15">
      <t>ドノ</t>
    </rPh>
    <phoneticPr fontId="2"/>
  </si>
  <si>
    <t>印</t>
    <rPh sb="0" eb="1">
      <t>イン</t>
    </rPh>
    <phoneticPr fontId="2"/>
  </si>
  <si>
    <t>住宅</t>
    <rPh sb="0" eb="2">
      <t>ジュウタク</t>
    </rPh>
    <phoneticPr fontId="2"/>
  </si>
  <si>
    <t>住宅災害</t>
    <rPh sb="0" eb="2">
      <t>ジュウタク</t>
    </rPh>
    <rPh sb="2" eb="4">
      <t>サイガイ</t>
    </rPh>
    <phoneticPr fontId="2"/>
  </si>
  <si>
    <t>売買契約書（写）</t>
    <rPh sb="0" eb="2">
      <t>バイバイ</t>
    </rPh>
    <rPh sb="2" eb="5">
      <t>ケイヤクショ</t>
    </rPh>
    <rPh sb="6" eb="7">
      <t>シャ</t>
    </rPh>
    <phoneticPr fontId="2"/>
  </si>
  <si>
    <t>誓　　　約　　　書</t>
    <rPh sb="0" eb="9">
      <t>セイヤクショ</t>
    </rPh>
    <phoneticPr fontId="2"/>
  </si>
  <si>
    <t>提出書類</t>
    <rPh sb="0" eb="2">
      <t>テイシュツ</t>
    </rPh>
    <rPh sb="2" eb="4">
      <t>ショルイ</t>
    </rPh>
    <phoneticPr fontId="2"/>
  </si>
  <si>
    <t>申込事由</t>
    <rPh sb="0" eb="2">
      <t>モウシコ</t>
    </rPh>
    <rPh sb="2" eb="4">
      <t>ジユウ</t>
    </rPh>
    <phoneticPr fontId="2"/>
  </si>
  <si>
    <t>重要事項説明書（写）</t>
    <rPh sb="0" eb="2">
      <t>ジュウヨウ</t>
    </rPh>
    <rPh sb="2" eb="4">
      <t>ジコウ</t>
    </rPh>
    <rPh sb="4" eb="7">
      <t>セツメイショ</t>
    </rPh>
    <rPh sb="8" eb="9">
      <t>シャ</t>
    </rPh>
    <phoneticPr fontId="2"/>
  </si>
  <si>
    <t>賃貸借契約書（写）</t>
    <rPh sb="0" eb="3">
      <t>チンタイシャク</t>
    </rPh>
    <rPh sb="3" eb="6">
      <t>ケイヤクショ</t>
    </rPh>
    <phoneticPr fontId="2"/>
  </si>
  <si>
    <t>確認済証（写）</t>
    <rPh sb="0" eb="2">
      <t>カクニン</t>
    </rPh>
    <rPh sb="2" eb="3">
      <t>スミ</t>
    </rPh>
    <rPh sb="3" eb="4">
      <t>ショウ</t>
    </rPh>
    <phoneticPr fontId="2"/>
  </si>
  <si>
    <t>住宅の平面図</t>
    <rPh sb="0" eb="2">
      <t>ジュウタク</t>
    </rPh>
    <rPh sb="3" eb="6">
      <t>ヘイメンズ</t>
    </rPh>
    <phoneticPr fontId="2"/>
  </si>
  <si>
    <t>り災証明書</t>
    <rPh sb="1" eb="2">
      <t>サイガイ</t>
    </rPh>
    <rPh sb="2" eb="5">
      <t>ショウメイショ</t>
    </rPh>
    <phoneticPr fontId="2"/>
  </si>
  <si>
    <t>誓約書</t>
    <rPh sb="0" eb="3">
      <t>セイヤクショ</t>
    </rPh>
    <phoneticPr fontId="2"/>
  </si>
  <si>
    <t>新　築</t>
    <rPh sb="0" eb="3">
      <t>シンチク</t>
    </rPh>
    <phoneticPr fontId="2"/>
  </si>
  <si>
    <t>中　古</t>
    <rPh sb="0" eb="3">
      <t>チュウコ</t>
    </rPh>
    <phoneticPr fontId="2"/>
  </si>
  <si>
    <t>住宅購入</t>
    <rPh sb="0" eb="2">
      <t>ジュウタク</t>
    </rPh>
    <rPh sb="2" eb="4">
      <t>コウニュウ</t>
    </rPh>
    <phoneticPr fontId="2"/>
  </si>
  <si>
    <t>住宅借入</t>
    <rPh sb="0" eb="2">
      <t>ジュウタク</t>
    </rPh>
    <rPh sb="2" eb="3">
      <t>シャク</t>
    </rPh>
    <rPh sb="3" eb="4">
      <t>ニュウ</t>
    </rPh>
    <phoneticPr fontId="2"/>
  </si>
  <si>
    <t>購入</t>
    <rPh sb="0" eb="2">
      <t>コウニュウ</t>
    </rPh>
    <phoneticPr fontId="2"/>
  </si>
  <si>
    <t>借入</t>
    <rPh sb="0" eb="1">
      <t>シャク</t>
    </rPh>
    <rPh sb="1" eb="2">
      <t>ニュウ</t>
    </rPh>
    <phoneticPr fontId="2"/>
  </si>
  <si>
    <t>補修</t>
    <rPh sb="0" eb="2">
      <t>ホシュウ</t>
    </rPh>
    <phoneticPr fontId="2"/>
  </si>
  <si>
    <t>敷　　地</t>
    <rPh sb="0" eb="4">
      <t>シキチ</t>
    </rPh>
    <phoneticPr fontId="2"/>
  </si>
  <si>
    <t>１階</t>
    <rPh sb="1" eb="2">
      <t>カイ</t>
    </rPh>
    <phoneticPr fontId="2"/>
  </si>
  <si>
    <t>㎡</t>
    <phoneticPr fontId="2"/>
  </si>
  <si>
    <t>２階</t>
    <rPh sb="1" eb="2">
      <t>カイ</t>
    </rPh>
    <phoneticPr fontId="2"/>
  </si>
  <si>
    <t>３階</t>
    <rPh sb="1" eb="2">
      <t>カイ</t>
    </rPh>
    <phoneticPr fontId="2"/>
  </si>
  <si>
    <t>計</t>
    <rPh sb="0" eb="1">
      <t>ケイ</t>
    </rPh>
    <phoneticPr fontId="2"/>
  </si>
  <si>
    <t>室</t>
    <rPh sb="0" eb="1">
      <t>シツ</t>
    </rPh>
    <phoneticPr fontId="2"/>
  </si>
  <si>
    <t>候補物件の状況</t>
    <rPh sb="0" eb="2">
      <t>コウホ</t>
    </rPh>
    <rPh sb="2" eb="4">
      <t>ブッケン</t>
    </rPh>
    <rPh sb="5" eb="7">
      <t>ジョウキョウ</t>
    </rPh>
    <phoneticPr fontId="2"/>
  </si>
  <si>
    <t>-</t>
  </si>
  <si>
    <t>（○で囲む）</t>
    <rPh sb="3" eb="4">
      <t>カコ</t>
    </rPh>
    <phoneticPr fontId="2"/>
  </si>
  <si>
    <t>造</t>
    <rPh sb="0" eb="1">
      <t>ツク</t>
    </rPh>
    <phoneticPr fontId="2"/>
  </si>
  <si>
    <t>階部分</t>
    <rPh sb="0" eb="1">
      <t>カイ</t>
    </rPh>
    <rPh sb="1" eb="3">
      <t>ブブン</t>
    </rPh>
    <phoneticPr fontId="2"/>
  </si>
  <si>
    <t>敷地の状況</t>
    <rPh sb="0" eb="2">
      <t>シキチ</t>
    </rPh>
    <rPh sb="3" eb="5">
      <t>ジョウキョウ</t>
    </rPh>
    <phoneticPr fontId="2"/>
  </si>
  <si>
    <t>資金計画</t>
    <rPh sb="0" eb="2">
      <t>シキン</t>
    </rPh>
    <rPh sb="2" eb="4">
      <t>ケイカク</t>
    </rPh>
    <phoneticPr fontId="2"/>
  </si>
  <si>
    <t>氏　　名</t>
    <rPh sb="0" eb="4">
      <t>シメイ</t>
    </rPh>
    <phoneticPr fontId="2"/>
  </si>
  <si>
    <t>年齢</t>
    <rPh sb="0" eb="2">
      <t>ネンレイ</t>
    </rPh>
    <phoneticPr fontId="2"/>
  </si>
  <si>
    <t>ページTOPへ</t>
    <phoneticPr fontId="2"/>
  </si>
  <si>
    <t>賦金率表（ボーナス償還）</t>
    <rPh sb="0" eb="1">
      <t>フ</t>
    </rPh>
    <phoneticPr fontId="2"/>
  </si>
  <si>
    <t>４・1０貸付月</t>
    <rPh sb="4" eb="6">
      <t>カシツケ</t>
    </rPh>
    <rPh sb="6" eb="7">
      <t>ツキ</t>
    </rPh>
    <phoneticPr fontId="2"/>
  </si>
  <si>
    <t>３・９貸付月</t>
    <rPh sb="3" eb="5">
      <t>カシツケ</t>
    </rPh>
    <rPh sb="5" eb="6">
      <t>ツキ</t>
    </rPh>
    <phoneticPr fontId="2"/>
  </si>
  <si>
    <t>２・８貸付月</t>
    <rPh sb="3" eb="5">
      <t>カシツケ</t>
    </rPh>
    <rPh sb="5" eb="6">
      <t>ツキ</t>
    </rPh>
    <phoneticPr fontId="2"/>
  </si>
  <si>
    <t>１・７貸付月</t>
    <rPh sb="3" eb="5">
      <t>カシツケ</t>
    </rPh>
    <rPh sb="5" eb="6">
      <t>ツキ</t>
    </rPh>
    <phoneticPr fontId="2"/>
  </si>
  <si>
    <t>１2・６貸付月</t>
    <rPh sb="4" eb="6">
      <t>カシツケ</t>
    </rPh>
    <rPh sb="6" eb="7">
      <t>ツキ</t>
    </rPh>
    <phoneticPr fontId="2"/>
  </si>
  <si>
    <t>現在の住宅状況
（具体的に記入すること）</t>
    <rPh sb="0" eb="2">
      <t>ゲンザイ</t>
    </rPh>
    <rPh sb="3" eb="5">
      <t>ジュウタク</t>
    </rPh>
    <rPh sb="5" eb="7">
      <t>ジョウキョウ</t>
    </rPh>
    <rPh sb="9" eb="12">
      <t>グタイテキ</t>
    </rPh>
    <rPh sb="13" eb="15">
      <t>キニュウ</t>
    </rPh>
    <phoneticPr fontId="2"/>
  </si>
  <si>
    <t>①</t>
    <phoneticPr fontId="2"/>
  </si>
  <si>
    <t>○</t>
    <phoneticPr fontId="2"/>
  </si>
  <si>
    <t>②</t>
    <phoneticPr fontId="2"/>
  </si>
  <si>
    <t>③</t>
    <phoneticPr fontId="2"/>
  </si>
  <si>
    <t>敷地の配置図</t>
    <rPh sb="0" eb="2">
      <t>シキチ</t>
    </rPh>
    <rPh sb="3" eb="5">
      <t>ハイチ</t>
    </rPh>
    <rPh sb="5" eb="6">
      <t>ズ</t>
    </rPh>
    <phoneticPr fontId="2"/>
  </si>
  <si>
    <t>部分に該当する内容を自書してください。</t>
    <rPh sb="0" eb="2">
      <t>ブブン</t>
    </rPh>
    <rPh sb="3" eb="5">
      <t>ガイトウ</t>
    </rPh>
    <rPh sb="7" eb="9">
      <t>ナイヨウ</t>
    </rPh>
    <rPh sb="10" eb="12">
      <t>ジショ</t>
    </rPh>
    <phoneticPr fontId="2"/>
  </si>
  <si>
    <t>工事請負契約書（写）</t>
    <rPh sb="0" eb="2">
      <t>コウジ</t>
    </rPh>
    <rPh sb="2" eb="4">
      <t>ウケオイ</t>
    </rPh>
    <rPh sb="4" eb="7">
      <t>ケイヤクショ</t>
    </rPh>
    <phoneticPr fontId="2"/>
  </si>
  <si>
    <t>工事請負契約書（写）</t>
    <rPh sb="0" eb="2">
      <t>コウジ</t>
    </rPh>
    <rPh sb="2" eb="4">
      <t>ウケオイ</t>
    </rPh>
    <rPh sb="4" eb="7">
      <t>ケイヤクショ</t>
    </rPh>
    <rPh sb="8" eb="9">
      <t>シャ</t>
    </rPh>
    <phoneticPr fontId="2"/>
  </si>
  <si>
    <t>売買契約書</t>
  </si>
  <si>
    <t>確認済証</t>
  </si>
  <si>
    <t>住宅の平面図</t>
  </si>
  <si>
    <t>所在地</t>
  </si>
  <si>
    <t>地名地番</t>
  </si>
  <si>
    <t>所在</t>
  </si>
  <si>
    <t>―――</t>
  </si>
  <si>
    <t>土地面積</t>
  </si>
  <si>
    <t>敷地面積</t>
  </si>
  <si>
    <t>地積</t>
  </si>
  <si>
    <t>床面積</t>
  </si>
  <si>
    <t>延べ面積</t>
  </si>
  <si>
    <t>平面図（建築面積）</t>
  </si>
  <si>
    <t>売主甲</t>
  </si>
  <si>
    <t>建築主</t>
  </si>
  <si>
    <t>甲区（所有権欄）</t>
  </si>
  <si>
    <t>分合筆のため</t>
  </si>
  <si>
    <t>代表地番のため</t>
  </si>
  <si>
    <t>業者（売主）の代表地番に関する証明書（写）</t>
  </si>
  <si>
    <t>換地事業実施のため</t>
  </si>
  <si>
    <t>仮換地証明書、事業計画書（写）</t>
  </si>
  <si>
    <t>実測図</t>
  </si>
  <si>
    <t>確認済後変更のため</t>
  </si>
  <si>
    <t>変更届（写）又は変更理由書（写）</t>
  </si>
  <si>
    <t>持主が売主に譲渡している</t>
  </si>
  <si>
    <t>譲渡証明書（写）又は売買契約書（写）</t>
  </si>
  <si>
    <t>売主が持主の代理人のため</t>
  </si>
  <si>
    <t>売買に関する権限の委任状（写）</t>
  </si>
  <si>
    <t>登記名義人が既に死亡している</t>
  </si>
  <si>
    <t>相続関係のわかる戸籍謄本等と相続人全員の承諾書</t>
  </si>
  <si>
    <t>貸付けが受けられる名義の範囲内で同居していない</t>
  </si>
  <si>
    <t>続柄のわかる戸籍謄本等</t>
  </si>
  <si>
    <t>建築主、家屋の持主が死亡のため</t>
  </si>
  <si>
    <t>戸籍謄本等及び相続人全員の承諾書</t>
  </si>
  <si>
    <t>所有権に関する仮登記</t>
  </si>
  <si>
    <t>仮登記権利者の承諾書又は抹消登記申請書（登記の原因が代物弁済のときは不要）</t>
  </si>
  <si>
    <t>買戻特約</t>
  </si>
  <si>
    <t>買戻特約の期間内のときは、買戻特約権者の承諾書</t>
  </si>
  <si>
    <t>所有名義人</t>
  </si>
  <si>
    <t>形態</t>
  </si>
  <si>
    <t>貸付けの条件</t>
  </si>
  <si>
    <t>新築</t>
  </si>
  <si>
    <t>増築</t>
  </si>
  <si>
    <t>改築</t>
  </si>
  <si>
    <t>移築</t>
  </si>
  <si>
    <t>修理</t>
  </si>
  <si>
    <t>購入</t>
  </si>
  <si>
    <t>借入</t>
  </si>
  <si>
    <t>補修</t>
  </si>
  <si>
    <t>○</t>
  </si>
  <si>
    <t>土地付住宅購入（マンションを含む）の場合</t>
    <phoneticPr fontId="2"/>
  </si>
  <si>
    <t>(1)</t>
    <phoneticPr fontId="2"/>
  </si>
  <si>
    <t>住宅の建築、増築、修理の場合</t>
    <phoneticPr fontId="2"/>
  </si>
  <si>
    <t>(2)</t>
    <phoneticPr fontId="2"/>
  </si>
  <si>
    <t>敷地購入の場合</t>
    <phoneticPr fontId="2"/>
  </si>
  <si>
    <t>(3)</t>
    <phoneticPr fontId="2"/>
  </si>
  <si>
    <t>「新築」</t>
  </si>
  <si>
    <t>新たに住宅を建てること。</t>
  </si>
  <si>
    <t>「増築」</t>
  </si>
  <si>
    <t>回数</t>
  </si>
  <si>
    <t>賦金率</t>
  </si>
  <si>
    <t>５・11貸付月</t>
  </si>
  <si>
    <t>４・10貸付月</t>
  </si>
  <si>
    <t>３・９貸付月</t>
  </si>
  <si>
    <t>２・８貸付月</t>
  </si>
  <si>
    <t>１・７貸付月</t>
  </si>
  <si>
    <t>12・６貸付月</t>
  </si>
  <si>
    <r>
      <t>貸付金額に</t>
    </r>
    <r>
      <rPr>
        <sz val="11"/>
        <color indexed="10"/>
        <rFont val="ＭＳ Ｐゴシック"/>
        <family val="3"/>
        <charset val="128"/>
      </rPr>
      <t/>
    </r>
    <rPh sb="0" eb="2">
      <t>カシツケ</t>
    </rPh>
    <rPh sb="2" eb="4">
      <t>キンガク</t>
    </rPh>
    <phoneticPr fontId="2"/>
  </si>
  <si>
    <t>既存の住宅に更に建て加えること。</t>
  </si>
  <si>
    <t>「改築」</t>
  </si>
  <si>
    <t>「移築」</t>
  </si>
  <si>
    <t>既存の住宅を壊し、その材料で他の場所に建てること。</t>
  </si>
  <si>
    <t>「修理」</t>
  </si>
  <si>
    <t>他の人が持つ所有権を自己に移転すること。</t>
  </si>
  <si>
    <t>「借入れ」</t>
  </si>
  <si>
    <t>目的物について賃貸借契約を結ぶこと。</t>
  </si>
  <si>
    <t>貸付種別</t>
  </si>
  <si>
    <t>割合</t>
  </si>
  <si>
    <t>貸付限度額</t>
  </si>
  <si>
    <t>償還回数</t>
  </si>
  <si>
    <t>月利</t>
  </si>
  <si>
    <t>貸付金の単位</t>
    <rPh sb="0" eb="2">
      <t>カシツケ</t>
    </rPh>
    <rPh sb="2" eb="3">
      <t>キン</t>
    </rPh>
    <rPh sb="4" eb="6">
      <t>タンイ</t>
    </rPh>
    <phoneticPr fontId="2"/>
  </si>
  <si>
    <t>証明書</t>
    <rPh sb="0" eb="3">
      <t>ショウメイショ</t>
    </rPh>
    <phoneticPr fontId="2"/>
  </si>
  <si>
    <t>【建築物】</t>
    <rPh sb="1" eb="3">
      <t>ケンチク</t>
    </rPh>
    <rPh sb="3" eb="4">
      <t>ブツ</t>
    </rPh>
    <phoneticPr fontId="2"/>
  </si>
  <si>
    <t>地名地番</t>
    <rPh sb="0" eb="2">
      <t>チメイ</t>
    </rPh>
    <rPh sb="2" eb="4">
      <t>チバン</t>
    </rPh>
    <phoneticPr fontId="2"/>
  </si>
  <si>
    <t>【建築主等】</t>
    <rPh sb="1" eb="3">
      <t>ケンチク</t>
    </rPh>
    <rPh sb="3" eb="4">
      <t>シュ</t>
    </rPh>
    <rPh sb="4" eb="5">
      <t>ナド</t>
    </rPh>
    <phoneticPr fontId="2"/>
  </si>
  <si>
    <t>建築主</t>
    <rPh sb="0" eb="2">
      <t>ケンチク</t>
    </rPh>
    <rPh sb="2" eb="3">
      <t>ヌシ</t>
    </rPh>
    <phoneticPr fontId="2"/>
  </si>
  <si>
    <t>設計者</t>
    <rPh sb="0" eb="3">
      <t>セッケイシャ</t>
    </rPh>
    <phoneticPr fontId="2"/>
  </si>
  <si>
    <t>施工者</t>
    <rPh sb="0" eb="2">
      <t>セコウ</t>
    </rPh>
    <rPh sb="2" eb="3">
      <t>シャ</t>
    </rPh>
    <phoneticPr fontId="2"/>
  </si>
  <si>
    <t>証明者</t>
    <rPh sb="0" eb="2">
      <t>ショウメイ</t>
    </rPh>
    <rPh sb="2" eb="3">
      <t>シャ</t>
    </rPh>
    <phoneticPr fontId="2"/>
  </si>
  <si>
    <t>延べ面積</t>
    <rPh sb="0" eb="1">
      <t>ノ</t>
    </rPh>
    <rPh sb="2" eb="4">
      <t>メンセキ</t>
    </rPh>
    <phoneticPr fontId="2"/>
  </si>
  <si>
    <t>合計</t>
    <rPh sb="0" eb="2">
      <t>ゴウケイ</t>
    </rPh>
    <phoneticPr fontId="2"/>
  </si>
  <si>
    <t>主要用途</t>
    <rPh sb="0" eb="2">
      <t>シュヨウ</t>
    </rPh>
    <rPh sb="2" eb="4">
      <t>ヨウト</t>
    </rPh>
    <phoneticPr fontId="2"/>
  </si>
  <si>
    <t>工事種別</t>
    <rPh sb="0" eb="2">
      <t>コウジ</t>
    </rPh>
    <rPh sb="2" eb="4">
      <t>シュベツ</t>
    </rPh>
    <phoneticPr fontId="2"/>
  </si>
  <si>
    <t>増築</t>
    <rPh sb="0" eb="2">
      <t>ゾウチク</t>
    </rPh>
    <phoneticPr fontId="2"/>
  </si>
  <si>
    <t>改築</t>
    <rPh sb="0" eb="2">
      <t>カイチク</t>
    </rPh>
    <phoneticPr fontId="2"/>
  </si>
  <si>
    <t>大規模修繕</t>
    <rPh sb="0" eb="3">
      <t>ダイキボ</t>
    </rPh>
    <rPh sb="3" eb="5">
      <t>シュウゼン</t>
    </rPh>
    <phoneticPr fontId="2"/>
  </si>
  <si>
    <t>移築</t>
    <rPh sb="0" eb="2">
      <t>イチク</t>
    </rPh>
    <phoneticPr fontId="2"/>
  </si>
  <si>
    <t>部屋の配置</t>
    <rPh sb="0" eb="2">
      <t>ヘヤ</t>
    </rPh>
    <rPh sb="3" eb="5">
      <t>ハイチ</t>
    </rPh>
    <phoneticPr fontId="2"/>
  </si>
  <si>
    <t>住宅内の階段</t>
    <rPh sb="0" eb="2">
      <t>ジュウタク</t>
    </rPh>
    <rPh sb="2" eb="3">
      <t>ナイ</t>
    </rPh>
    <rPh sb="4" eb="6">
      <t>カイダン</t>
    </rPh>
    <phoneticPr fontId="2"/>
  </si>
  <si>
    <t>手すりの設置</t>
    <rPh sb="0" eb="1">
      <t>テ</t>
    </rPh>
    <rPh sb="4" eb="6">
      <t>セッチ</t>
    </rPh>
    <phoneticPr fontId="2"/>
  </si>
  <si>
    <t>溶室の広さの確保</t>
    <rPh sb="0" eb="2">
      <t>ヨウシツ</t>
    </rPh>
    <rPh sb="3" eb="4">
      <t>ヒロ</t>
    </rPh>
    <rPh sb="6" eb="8">
      <t>カクホ</t>
    </rPh>
    <phoneticPr fontId="2"/>
  </si>
  <si>
    <t>共用階段</t>
    <rPh sb="0" eb="2">
      <t>キョウヨウ</t>
    </rPh>
    <rPh sb="2" eb="4">
      <t>カイダン</t>
    </rPh>
    <phoneticPr fontId="2"/>
  </si>
  <si>
    <t>スロープの設置</t>
    <rPh sb="5" eb="7">
      <t>セッチ</t>
    </rPh>
    <phoneticPr fontId="2"/>
  </si>
  <si>
    <t>エレベーターの形状</t>
    <rPh sb="7" eb="9">
      <t>ケイジョウ</t>
    </rPh>
    <phoneticPr fontId="2"/>
  </si>
  <si>
    <t>《専用部分》</t>
    <rPh sb="1" eb="3">
      <t>センヨウ</t>
    </rPh>
    <rPh sb="3" eb="5">
      <t>ブブン</t>
    </rPh>
    <phoneticPr fontId="2"/>
  </si>
  <si>
    <t>《共用部分》</t>
    <rPh sb="1" eb="3">
      <t>キョウヨウ</t>
    </rPh>
    <rPh sb="3" eb="5">
      <t>ブブン</t>
    </rPh>
    <phoneticPr fontId="2"/>
  </si>
  <si>
    <t>住　　所</t>
    <rPh sb="0" eb="1">
      <t>ジュウ</t>
    </rPh>
    <rPh sb="3" eb="4">
      <t>ショ</t>
    </rPh>
    <phoneticPr fontId="2"/>
  </si>
  <si>
    <t>氏　　名</t>
    <rPh sb="0" eb="1">
      <t>シ</t>
    </rPh>
    <rPh sb="3" eb="4">
      <t>メイ</t>
    </rPh>
    <phoneticPr fontId="2"/>
  </si>
  <si>
    <t>（設計者等）</t>
    <rPh sb="1" eb="4">
      <t>セッケイシャ</t>
    </rPh>
    <rPh sb="4" eb="5">
      <t>トウ</t>
    </rPh>
    <phoneticPr fontId="2"/>
  </si>
  <si>
    <t>通行幅の確保</t>
    <rPh sb="0" eb="2">
      <t>ツウコウ</t>
    </rPh>
    <rPh sb="2" eb="3">
      <t>ハバ</t>
    </rPh>
    <rPh sb="4" eb="6">
      <t>カクホ</t>
    </rPh>
    <phoneticPr fontId="2"/>
  </si>
  <si>
    <t>次の工事をします。(該当項目に✓印をつける。）</t>
    <rPh sb="0" eb="1">
      <t>ツギ</t>
    </rPh>
    <rPh sb="2" eb="4">
      <t>コウジ</t>
    </rPh>
    <rPh sb="10" eb="12">
      <t>ガイトウ</t>
    </rPh>
    <rPh sb="12" eb="14">
      <t>コウモク</t>
    </rPh>
    <rPh sb="16" eb="17">
      <t>シルシ</t>
    </rPh>
    <phoneticPr fontId="2"/>
  </si>
  <si>
    <t>(該当項目に✓印をつける。）</t>
    <rPh sb="1" eb="3">
      <t>ガイトウ</t>
    </rPh>
    <rPh sb="3" eb="5">
      <t>コウモク</t>
    </rPh>
    <rPh sb="7" eb="8">
      <t>シルシ</t>
    </rPh>
    <phoneticPr fontId="2"/>
  </si>
  <si>
    <t>（設計者等の証明書）</t>
    <rPh sb="1" eb="4">
      <t>セッケイシャ</t>
    </rPh>
    <rPh sb="4" eb="5">
      <t>トウ</t>
    </rPh>
    <rPh sb="6" eb="8">
      <t>ショウメイ</t>
    </rPh>
    <rPh sb="8" eb="9">
      <t>ショ</t>
    </rPh>
    <phoneticPr fontId="2"/>
  </si>
  <si>
    <t>この承諾書に印鑑証明書を添付する必要はありません。</t>
    <rPh sb="2" eb="5">
      <t>ショウダクショ</t>
    </rPh>
    <rPh sb="6" eb="8">
      <t>インカン</t>
    </rPh>
    <rPh sb="8" eb="10">
      <t>ショウメイ</t>
    </rPh>
    <rPh sb="10" eb="11">
      <t>ショ</t>
    </rPh>
    <rPh sb="12" eb="14">
      <t>テンプ</t>
    </rPh>
    <rPh sb="16" eb="18">
      <t>ヒツヨウ</t>
    </rPh>
    <phoneticPr fontId="2"/>
  </si>
  <si>
    <t>所属所長名</t>
    <rPh sb="0" eb="2">
      <t>ショゾク</t>
    </rPh>
    <rPh sb="2" eb="3">
      <t>ショ</t>
    </rPh>
    <rPh sb="3" eb="4">
      <t>チョウ</t>
    </rPh>
    <rPh sb="4" eb="5">
      <t>ナ</t>
    </rPh>
    <phoneticPr fontId="2"/>
  </si>
  <si>
    <t>部分は該当に○印を記入（入力）してください。</t>
    <rPh sb="0" eb="2">
      <t>ブブン</t>
    </rPh>
    <rPh sb="3" eb="5">
      <t>ガイトウ</t>
    </rPh>
    <rPh sb="7" eb="8">
      <t>シルシ</t>
    </rPh>
    <rPh sb="9" eb="11">
      <t>キニュウ</t>
    </rPh>
    <rPh sb="12" eb="14">
      <t>ニュウリョク</t>
    </rPh>
    <phoneticPr fontId="2"/>
  </si>
  <si>
    <t>借入状況等申告書</t>
  </si>
  <si>
    <t>未成年者への貸付</t>
    <rPh sb="0" eb="4">
      <t>ミセイネンシャ</t>
    </rPh>
    <rPh sb="6" eb="8">
      <t>カシツケ</t>
    </rPh>
    <phoneticPr fontId="2"/>
  </si>
  <si>
    <t>償還の確実性がないと認められるとき</t>
    <rPh sb="0" eb="2">
      <t>ショウカン</t>
    </rPh>
    <rPh sb="3" eb="5">
      <t>カクジツ</t>
    </rPh>
    <rPh sb="5" eb="6">
      <t>セイ</t>
    </rPh>
    <rPh sb="10" eb="11">
      <t>ミト</t>
    </rPh>
    <phoneticPr fontId="2"/>
  </si>
  <si>
    <t>住宅災害貸付け</t>
    <rPh sb="0" eb="2">
      <t>ジュウタク</t>
    </rPh>
    <rPh sb="2" eb="4">
      <t>サイガイ</t>
    </rPh>
    <rPh sb="4" eb="6">
      <t>カシツ</t>
    </rPh>
    <phoneticPr fontId="2"/>
  </si>
  <si>
    <t>・段差の解消</t>
    <rPh sb="1" eb="3">
      <t>ダンサ</t>
    </rPh>
    <rPh sb="4" eb="6">
      <t>カイショウ</t>
    </rPh>
    <phoneticPr fontId="2"/>
  </si>
  <si>
    <t>・手すりの設置又は設置可能な下地補強</t>
    <rPh sb="1" eb="2">
      <t>テ</t>
    </rPh>
    <rPh sb="5" eb="7">
      <t>セッチ</t>
    </rPh>
    <rPh sb="7" eb="8">
      <t>マタ</t>
    </rPh>
    <rPh sb="9" eb="11">
      <t>セッチ</t>
    </rPh>
    <rPh sb="11" eb="13">
      <t>カノウ</t>
    </rPh>
    <rPh sb="14" eb="16">
      <t>シタジ</t>
    </rPh>
    <rPh sb="16" eb="18">
      <t>ホキョウ</t>
    </rPh>
    <phoneticPr fontId="2"/>
  </si>
  <si>
    <t>・車椅子が利用できる幅の廊下・居室等</t>
    <rPh sb="1" eb="4">
      <t>クルマイス</t>
    </rPh>
    <rPh sb="5" eb="7">
      <t>リヨウ</t>
    </rPh>
    <rPh sb="10" eb="11">
      <t>ハバ</t>
    </rPh>
    <rPh sb="12" eb="14">
      <t>ロウカ</t>
    </rPh>
    <rPh sb="15" eb="17">
      <t>キョシツ</t>
    </rPh>
    <rPh sb="17" eb="18">
      <t>トウ</t>
    </rPh>
    <phoneticPr fontId="2"/>
  </si>
  <si>
    <t>・洋式の広いトイレ</t>
    <rPh sb="1" eb="3">
      <t>ヨウシキ</t>
    </rPh>
    <rPh sb="4" eb="5">
      <t>ヒロ</t>
    </rPh>
    <phoneticPr fontId="2"/>
  </si>
  <si>
    <t>・入浴しやすい浴槽</t>
    <rPh sb="1" eb="3">
      <t>ニュウヨク</t>
    </rPh>
    <rPh sb="7" eb="9">
      <t>ヨクソウ</t>
    </rPh>
    <phoneticPr fontId="2"/>
  </si>
  <si>
    <t>・ホームエレベータ</t>
    <phoneticPr fontId="2"/>
  </si>
  <si>
    <t>・天井走行リフト</t>
    <rPh sb="1" eb="3">
      <t>テンジョウ</t>
    </rPh>
    <rPh sb="3" eb="5">
      <t>ソウコウ</t>
    </rPh>
    <phoneticPr fontId="2"/>
  </si>
  <si>
    <t>・階段昇降機</t>
    <rPh sb="1" eb="3">
      <t>カイダン</t>
    </rPh>
    <rPh sb="3" eb="6">
      <t>ショウコウキ</t>
    </rPh>
    <phoneticPr fontId="2"/>
  </si>
  <si>
    <r>
      <t>部分に該当する内容を記入（入力）してください。
「申立人」欄は</t>
    </r>
    <r>
      <rPr>
        <sz val="6"/>
        <color indexed="10"/>
        <rFont val="ＭＳ ゴシック"/>
        <family val="3"/>
        <charset val="128"/>
      </rPr>
      <t>自書</t>
    </r>
    <r>
      <rPr>
        <sz val="6"/>
        <rFont val="ＭＳ ゴシック"/>
        <family val="3"/>
        <charset val="128"/>
      </rPr>
      <t>してください。</t>
    </r>
    <rPh sb="0" eb="2">
      <t>ブブン</t>
    </rPh>
    <rPh sb="3" eb="5">
      <t>ガイトウ</t>
    </rPh>
    <rPh sb="7" eb="9">
      <t>ナイヨウ</t>
    </rPh>
    <rPh sb="10" eb="12">
      <t>キニュウ</t>
    </rPh>
    <rPh sb="13" eb="15">
      <t>ニュウリョク</t>
    </rPh>
    <rPh sb="25" eb="27">
      <t>モウシタテ</t>
    </rPh>
    <rPh sb="27" eb="28">
      <t>ニン</t>
    </rPh>
    <rPh sb="29" eb="30">
      <t>ラン</t>
    </rPh>
    <rPh sb="31" eb="33">
      <t>ジショ</t>
    </rPh>
    <phoneticPr fontId="2"/>
  </si>
  <si>
    <t>オ</t>
    <phoneticPr fontId="2"/>
  </si>
  <si>
    <t>貸付事由</t>
  </si>
  <si>
    <t>添付書類</t>
  </si>
  <si>
    <t>住宅の新築・増築改築・移築の場合</t>
  </si>
  <si>
    <t>住宅及び敷地を購入した場合</t>
  </si>
  <si>
    <t>住宅の修理又は敷地の補修の場合</t>
  </si>
  <si>
    <t>敷地のみ購入した場合</t>
  </si>
  <si>
    <t>住宅又は住宅の敷地の借入の場合</t>
  </si>
  <si>
    <t>領収書（写）</t>
  </si>
  <si>
    <t>他の共済組合への返済の場合</t>
  </si>
  <si>
    <t xml:space="preserve"> </t>
    <phoneticPr fontId="2"/>
  </si>
  <si>
    <t>在宅介護対応住宅の新築等に係る申立書</t>
    <phoneticPr fontId="2"/>
  </si>
  <si>
    <t>（記載例）</t>
    <rPh sb="1" eb="3">
      <t>キサイ</t>
    </rPh>
    <rPh sb="3" eb="4">
      <t>レイ</t>
    </rPh>
    <phoneticPr fontId="2"/>
  </si>
  <si>
    <t>所有権保存登記後の登記事項証明書の原本（共有名義又は組合員名以外で登記したときは戸籍謄本を添付する。）</t>
    <phoneticPr fontId="2"/>
  </si>
  <si>
    <t>土地の登記事項証明書</t>
    <rPh sb="5" eb="7">
      <t>ジコウ</t>
    </rPh>
    <rPh sb="7" eb="10">
      <t>ショウメイショ</t>
    </rPh>
    <phoneticPr fontId="2"/>
  </si>
  <si>
    <t>※１　新築の場合は、家屋の登記事項証明書は不要です。</t>
    <rPh sb="15" eb="17">
      <t>ジコウ</t>
    </rPh>
    <rPh sb="17" eb="20">
      <t>ショウメイショ</t>
    </rPh>
    <phoneticPr fontId="2"/>
  </si>
  <si>
    <t>※２　修理の場合は、確認済証及び土地の登記事項証明書は不要です。</t>
    <rPh sb="21" eb="23">
      <t>ジコウ</t>
    </rPh>
    <rPh sb="23" eb="26">
      <t>ショウメイショ</t>
    </rPh>
    <phoneticPr fontId="2"/>
  </si>
  <si>
    <t>経過のわかる土地の登記事項証明書</t>
    <rPh sb="11" eb="13">
      <t>ジコウ</t>
    </rPh>
    <rPh sb="13" eb="15">
      <t>ショウメイ</t>
    </rPh>
    <rPh sb="15" eb="16">
      <t>ショ</t>
    </rPh>
    <phoneticPr fontId="2"/>
  </si>
  <si>
    <t>住宅の新築等で土地の登記事項証明書の面積と建築確認済証の面積とが著しく異なる</t>
    <rPh sb="12" eb="14">
      <t>ジコウ</t>
    </rPh>
    <rPh sb="14" eb="16">
      <t>ショウメイ</t>
    </rPh>
    <rPh sb="16" eb="17">
      <t>ショ</t>
    </rPh>
    <phoneticPr fontId="2"/>
  </si>
  <si>
    <t>売買契約書の面積と土地の登記事項証明書の面積が異なる</t>
    <rPh sb="14" eb="16">
      <t>ジコウ</t>
    </rPh>
    <rPh sb="16" eb="18">
      <t>ショウメイ</t>
    </rPh>
    <rPh sb="18" eb="19">
      <t>ショ</t>
    </rPh>
    <phoneticPr fontId="2"/>
  </si>
  <si>
    <t>1.</t>
    <phoneticPr fontId="2"/>
  </si>
  <si>
    <t>［ご注意］</t>
    <phoneticPr fontId="2"/>
  </si>
  <si>
    <r>
      <t>土地所有者（共有者）が２名以上のときは、</t>
    </r>
    <r>
      <rPr>
        <sz val="12"/>
        <rFont val="ＭＳ ゴシック"/>
        <family val="3"/>
        <charset val="128"/>
      </rPr>
      <t>全員の署名・押印</t>
    </r>
    <r>
      <rPr>
        <sz val="12"/>
        <rFont val="ＭＳ 明朝"/>
        <family val="1"/>
        <charset val="128"/>
      </rPr>
      <t>が必要です。</t>
    </r>
    <rPh sb="0" eb="2">
      <t>トチ</t>
    </rPh>
    <rPh sb="2" eb="5">
      <t>ショユウシャ</t>
    </rPh>
    <rPh sb="6" eb="9">
      <t>キョウユウシャ</t>
    </rPh>
    <rPh sb="12" eb="13">
      <t>メイ</t>
    </rPh>
    <rPh sb="13" eb="15">
      <t>イジョウ</t>
    </rPh>
    <rPh sb="20" eb="22">
      <t>ゼンイン</t>
    </rPh>
    <rPh sb="23" eb="25">
      <t>ショメイ</t>
    </rPh>
    <rPh sb="26" eb="28">
      <t>オウイン</t>
    </rPh>
    <rPh sb="29" eb="31">
      <t>ヒツヨウ</t>
    </rPh>
    <phoneticPr fontId="2"/>
  </si>
  <si>
    <t>エ</t>
    <phoneticPr fontId="2"/>
  </si>
  <si>
    <t>カ</t>
    <phoneticPr fontId="2"/>
  </si>
  <si>
    <t>即時償還の事由</t>
    <phoneticPr fontId="2"/>
  </si>
  <si>
    <t>Ａ</t>
    <phoneticPr fontId="2"/>
  </si>
  <si>
    <t>Ｂ</t>
    <phoneticPr fontId="2"/>
  </si>
  <si>
    <t>Ｃ</t>
    <phoneticPr fontId="2"/>
  </si>
  <si>
    <t>Ｄ</t>
    <phoneticPr fontId="2"/>
  </si>
  <si>
    <t>Ｅ</t>
    <phoneticPr fontId="2"/>
  </si>
  <si>
    <t>土地付一戸建購入</t>
    <rPh sb="0" eb="3">
      <t>トチツキ</t>
    </rPh>
    <rPh sb="3" eb="5">
      <t>イッコ</t>
    </rPh>
    <rPh sb="5" eb="6">
      <t>ダ</t>
    </rPh>
    <rPh sb="6" eb="8">
      <t>コウニュウ</t>
    </rPh>
    <phoneticPr fontId="2"/>
  </si>
  <si>
    <t>Ｆ</t>
    <phoneticPr fontId="2"/>
  </si>
  <si>
    <t>Ｇ</t>
    <phoneticPr fontId="2"/>
  </si>
  <si>
    <t>Ｈ</t>
    <phoneticPr fontId="2"/>
  </si>
  <si>
    <t>Ｉ</t>
    <phoneticPr fontId="2"/>
  </si>
  <si>
    <t>Ｊ</t>
    <phoneticPr fontId="2"/>
  </si>
  <si>
    <t>Ｋ</t>
    <phoneticPr fontId="2"/>
  </si>
  <si>
    <t>Ｌ</t>
    <phoneticPr fontId="2"/>
  </si>
  <si>
    <t>Ｍ</t>
    <phoneticPr fontId="2"/>
  </si>
  <si>
    <t>新築</t>
    <rPh sb="0" eb="2">
      <t>シンチク</t>
    </rPh>
    <phoneticPr fontId="2"/>
  </si>
  <si>
    <t>住宅修理</t>
    <rPh sb="0" eb="2">
      <t>ジュウタク</t>
    </rPh>
    <rPh sb="2" eb="4">
      <t>シュウリ</t>
    </rPh>
    <phoneticPr fontId="2"/>
  </si>
  <si>
    <t>マンション購入</t>
    <rPh sb="5" eb="7">
      <t>コウニュウ</t>
    </rPh>
    <phoneticPr fontId="2"/>
  </si>
  <si>
    <t>敷地補修</t>
    <rPh sb="0" eb="2">
      <t>シキチ</t>
    </rPh>
    <rPh sb="2" eb="4">
      <t>ホシュウ</t>
    </rPh>
    <phoneticPr fontId="2"/>
  </si>
  <si>
    <t>住宅購入（マンション除く）</t>
    <rPh sb="0" eb="2">
      <t>ジュウタク</t>
    </rPh>
    <rPh sb="2" eb="4">
      <t>コウニュウ</t>
    </rPh>
    <rPh sb="10" eb="11">
      <t>ノゾ</t>
    </rPh>
    <phoneticPr fontId="2"/>
  </si>
  <si>
    <t>他共済へ返済</t>
    <rPh sb="0" eb="1">
      <t>タ</t>
    </rPh>
    <rPh sb="1" eb="3">
      <t>キョウサイ</t>
    </rPh>
    <rPh sb="4" eb="6">
      <t>ヘンサイ</t>
    </rPh>
    <phoneticPr fontId="2"/>
  </si>
  <si>
    <t>元号</t>
    <rPh sb="0" eb="2">
      <t>ゲンゴウ</t>
    </rPh>
    <phoneticPr fontId="2"/>
  </si>
  <si>
    <t>殿</t>
    <rPh sb="0" eb="1">
      <t>トノ</t>
    </rPh>
    <phoneticPr fontId="2"/>
  </si>
  <si>
    <t>日</t>
    <rPh sb="0" eb="1">
      <t>ニチ</t>
    </rPh>
    <phoneticPr fontId="2"/>
  </si>
  <si>
    <t>年利</t>
    <rPh sb="0" eb="1">
      <t>ネン</t>
    </rPh>
    <phoneticPr fontId="2"/>
  </si>
  <si>
    <t>（記入上の注意事項）</t>
    <rPh sb="1" eb="3">
      <t>キニュウ</t>
    </rPh>
    <rPh sb="3" eb="4">
      <t>ジョウ</t>
    </rPh>
    <rPh sb="5" eb="7">
      <t>チュウイ</t>
    </rPh>
    <rPh sb="7" eb="9">
      <t>ジコウ</t>
    </rPh>
    <phoneticPr fontId="2"/>
  </si>
  <si>
    <t>下段</t>
    <rPh sb="0" eb="2">
      <t>カダン</t>
    </rPh>
    <phoneticPr fontId="2"/>
  </si>
  <si>
    <t>下段</t>
    <rPh sb="0" eb="2">
      <t>ゲダン</t>
    </rPh>
    <phoneticPr fontId="2"/>
  </si>
  <si>
    <t>住宅災害貸付け賦金率表</t>
    <rPh sb="0" eb="2">
      <t>ジュウタク</t>
    </rPh>
    <rPh sb="2" eb="4">
      <t>サイガイ</t>
    </rPh>
    <rPh sb="4" eb="6">
      <t>カシツ</t>
    </rPh>
    <rPh sb="7" eb="8">
      <t>フ</t>
    </rPh>
    <rPh sb="8" eb="9">
      <t>キン</t>
    </rPh>
    <rPh sb="9" eb="10">
      <t>リツ</t>
    </rPh>
    <rPh sb="10" eb="11">
      <t>ヒョウ</t>
    </rPh>
    <phoneticPr fontId="2"/>
  </si>
  <si>
    <t>記</t>
    <rPh sb="0" eb="1">
      <t>キ</t>
    </rPh>
    <phoneticPr fontId="2"/>
  </si>
  <si>
    <t>金</t>
    <rPh sb="0" eb="1">
      <t>キン</t>
    </rPh>
    <phoneticPr fontId="2"/>
  </si>
  <si>
    <t>貸付借用証書</t>
    <rPh sb="0" eb="2">
      <t>カシツケ</t>
    </rPh>
    <rPh sb="2" eb="4">
      <t>シャクヨウ</t>
    </rPh>
    <rPh sb="4" eb="6">
      <t>ショウショ</t>
    </rPh>
    <phoneticPr fontId="2"/>
  </si>
  <si>
    <t>号</t>
    <rPh sb="0" eb="1">
      <t>ゴウ</t>
    </rPh>
    <phoneticPr fontId="2"/>
  </si>
  <si>
    <t>年利</t>
    <rPh sb="0" eb="2">
      <t>ネンリ</t>
    </rPh>
    <phoneticPr fontId="2"/>
  </si>
  <si>
    <t>月利</t>
    <rPh sb="0" eb="2">
      <t>ゲツリ</t>
    </rPh>
    <phoneticPr fontId="2"/>
  </si>
  <si>
    <t>ｍ(ボ月－貸付月)＝</t>
    <rPh sb="3" eb="4">
      <t>ツキ</t>
    </rPh>
    <rPh sb="5" eb="7">
      <t>カシツ</t>
    </rPh>
    <rPh sb="7" eb="8">
      <t>ツキ</t>
    </rPh>
    <phoneticPr fontId="2"/>
  </si>
  <si>
    <t>所属コード</t>
    <rPh sb="0" eb="2">
      <t>ショゾク</t>
    </rPh>
    <phoneticPr fontId="2"/>
  </si>
  <si>
    <t>職員番号</t>
    <rPh sb="0" eb="2">
      <t>ショクイン</t>
    </rPh>
    <rPh sb="2" eb="4">
      <t>バンゴウ</t>
    </rPh>
    <phoneticPr fontId="2"/>
  </si>
  <si>
    <t>住宅貸付け</t>
    <rPh sb="0" eb="2">
      <t>ジュウタク</t>
    </rPh>
    <rPh sb="2" eb="4">
      <t>カシツ</t>
    </rPh>
    <phoneticPr fontId="2"/>
  </si>
  <si>
    <t>住宅災害貸付け</t>
    <rPh sb="0" eb="2">
      <t>ジュウタク</t>
    </rPh>
    <rPh sb="2" eb="4">
      <t>サイガイ</t>
    </rPh>
    <rPh sb="4" eb="6">
      <t>カシツケ</t>
    </rPh>
    <phoneticPr fontId="2"/>
  </si>
  <si>
    <t>ボーナス償還</t>
    <rPh sb="4" eb="6">
      <t>ショウカン</t>
    </rPh>
    <phoneticPr fontId="2"/>
  </si>
  <si>
    <t>戸籍謄本で組合員との続柄が２親等以内であることを確認します。</t>
    <phoneticPr fontId="2"/>
  </si>
  <si>
    <t xml:space="preserve"> 不動産の価値を明らかに減少させるおそれのある行為をすること。</t>
    <phoneticPr fontId="2"/>
  </si>
  <si>
    <t xml:space="preserve"> 不動産の全部又は一部を他に譲渡すること。</t>
    <phoneticPr fontId="2"/>
  </si>
  <si>
    <t xml:space="preserve"> 不動産の全部又は一部を他に貸し付けること。</t>
    <phoneticPr fontId="2"/>
  </si>
  <si>
    <t>　　　　２　該当個所が分かる住宅の平面図等</t>
    <rPh sb="6" eb="8">
      <t>ガイトウ</t>
    </rPh>
    <rPh sb="8" eb="10">
      <t>カショ</t>
    </rPh>
    <rPh sb="11" eb="12">
      <t>ワ</t>
    </rPh>
    <rPh sb="14" eb="16">
      <t>ジュウタク</t>
    </rPh>
    <rPh sb="17" eb="20">
      <t>ヘイメンズ</t>
    </rPh>
    <rPh sb="20" eb="21">
      <t>トウ</t>
    </rPh>
    <phoneticPr fontId="2"/>
  </si>
  <si>
    <t>　　　　３　工事費用見積書又はこれに相当する書類</t>
    <rPh sb="6" eb="13">
      <t>コウジヒヨウミツモリショ</t>
    </rPh>
    <rPh sb="13" eb="14">
      <t>マタ</t>
    </rPh>
    <rPh sb="18" eb="20">
      <t>ソウトウ</t>
    </rPh>
    <rPh sb="22" eb="24">
      <t>ショルイ</t>
    </rPh>
    <phoneticPr fontId="2"/>
  </si>
  <si>
    <t>提出期限</t>
    <rPh sb="0" eb="2">
      <t>テイシュツ</t>
    </rPh>
    <rPh sb="2" eb="4">
      <t>キゲン</t>
    </rPh>
    <phoneticPr fontId="2"/>
  </si>
  <si>
    <t>提出先</t>
    <rPh sb="0" eb="2">
      <t>テイシュツ</t>
    </rPh>
    <rPh sb="2" eb="3">
      <t>サキ</t>
    </rPh>
    <phoneticPr fontId="2"/>
  </si>
  <si>
    <t>振込先</t>
    <rPh sb="0" eb="2">
      <t>フリコミ</t>
    </rPh>
    <rPh sb="2" eb="3">
      <t>サキ</t>
    </rPh>
    <phoneticPr fontId="2"/>
  </si>
  <si>
    <t>所属所名</t>
    <rPh sb="0" eb="2">
      <t>ショゾク</t>
    </rPh>
    <rPh sb="2" eb="3">
      <t>ショ</t>
    </rPh>
    <rPh sb="3" eb="4">
      <t>ナ</t>
    </rPh>
    <phoneticPr fontId="2"/>
  </si>
  <si>
    <t>現住所</t>
    <rPh sb="0" eb="3">
      <t>ゲンジュウショ</t>
    </rPh>
    <phoneticPr fontId="2"/>
  </si>
  <si>
    <t>職名</t>
    <rPh sb="0" eb="2">
      <t>ショクメイ</t>
    </rPh>
    <phoneticPr fontId="2"/>
  </si>
  <si>
    <t>氏名</t>
    <rPh sb="0" eb="2">
      <t>シメイ</t>
    </rPh>
    <phoneticPr fontId="2"/>
  </si>
  <si>
    <t>個人情報に関する同意書</t>
    <rPh sb="0" eb="2">
      <t>コジン</t>
    </rPh>
    <rPh sb="2" eb="4">
      <t>ジョウホウ</t>
    </rPh>
    <rPh sb="5" eb="6">
      <t>カン</t>
    </rPh>
    <rPh sb="8" eb="11">
      <t>ドウイショ</t>
    </rPh>
    <phoneticPr fontId="2"/>
  </si>
  <si>
    <t>段差の解消</t>
    <rPh sb="0" eb="2">
      <t>ダンサ</t>
    </rPh>
    <rPh sb="3" eb="5">
      <t>カイショウ</t>
    </rPh>
    <phoneticPr fontId="2"/>
  </si>
  <si>
    <t>既存の住宅の全部又は一部を除却して、前の規模・構造・用途と著しく異ならないものをその場に建てること。</t>
    <rPh sb="6" eb="8">
      <t>ゼンブ</t>
    </rPh>
    <rPh sb="8" eb="9">
      <t>マタ</t>
    </rPh>
    <phoneticPr fontId="2"/>
  </si>
  <si>
    <t>領収書（写）及び写真（３枚程度）</t>
    <phoneticPr fontId="2"/>
  </si>
  <si>
    <r>
      <t>(</t>
    </r>
    <r>
      <rPr>
        <sz val="11"/>
        <rFont val="ＭＳ Ｐゴシック"/>
        <family val="3"/>
        <charset val="128"/>
      </rPr>
      <t>1)</t>
    </r>
    <phoneticPr fontId="2"/>
  </si>
  <si>
    <t>在宅介護対応住宅（住宅災害）貸付け等賦金率表</t>
    <rPh sb="0" eb="2">
      <t>ザイタク</t>
    </rPh>
    <rPh sb="2" eb="4">
      <t>カイゴ</t>
    </rPh>
    <rPh sb="4" eb="6">
      <t>タイオウ</t>
    </rPh>
    <rPh sb="6" eb="8">
      <t>ジュウタク</t>
    </rPh>
    <rPh sb="9" eb="11">
      <t>ジュウタク</t>
    </rPh>
    <rPh sb="11" eb="13">
      <t>サイガイ</t>
    </rPh>
    <rPh sb="14" eb="16">
      <t>カシツ</t>
    </rPh>
    <rPh sb="17" eb="18">
      <t>トウ</t>
    </rPh>
    <rPh sb="18" eb="19">
      <t>フ</t>
    </rPh>
    <rPh sb="19" eb="20">
      <t>キン</t>
    </rPh>
    <rPh sb="20" eb="21">
      <t>リツ</t>
    </rPh>
    <rPh sb="21" eb="22">
      <t>ヒョウ</t>
    </rPh>
    <phoneticPr fontId="2"/>
  </si>
  <si>
    <t>賦金率表（毎月償還）</t>
    <phoneticPr fontId="2"/>
  </si>
  <si>
    <t>年利</t>
    <phoneticPr fontId="2"/>
  </si>
  <si>
    <t>％</t>
    <phoneticPr fontId="2"/>
  </si>
  <si>
    <t>％</t>
    <phoneticPr fontId="2"/>
  </si>
  <si>
    <t>月利</t>
    <phoneticPr fontId="2"/>
  </si>
  <si>
    <t>(1+r)^n</t>
    <phoneticPr fontId="2"/>
  </si>
  <si>
    <t>r*(1+r)^n</t>
    <phoneticPr fontId="2"/>
  </si>
  <si>
    <t>賦金率表（毎月償還）</t>
    <phoneticPr fontId="2"/>
  </si>
  <si>
    <t>在宅介護対応住宅（住宅災害）貸付け</t>
    <rPh sb="0" eb="2">
      <t>ザイタク</t>
    </rPh>
    <rPh sb="2" eb="4">
      <t>カイゴ</t>
    </rPh>
    <rPh sb="4" eb="6">
      <t>タイオウ</t>
    </rPh>
    <rPh sb="6" eb="8">
      <t>ジュウタク</t>
    </rPh>
    <rPh sb="9" eb="11">
      <t>ジュウタク</t>
    </rPh>
    <rPh sb="11" eb="13">
      <t>サイガイ</t>
    </rPh>
    <rPh sb="14" eb="16">
      <t>カシツ</t>
    </rPh>
    <phoneticPr fontId="2"/>
  </si>
  <si>
    <t>ページTOPへ</t>
    <phoneticPr fontId="2"/>
  </si>
  <si>
    <t>年利</t>
    <phoneticPr fontId="2"/>
  </si>
  <si>
    <t>％</t>
    <phoneticPr fontId="2"/>
  </si>
  <si>
    <t>月利</t>
    <phoneticPr fontId="2"/>
  </si>
  <si>
    <t>(1+r)^n</t>
    <phoneticPr fontId="2"/>
  </si>
  <si>
    <t>r*(1+r)^n</t>
    <phoneticPr fontId="2"/>
  </si>
  <si>
    <t>在宅介護対応　住宅（住宅災害） 貸付け賦金率表</t>
    <rPh sb="0" eb="2">
      <t>ザイタク</t>
    </rPh>
    <rPh sb="2" eb="4">
      <t>カイゴ</t>
    </rPh>
    <rPh sb="4" eb="6">
      <t>タイオウ</t>
    </rPh>
    <rPh sb="7" eb="9">
      <t>ジュウタク</t>
    </rPh>
    <rPh sb="10" eb="12">
      <t>ジュウタク</t>
    </rPh>
    <rPh sb="12" eb="14">
      <t>サイガイ</t>
    </rPh>
    <rPh sb="16" eb="18">
      <t>カシツ</t>
    </rPh>
    <rPh sb="19" eb="20">
      <t>フ</t>
    </rPh>
    <rPh sb="20" eb="21">
      <t>キン</t>
    </rPh>
    <rPh sb="21" eb="22">
      <t>リツ</t>
    </rPh>
    <rPh sb="22" eb="23">
      <t>ヒョウ</t>
    </rPh>
    <phoneticPr fontId="2"/>
  </si>
  <si>
    <t>％</t>
    <phoneticPr fontId="2"/>
  </si>
  <si>
    <t>半年利</t>
    <phoneticPr fontId="2"/>
  </si>
  <si>
    <t>％</t>
    <phoneticPr fontId="2"/>
  </si>
  <si>
    <t>(1+6r)^n</t>
    <phoneticPr fontId="2"/>
  </si>
  <si>
    <t>(1+rm)</t>
    <phoneticPr fontId="2"/>
  </si>
  <si>
    <t>6r(1+6r)^(n-1)</t>
    <phoneticPr fontId="2"/>
  </si>
  <si>
    <t>ページＴＯＰ</t>
    <phoneticPr fontId="2"/>
  </si>
  <si>
    <t>％</t>
    <phoneticPr fontId="2"/>
  </si>
  <si>
    <t>※</t>
    <phoneticPr fontId="2"/>
  </si>
  <si>
    <r>
      <t>(</t>
    </r>
    <r>
      <rPr>
        <sz val="11"/>
        <rFont val="ＭＳ Ｐゴシック"/>
        <family val="3"/>
        <charset val="128"/>
      </rPr>
      <t>3</t>
    </r>
    <r>
      <rPr>
        <sz val="11"/>
        <rFont val="ＭＳ Ｐゴシック"/>
        <family val="3"/>
        <charset val="128"/>
      </rPr>
      <t>)</t>
    </r>
    <phoneticPr fontId="2"/>
  </si>
  <si>
    <t>住宅借入</t>
    <rPh sb="0" eb="2">
      <t>ジュウタク</t>
    </rPh>
    <rPh sb="2" eb="4">
      <t>カリイレ</t>
    </rPh>
    <phoneticPr fontId="2"/>
  </si>
  <si>
    <t>令和</t>
    <rPh sb="0" eb="2">
      <t>レイワ</t>
    </rPh>
    <phoneticPr fontId="2"/>
  </si>
  <si>
    <t>１</t>
    <phoneticPr fontId="2"/>
  </si>
  <si>
    <t>２</t>
    <phoneticPr fontId="2"/>
  </si>
  <si>
    <t>３</t>
    <phoneticPr fontId="2"/>
  </si>
  <si>
    <t>４</t>
    <phoneticPr fontId="2"/>
  </si>
  <si>
    <t>５</t>
    <phoneticPr fontId="2"/>
  </si>
  <si>
    <t>公立学校共済組合貸付規程第7条第5項に規定する在宅介護対応住宅の新築等に係る貸付けの</t>
    <rPh sb="0" eb="2">
      <t>コウリツ</t>
    </rPh>
    <rPh sb="2" eb="4">
      <t>ガッコウ</t>
    </rPh>
    <rPh sb="4" eb="6">
      <t>キョウサイ</t>
    </rPh>
    <rPh sb="6" eb="8">
      <t>クミアイ</t>
    </rPh>
    <rPh sb="8" eb="10">
      <t>カシツケ</t>
    </rPh>
    <rPh sb="10" eb="12">
      <t>キテイ</t>
    </rPh>
    <rPh sb="12" eb="13">
      <t>ダイ</t>
    </rPh>
    <rPh sb="14" eb="15">
      <t>ジョウ</t>
    </rPh>
    <rPh sb="15" eb="16">
      <t>ダイ</t>
    </rPh>
    <rPh sb="17" eb="18">
      <t>コウ</t>
    </rPh>
    <rPh sb="19" eb="21">
      <t>キテイ</t>
    </rPh>
    <rPh sb="23" eb="25">
      <t>ザイタク</t>
    </rPh>
    <rPh sb="25" eb="27">
      <t>カイゴ</t>
    </rPh>
    <rPh sb="27" eb="29">
      <t>タイオウ</t>
    </rPh>
    <rPh sb="29" eb="31">
      <t>ジュウタク</t>
    </rPh>
    <rPh sb="32" eb="34">
      <t>シンチク</t>
    </rPh>
    <rPh sb="34" eb="35">
      <t>ナド</t>
    </rPh>
    <rPh sb="36" eb="37">
      <t>カカワ</t>
    </rPh>
    <rPh sb="38" eb="40">
      <t>カシツケ</t>
    </rPh>
    <phoneticPr fontId="2"/>
  </si>
  <si>
    <t>令和　　　年　　　月　　　日</t>
    <rPh sb="0" eb="2">
      <t>レイワ</t>
    </rPh>
    <rPh sb="5" eb="6">
      <t>ネン</t>
    </rPh>
    <rPh sb="9" eb="10">
      <t>ツキ</t>
    </rPh>
    <rPh sb="13" eb="14">
      <t>ニチ</t>
    </rPh>
    <phoneticPr fontId="2"/>
  </si>
  <si>
    <t>（細則様式第5号）</t>
    <rPh sb="1" eb="3">
      <t>サイソク</t>
    </rPh>
    <rPh sb="3" eb="5">
      <t>ヨウシキ</t>
    </rPh>
    <rPh sb="5" eb="6">
      <t>ダイ</t>
    </rPh>
    <rPh sb="7" eb="8">
      <t>ゴウ</t>
    </rPh>
    <phoneticPr fontId="2"/>
  </si>
  <si>
    <t>申込資格</t>
    <phoneticPr fontId="2"/>
  </si>
  <si>
    <t>申込書提出先・提出期限及び貸付日等</t>
    <rPh sb="0" eb="3">
      <t>モウシコミショ</t>
    </rPh>
    <rPh sb="5" eb="6">
      <t>サキ</t>
    </rPh>
    <rPh sb="7" eb="9">
      <t>テイシュツ</t>
    </rPh>
    <rPh sb="9" eb="11">
      <t>キゲン</t>
    </rPh>
    <rPh sb="11" eb="12">
      <t>オヨ</t>
    </rPh>
    <phoneticPr fontId="2"/>
  </si>
  <si>
    <t>所属所</t>
    <rPh sb="0" eb="2">
      <t>ショゾク</t>
    </rPh>
    <rPh sb="2" eb="3">
      <t>ショ</t>
    </rPh>
    <phoneticPr fontId="2"/>
  </si>
  <si>
    <t>支所（教育事務所・名古屋市学校事務センター等）が管轄する所属所（市町村立の小・中・高等学校・特別支援学校・幼稚園等）の組合員</t>
    <rPh sb="0" eb="2">
      <t>シショ</t>
    </rPh>
    <rPh sb="3" eb="5">
      <t>キョウイク</t>
    </rPh>
    <rPh sb="5" eb="7">
      <t>ジム</t>
    </rPh>
    <rPh sb="7" eb="8">
      <t>ショ</t>
    </rPh>
    <rPh sb="9" eb="13">
      <t>ナゴヤシ</t>
    </rPh>
    <rPh sb="13" eb="15">
      <t>ガッコウ</t>
    </rPh>
    <rPh sb="15" eb="17">
      <t>ジム</t>
    </rPh>
    <rPh sb="21" eb="22">
      <t>トウ</t>
    </rPh>
    <rPh sb="24" eb="26">
      <t>カンカツ</t>
    </rPh>
    <rPh sb="28" eb="30">
      <t>ショゾク</t>
    </rPh>
    <rPh sb="30" eb="31">
      <t>ショ</t>
    </rPh>
    <rPh sb="32" eb="35">
      <t>シチョウソン</t>
    </rPh>
    <rPh sb="35" eb="36">
      <t>リツ</t>
    </rPh>
    <rPh sb="37" eb="38">
      <t>ショウ</t>
    </rPh>
    <rPh sb="39" eb="40">
      <t>チュウ</t>
    </rPh>
    <rPh sb="41" eb="43">
      <t>コウトウ</t>
    </rPh>
    <rPh sb="43" eb="45">
      <t>ガッコウ</t>
    </rPh>
    <rPh sb="46" eb="48">
      <t>トクベツ</t>
    </rPh>
    <rPh sb="48" eb="50">
      <t>シエン</t>
    </rPh>
    <rPh sb="50" eb="52">
      <t>ガッコウ</t>
    </rPh>
    <rPh sb="53" eb="56">
      <t>ヨウチエン</t>
    </rPh>
    <rPh sb="56" eb="57">
      <t>トウ</t>
    </rPh>
    <rPh sb="59" eb="62">
      <t>クミアイイン</t>
    </rPh>
    <phoneticPr fontId="2"/>
  </si>
  <si>
    <t>県立高等学校・特別支援学校・教育委員会事務局・教育事務所の組合員</t>
    <rPh sb="0" eb="1">
      <t>ケン</t>
    </rPh>
    <rPh sb="1" eb="2">
      <t>リツ</t>
    </rPh>
    <rPh sb="2" eb="4">
      <t>コウトウ</t>
    </rPh>
    <rPh sb="4" eb="6">
      <t>ガッコウ</t>
    </rPh>
    <rPh sb="7" eb="9">
      <t>トクベツ</t>
    </rPh>
    <rPh sb="9" eb="11">
      <t>シエン</t>
    </rPh>
    <rPh sb="11" eb="13">
      <t>ガッコウ</t>
    </rPh>
    <rPh sb="14" eb="16">
      <t>キョウイク</t>
    </rPh>
    <rPh sb="16" eb="19">
      <t>イインカイ</t>
    </rPh>
    <rPh sb="19" eb="22">
      <t>ジムキョク</t>
    </rPh>
    <rPh sb="23" eb="25">
      <t>キョウイク</t>
    </rPh>
    <rPh sb="25" eb="27">
      <t>ジム</t>
    </rPh>
    <rPh sb="27" eb="28">
      <t>ショ</t>
    </rPh>
    <rPh sb="29" eb="31">
      <t>クミアイ</t>
    </rPh>
    <rPh sb="31" eb="32">
      <t>イン</t>
    </rPh>
    <phoneticPr fontId="2"/>
  </si>
  <si>
    <t>総務事務センター</t>
    <rPh sb="0" eb="2">
      <t>ソウム</t>
    </rPh>
    <rPh sb="2" eb="4">
      <t>ジム</t>
    </rPh>
    <phoneticPr fontId="2"/>
  </si>
  <si>
    <t>毎月15日（12月のみ10日）</t>
    <rPh sb="0" eb="2">
      <t>マイツキ</t>
    </rPh>
    <rPh sb="4" eb="5">
      <t>ニチ</t>
    </rPh>
    <rPh sb="8" eb="9">
      <t>ガツ</t>
    </rPh>
    <rPh sb="13" eb="14">
      <t>ニチ</t>
    </rPh>
    <phoneticPr fontId="2"/>
  </si>
  <si>
    <t>①②以外の所属所（大学・組合等）の組合員</t>
    <rPh sb="2" eb="4">
      <t>イガイ</t>
    </rPh>
    <rPh sb="5" eb="7">
      <t>ショゾク</t>
    </rPh>
    <rPh sb="7" eb="8">
      <t>ショ</t>
    </rPh>
    <rPh sb="9" eb="11">
      <t>ダイガク</t>
    </rPh>
    <rPh sb="12" eb="14">
      <t>クミアイ</t>
    </rPh>
    <rPh sb="14" eb="15">
      <t>トウ</t>
    </rPh>
    <rPh sb="17" eb="20">
      <t>クミアイイン</t>
    </rPh>
    <phoneticPr fontId="2"/>
  </si>
  <si>
    <t>公立学校共済組合愛知支部
（所属所経由）</t>
    <rPh sb="0" eb="2">
      <t>コウリツ</t>
    </rPh>
    <rPh sb="2" eb="4">
      <t>ガッコウ</t>
    </rPh>
    <rPh sb="4" eb="6">
      <t>キョウサイ</t>
    </rPh>
    <rPh sb="6" eb="8">
      <t>クミアイ</t>
    </rPh>
    <rPh sb="8" eb="10">
      <t>アイチ</t>
    </rPh>
    <rPh sb="10" eb="12">
      <t>シブ</t>
    </rPh>
    <rPh sb="14" eb="16">
      <t>ショゾク</t>
    </rPh>
    <rPh sb="16" eb="17">
      <t>ショ</t>
    </rPh>
    <rPh sb="17" eb="19">
      <t>ケイユ</t>
    </rPh>
    <phoneticPr fontId="2"/>
  </si>
  <si>
    <t>毎月20日（12月のみ15日）</t>
    <rPh sb="0" eb="2">
      <t>マイツキ</t>
    </rPh>
    <rPh sb="4" eb="5">
      <t>ニチ</t>
    </rPh>
    <rPh sb="8" eb="9">
      <t>ガツ</t>
    </rPh>
    <rPh sb="13" eb="14">
      <t>ニチ</t>
    </rPh>
    <phoneticPr fontId="2"/>
  </si>
  <si>
    <r>
      <t>※提出期限はすべて</t>
    </r>
    <r>
      <rPr>
        <b/>
        <sz val="11"/>
        <color indexed="10"/>
        <rFont val="ＭＳ Ｐゴシック"/>
        <family val="3"/>
        <charset val="128"/>
      </rPr>
      <t>「必着」</t>
    </r>
    <r>
      <rPr>
        <sz val="11"/>
        <color indexed="8"/>
        <rFont val="ＭＳ Ｐゴシック"/>
        <family val="3"/>
        <charset val="128"/>
      </rPr>
      <t>です。</t>
    </r>
    <rPh sb="1" eb="3">
      <t>テイシュツ</t>
    </rPh>
    <rPh sb="3" eb="5">
      <t>キゲン</t>
    </rPh>
    <rPh sb="10" eb="12">
      <t>ヒッチャク</t>
    </rPh>
    <phoneticPr fontId="2"/>
  </si>
  <si>
    <t>※上記提出期限の翌日からその月の月末までに提出されたものの申込み月は、翌月扱いとします。</t>
    <rPh sb="1" eb="3">
      <t>ジョウキ</t>
    </rPh>
    <rPh sb="3" eb="5">
      <t>テイシュツ</t>
    </rPh>
    <rPh sb="5" eb="7">
      <t>キゲン</t>
    </rPh>
    <rPh sb="8" eb="10">
      <t>ヨクジツ</t>
    </rPh>
    <rPh sb="14" eb="15">
      <t>ツキ</t>
    </rPh>
    <rPh sb="16" eb="18">
      <t>ゲツマツ</t>
    </rPh>
    <rPh sb="21" eb="23">
      <t>テイシュツ</t>
    </rPh>
    <rPh sb="29" eb="31">
      <t>モウシコ</t>
    </rPh>
    <rPh sb="32" eb="33">
      <t>ヅキ</t>
    </rPh>
    <rPh sb="35" eb="37">
      <t>ヨクゲツ</t>
    </rPh>
    <rPh sb="37" eb="38">
      <t>アツカ</t>
    </rPh>
    <phoneticPr fontId="2"/>
  </si>
  <si>
    <t>貸付日（送金日）</t>
    <rPh sb="0" eb="2">
      <t>カシツケ</t>
    </rPh>
    <rPh sb="2" eb="3">
      <t>ビ</t>
    </rPh>
    <rPh sb="4" eb="6">
      <t>ソウキン</t>
    </rPh>
    <rPh sb="6" eb="7">
      <t>ビ</t>
    </rPh>
    <phoneticPr fontId="2"/>
  </si>
  <si>
    <r>
      <t xml:space="preserve">申込み月の翌月26日
</t>
    </r>
    <r>
      <rPr>
        <b/>
        <sz val="8"/>
        <color indexed="10"/>
        <rFont val="ＭＳ Ｐゴシック"/>
        <family val="3"/>
        <charset val="128"/>
      </rPr>
      <t>（貸付日が金融機関の休業日にあたるときは、その前営業日）</t>
    </r>
    <rPh sb="0" eb="2">
      <t>モウシコ</t>
    </rPh>
    <rPh sb="3" eb="4">
      <t>ヅキ</t>
    </rPh>
    <rPh sb="5" eb="7">
      <t>ヨクゲツ</t>
    </rPh>
    <rPh sb="9" eb="10">
      <t>ニチ</t>
    </rPh>
    <phoneticPr fontId="2"/>
  </si>
  <si>
    <t>申込書に記載の本人口座</t>
    <rPh sb="0" eb="3">
      <t>モウシコミショ</t>
    </rPh>
    <rPh sb="4" eb="6">
      <t>キサイ</t>
    </rPh>
    <rPh sb="7" eb="9">
      <t>ホンニン</t>
    </rPh>
    <rPh sb="9" eb="11">
      <t>コウザ</t>
    </rPh>
    <phoneticPr fontId="2"/>
  </si>
  <si>
    <t>※申込書に記載の本人口座に誤りがあった場合には、上記送金日に送金できないことがあります。</t>
    <rPh sb="1" eb="4">
      <t>モウシコミショ</t>
    </rPh>
    <rPh sb="5" eb="7">
      <t>キサイ</t>
    </rPh>
    <rPh sb="8" eb="10">
      <t>ホンニン</t>
    </rPh>
    <rPh sb="10" eb="12">
      <t>コウザ</t>
    </rPh>
    <rPh sb="13" eb="14">
      <t>アヤマ</t>
    </rPh>
    <rPh sb="19" eb="21">
      <t>バアイ</t>
    </rPh>
    <rPh sb="24" eb="26">
      <t>ジョウキ</t>
    </rPh>
    <rPh sb="26" eb="28">
      <t>ソウキン</t>
    </rPh>
    <rPh sb="28" eb="29">
      <t>ビ</t>
    </rPh>
    <rPh sb="30" eb="32">
      <t>ソウキン</t>
    </rPh>
    <phoneticPr fontId="2"/>
  </si>
  <si>
    <t>貸付種別</t>
    <rPh sb="0" eb="1">
      <t>カシ</t>
    </rPh>
    <rPh sb="1" eb="2">
      <t>ヅケ</t>
    </rPh>
    <rPh sb="2" eb="3">
      <t>タネ</t>
    </rPh>
    <rPh sb="3" eb="4">
      <t>ベツ</t>
    </rPh>
    <phoneticPr fontId="2"/>
  </si>
  <si>
    <t>注１</t>
    <rPh sb="0" eb="1">
      <t>チュウ</t>
    </rPh>
    <phoneticPr fontId="2"/>
  </si>
  <si>
    <t>「自己の用に供する」・・・・組合員が住居として使用すること。</t>
    <phoneticPr fontId="2"/>
  </si>
  <si>
    <t>提出書類</t>
    <phoneticPr fontId="2"/>
  </si>
  <si>
    <t>貸付限度額等</t>
    <phoneticPr fontId="2"/>
  </si>
  <si>
    <t>６</t>
    <phoneticPr fontId="2"/>
  </si>
  <si>
    <t>７</t>
    <phoneticPr fontId="2"/>
  </si>
  <si>
    <t>・・・・</t>
    <phoneticPr fontId="2"/>
  </si>
  <si>
    <t>既存の住宅に、増改築に至らない程度の改変を加えること。（大規模修繕、模様替えを含む。）</t>
    <phoneticPr fontId="2"/>
  </si>
  <si>
    <r>
      <t xml:space="preserve">種別
</t>
    </r>
    <r>
      <rPr>
        <sz val="9"/>
        <rFont val="ＭＳ Ｐゴシック"/>
        <family val="3"/>
        <charset val="128"/>
      </rPr>
      <t>コード</t>
    </r>
    <phoneticPr fontId="2"/>
  </si>
  <si>
    <t>償還回数</t>
    <phoneticPr fontId="2"/>
  </si>
  <si>
    <t>申込人の借入金（他の金融機関等からの借入金も含む）の償還年額が、給料月額に4.8を乗じて得た額を超えることとなる場合は、貸付けを行うことができません。</t>
    <phoneticPr fontId="2"/>
  </si>
  <si>
    <t>貸付金利率</t>
    <rPh sb="0" eb="2">
      <t>カシツケ</t>
    </rPh>
    <rPh sb="2" eb="3">
      <t>キン</t>
    </rPh>
    <phoneticPr fontId="2"/>
  </si>
  <si>
    <t>（参考）基準利率に応じた貸付金利率</t>
    <rPh sb="1" eb="3">
      <t>サンコウ</t>
    </rPh>
    <phoneticPr fontId="2"/>
  </si>
  <si>
    <r>
      <t>現在基準</t>
    </r>
    <r>
      <rPr>
        <sz val="11"/>
        <rFont val="ＭＳ Ｐゴシック"/>
        <family val="3"/>
        <charset val="128"/>
      </rPr>
      <t>利率</t>
    </r>
    <rPh sb="0" eb="2">
      <t>ゲンザイ</t>
    </rPh>
    <rPh sb="2" eb="4">
      <t>キジュン</t>
    </rPh>
    <rPh sb="4" eb="6">
      <t>リリツ</t>
    </rPh>
    <phoneticPr fontId="2"/>
  </si>
  <si>
    <t>基準利率</t>
    <rPh sb="0" eb="2">
      <t>キジュン</t>
    </rPh>
    <rPh sb="2" eb="4">
      <t>リリツ</t>
    </rPh>
    <phoneticPr fontId="2"/>
  </si>
  <si>
    <t>1.0%超～1.5%</t>
    <rPh sb="4" eb="5">
      <t>チョウ</t>
    </rPh>
    <phoneticPr fontId="2"/>
  </si>
  <si>
    <t>1.5%超～2.0%</t>
    <rPh sb="4" eb="5">
      <t>チョウ</t>
    </rPh>
    <phoneticPr fontId="2"/>
  </si>
  <si>
    <t>2.0%超～2.5%</t>
    <rPh sb="4" eb="5">
      <t>チョウ</t>
    </rPh>
    <phoneticPr fontId="2"/>
  </si>
  <si>
    <t>2.5%超～3.0%</t>
    <rPh sb="4" eb="5">
      <t>チョウ</t>
    </rPh>
    <phoneticPr fontId="2"/>
  </si>
  <si>
    <t>3.0%超～3.5%</t>
    <rPh sb="4" eb="5">
      <t>チョウ</t>
    </rPh>
    <phoneticPr fontId="2"/>
  </si>
  <si>
    <t>3.5%超～4.0%</t>
    <rPh sb="4" eb="5">
      <t>チョウ</t>
    </rPh>
    <phoneticPr fontId="2"/>
  </si>
  <si>
    <t>4.0%超～4.5%</t>
    <rPh sb="4" eb="5">
      <t>チョウ</t>
    </rPh>
    <phoneticPr fontId="2"/>
  </si>
  <si>
    <t>4.5%超～5.0%</t>
    <rPh sb="4" eb="5">
      <t>チョウ</t>
    </rPh>
    <phoneticPr fontId="2"/>
  </si>
  <si>
    <t>5.0%超</t>
    <rPh sb="4" eb="5">
      <t>チョウ</t>
    </rPh>
    <phoneticPr fontId="2"/>
  </si>
  <si>
    <t>基準利率＋0.25%＋0.26％</t>
    <phoneticPr fontId="2"/>
  </si>
  <si>
    <t>※貸付保険料の一部負担額に係る率を年利0.06%・月利0.005%含む。</t>
    <rPh sb="13" eb="14">
      <t>カカ</t>
    </rPh>
    <rPh sb="15" eb="16">
      <t>リツ</t>
    </rPh>
    <rPh sb="33" eb="34">
      <t>フク</t>
    </rPh>
    <phoneticPr fontId="2"/>
  </si>
  <si>
    <t>(平成30年1月1日から適用）　　　　　　　　　　　　　　　　　　　　　　　</t>
    <rPh sb="1" eb="3">
      <t>ヘイセイ</t>
    </rPh>
    <rPh sb="5" eb="6">
      <t>ネン</t>
    </rPh>
    <rPh sb="7" eb="8">
      <t>ガツ</t>
    </rPh>
    <rPh sb="9" eb="10">
      <t>ヒ</t>
    </rPh>
    <rPh sb="12" eb="14">
      <t>テキヨウ</t>
    </rPh>
    <phoneticPr fontId="2"/>
  </si>
  <si>
    <t>基準利率＋0.25%－0.07％</t>
    <phoneticPr fontId="2"/>
  </si>
  <si>
    <t>基準利率＋0.25%</t>
    <phoneticPr fontId="2"/>
  </si>
  <si>
    <t>償還種別</t>
    <rPh sb="0" eb="2">
      <t>ショウカン</t>
    </rPh>
    <rPh sb="2" eb="4">
      <t>シュベツ</t>
    </rPh>
    <phoneticPr fontId="2"/>
  </si>
  <si>
    <t>賦金率表</t>
    <rPh sb="0" eb="1">
      <t>ミツグ</t>
    </rPh>
    <rPh sb="1" eb="2">
      <t>キン</t>
    </rPh>
    <rPh sb="2" eb="3">
      <t>リツ</t>
    </rPh>
    <rPh sb="3" eb="4">
      <t>ヒョウ</t>
    </rPh>
    <phoneticPr fontId="2"/>
  </si>
  <si>
    <t>の賦金率を乗じて得た額</t>
    <rPh sb="1" eb="2">
      <t>フ</t>
    </rPh>
    <rPh sb="3" eb="4">
      <t>リツ</t>
    </rPh>
    <rPh sb="5" eb="6">
      <t>ジョウ</t>
    </rPh>
    <phoneticPr fontId="2"/>
  </si>
  <si>
    <t xml:space="preserve">給料から控除する。
（元利均等償還、最終回で調整）
</t>
    <rPh sb="11" eb="13">
      <t>ガンリ</t>
    </rPh>
    <rPh sb="13" eb="15">
      <t>キントウ</t>
    </rPh>
    <rPh sb="15" eb="17">
      <t>ショウカン</t>
    </rPh>
    <rPh sb="18" eb="21">
      <t>サイシュウカイ</t>
    </rPh>
    <rPh sb="22" eb="24">
      <t>チョウセイ</t>
    </rPh>
    <phoneticPr fontId="2"/>
  </si>
  <si>
    <r>
      <t>　</t>
    </r>
    <r>
      <rPr>
        <sz val="11"/>
        <color indexed="10"/>
        <rFont val="ＭＳ Ｐゴシック"/>
        <family val="3"/>
        <charset val="128"/>
      </rPr>
      <t>(円未満四捨五入）</t>
    </r>
    <rPh sb="2" eb="3">
      <t>エン</t>
    </rPh>
    <rPh sb="3" eb="5">
      <t>ミマン</t>
    </rPh>
    <rPh sb="5" eb="9">
      <t>シシャゴニュウ</t>
    </rPh>
    <phoneticPr fontId="2"/>
  </si>
  <si>
    <t>（毎月償還分）</t>
    <rPh sb="1" eb="3">
      <t>マイツキ</t>
    </rPh>
    <rPh sb="3" eb="5">
      <t>ショウカン</t>
    </rPh>
    <rPh sb="5" eb="6">
      <t>ブン</t>
    </rPh>
    <phoneticPr fontId="2"/>
  </si>
  <si>
    <t>の賦金率を</t>
    <phoneticPr fontId="2"/>
  </si>
  <si>
    <r>
      <t>乗じて得た額</t>
    </r>
    <r>
      <rPr>
        <sz val="11"/>
        <color indexed="10"/>
        <rFont val="ＭＳ Ｐゴシック"/>
        <family val="3"/>
        <charset val="128"/>
      </rPr>
      <t>（円未満四捨五入）</t>
    </r>
    <rPh sb="7" eb="8">
      <t>エン</t>
    </rPh>
    <rPh sb="8" eb="10">
      <t>ミマン</t>
    </rPh>
    <rPh sb="10" eb="14">
      <t>シシャゴニュウ</t>
    </rPh>
    <phoneticPr fontId="2"/>
  </si>
  <si>
    <t>（ボーナス償還分）</t>
    <rPh sb="5" eb="7">
      <t>ショウカン</t>
    </rPh>
    <rPh sb="7" eb="8">
      <t>ブン</t>
    </rPh>
    <phoneticPr fontId="2"/>
  </si>
  <si>
    <r>
      <t>乗じて得た額</t>
    </r>
    <r>
      <rPr>
        <sz val="11"/>
        <color indexed="10"/>
        <rFont val="ＭＳ Ｐゴシック"/>
        <family val="3"/>
        <charset val="128"/>
      </rPr>
      <t>（円未満四捨五入）</t>
    </r>
    <rPh sb="0" eb="1">
      <t>ジョウ</t>
    </rPh>
    <phoneticPr fontId="2"/>
  </si>
  <si>
    <t>※公立学校共済組合ホームページ（トップページ＞「事業別案内」の「貸付」＞資金をかりる＞貸付金シミュレーション)で試算が可能ですのでご利用ください。</t>
    <rPh sb="1" eb="3">
      <t>コウリツ</t>
    </rPh>
    <rPh sb="3" eb="5">
      <t>ガッコウ</t>
    </rPh>
    <rPh sb="5" eb="7">
      <t>キョウサイ</t>
    </rPh>
    <rPh sb="7" eb="9">
      <t>クミアイ</t>
    </rPh>
    <rPh sb="24" eb="26">
      <t>ジギョウ</t>
    </rPh>
    <rPh sb="26" eb="27">
      <t>ベツ</t>
    </rPh>
    <rPh sb="27" eb="29">
      <t>アンナイ</t>
    </rPh>
    <rPh sb="32" eb="34">
      <t>カシツケ</t>
    </rPh>
    <rPh sb="36" eb="38">
      <t>シキン</t>
    </rPh>
    <rPh sb="43" eb="45">
      <t>カシツケ</t>
    </rPh>
    <rPh sb="45" eb="46">
      <t>キン</t>
    </rPh>
    <rPh sb="56" eb="58">
      <t>シサン</t>
    </rPh>
    <rPh sb="59" eb="61">
      <t>カノウ</t>
    </rPh>
    <rPh sb="66" eb="68">
      <t>リヨウ</t>
    </rPh>
    <phoneticPr fontId="2"/>
  </si>
  <si>
    <t>（https://www.kouritu.or.jp/kumiai/shikin/shisan/index.html）</t>
    <phoneticPr fontId="2"/>
  </si>
  <si>
    <t>60回以内（ボーナス償還の回数は、毎月償還回数の1/6以内であること）</t>
    <rPh sb="2" eb="3">
      <t>カイ</t>
    </rPh>
    <rPh sb="3" eb="5">
      <t>イナイ</t>
    </rPh>
    <rPh sb="10" eb="12">
      <t>ショウカン</t>
    </rPh>
    <rPh sb="13" eb="15">
      <t>カイスウ</t>
    </rPh>
    <rPh sb="17" eb="19">
      <t>マイツキ</t>
    </rPh>
    <rPh sb="19" eb="21">
      <t>ショウカン</t>
    </rPh>
    <rPh sb="21" eb="23">
      <t>カイスウ</t>
    </rPh>
    <rPh sb="27" eb="29">
      <t>イナイ</t>
    </rPh>
    <phoneticPr fontId="2"/>
  </si>
  <si>
    <t>既に貸付けを受けている者への貸付け（借換え）</t>
    <rPh sb="19" eb="20">
      <t>カ</t>
    </rPh>
    <phoneticPr fontId="2"/>
  </si>
  <si>
    <t>８</t>
    <phoneticPr fontId="2"/>
  </si>
  <si>
    <t>利息の算定</t>
    <rPh sb="0" eb="2">
      <t>リソク</t>
    </rPh>
    <rPh sb="3" eb="5">
      <t>サンテイ</t>
    </rPh>
    <phoneticPr fontId="2"/>
  </si>
  <si>
    <t>貸付金交付日の属する月の翌月から利息（円未満切捨て）を徴することとし、１か月を単位（１か月に満たない場合は１か月）として算定します。</t>
    <phoneticPr fontId="2"/>
  </si>
  <si>
    <t>貸付金交付日の属する月の翌月から利息（円未満切捨て）を徴することとし、１月から６月まで及び７月から12月までの半年利（６か月）として算定します。
ただし、６か月に満たない期間については、１か月を単位として算出します。</t>
    <phoneticPr fontId="2"/>
  </si>
  <si>
    <t>貸付の制限</t>
    <phoneticPr fontId="2"/>
  </si>
  <si>
    <t>法定代理人の同意が必要です（未成年者が婚姻している場合を除く）。
　※法定代理人が両親のときは、両親とも同意が必要です。</t>
    <rPh sb="0" eb="2">
      <t>ホウテイ</t>
    </rPh>
    <rPh sb="2" eb="4">
      <t>ダイリ</t>
    </rPh>
    <rPh sb="4" eb="5">
      <t>ニン</t>
    </rPh>
    <rPh sb="6" eb="8">
      <t>ドウイ</t>
    </rPh>
    <rPh sb="9" eb="11">
      <t>ヒツヨウ</t>
    </rPh>
    <rPh sb="14" eb="18">
      <t>ミセイネンシャ</t>
    </rPh>
    <rPh sb="19" eb="21">
      <t>コンイン</t>
    </rPh>
    <rPh sb="25" eb="27">
      <t>バアイ</t>
    </rPh>
    <rPh sb="28" eb="29">
      <t>ノゾ</t>
    </rPh>
    <phoneticPr fontId="2"/>
  </si>
  <si>
    <t>申込人が次の各号のいずれかに該当する場合は貸付ができません。</t>
    <rPh sb="0" eb="2">
      <t>モウシコミ</t>
    </rPh>
    <rPh sb="2" eb="3">
      <t>ニン</t>
    </rPh>
    <rPh sb="4" eb="5">
      <t>ツギ</t>
    </rPh>
    <rPh sb="6" eb="8">
      <t>カクゴウ</t>
    </rPh>
    <rPh sb="14" eb="16">
      <t>ガイトウ</t>
    </rPh>
    <rPh sb="18" eb="20">
      <t>バアイ</t>
    </rPh>
    <rPh sb="21" eb="23">
      <t>カシツケ</t>
    </rPh>
    <phoneticPr fontId="2"/>
  </si>
  <si>
    <t>現に給与の差押えを受けているとき。</t>
    <rPh sb="0" eb="1">
      <t>ゲン</t>
    </rPh>
    <rPh sb="2" eb="4">
      <t>キュウヨ</t>
    </rPh>
    <rPh sb="5" eb="7">
      <t>サシオサ</t>
    </rPh>
    <rPh sb="9" eb="10">
      <t>ウ</t>
    </rPh>
    <phoneticPr fontId="2"/>
  </si>
  <si>
    <t>懲戒を事由とする停職等の処分を受け、給与の支給が見込めないとき。</t>
    <rPh sb="0" eb="2">
      <t>チョウカイ</t>
    </rPh>
    <rPh sb="3" eb="5">
      <t>ジユウ</t>
    </rPh>
    <rPh sb="8" eb="10">
      <t>テイショク</t>
    </rPh>
    <rPh sb="10" eb="11">
      <t>トウ</t>
    </rPh>
    <rPh sb="12" eb="14">
      <t>ショブン</t>
    </rPh>
    <rPh sb="15" eb="16">
      <t>ウ</t>
    </rPh>
    <rPh sb="18" eb="20">
      <t>キュウヨ</t>
    </rPh>
    <rPh sb="21" eb="23">
      <t>シキュウ</t>
    </rPh>
    <rPh sb="24" eb="26">
      <t>ミコ</t>
    </rPh>
    <phoneticPr fontId="2"/>
  </si>
  <si>
    <t>貸付保険事故者であるとき（保険会社に譲渡された債権を完済している場合を除く）。</t>
    <rPh sb="0" eb="2">
      <t>カシツケ</t>
    </rPh>
    <rPh sb="2" eb="4">
      <t>ホケン</t>
    </rPh>
    <rPh sb="4" eb="6">
      <t>ジコ</t>
    </rPh>
    <rPh sb="6" eb="7">
      <t>シャ</t>
    </rPh>
    <rPh sb="13" eb="15">
      <t>ホケン</t>
    </rPh>
    <rPh sb="15" eb="17">
      <t>カイシャ</t>
    </rPh>
    <rPh sb="18" eb="20">
      <t>ジョウト</t>
    </rPh>
    <rPh sb="23" eb="25">
      <t>サイケン</t>
    </rPh>
    <rPh sb="26" eb="28">
      <t>カンサイ</t>
    </rPh>
    <rPh sb="32" eb="34">
      <t>バアイ</t>
    </rPh>
    <rPh sb="35" eb="36">
      <t>ノゾ</t>
    </rPh>
    <phoneticPr fontId="2"/>
  </si>
  <si>
    <t>破産の申立てから破産宣告までの間にあるとき、又は破産宣告後10年を経過していないとき。</t>
    <rPh sb="0" eb="2">
      <t>ハサン</t>
    </rPh>
    <rPh sb="3" eb="4">
      <t>モウ</t>
    </rPh>
    <rPh sb="4" eb="5">
      <t>タ</t>
    </rPh>
    <rPh sb="8" eb="10">
      <t>ハサン</t>
    </rPh>
    <rPh sb="10" eb="12">
      <t>センコク</t>
    </rPh>
    <rPh sb="15" eb="16">
      <t>アイダ</t>
    </rPh>
    <rPh sb="22" eb="23">
      <t>マタ</t>
    </rPh>
    <rPh sb="24" eb="26">
      <t>ハサン</t>
    </rPh>
    <rPh sb="26" eb="28">
      <t>センコク</t>
    </rPh>
    <rPh sb="28" eb="29">
      <t>ゴ</t>
    </rPh>
    <rPh sb="31" eb="32">
      <t>ネン</t>
    </rPh>
    <rPh sb="33" eb="35">
      <t>ケイカ</t>
    </rPh>
    <phoneticPr fontId="2"/>
  </si>
  <si>
    <t>民事再生手続の申立てから再生計画認可決定までの間にあるとき、又は再生計画認可決定後10年を経過していないとき。</t>
    <rPh sb="0" eb="2">
      <t>ミンジ</t>
    </rPh>
    <rPh sb="2" eb="4">
      <t>サイセイ</t>
    </rPh>
    <rPh sb="4" eb="6">
      <t>テツヅ</t>
    </rPh>
    <rPh sb="7" eb="9">
      <t>モウシタ</t>
    </rPh>
    <rPh sb="12" eb="14">
      <t>サイセイ</t>
    </rPh>
    <rPh sb="14" eb="16">
      <t>ケイカク</t>
    </rPh>
    <rPh sb="16" eb="18">
      <t>ニンカ</t>
    </rPh>
    <rPh sb="18" eb="20">
      <t>ケッテイ</t>
    </rPh>
    <rPh sb="23" eb="24">
      <t>アイダ</t>
    </rPh>
    <rPh sb="30" eb="31">
      <t>マタ</t>
    </rPh>
    <rPh sb="32" eb="34">
      <t>サイセイ</t>
    </rPh>
    <rPh sb="34" eb="36">
      <t>ケイカク</t>
    </rPh>
    <rPh sb="36" eb="38">
      <t>ニンカ</t>
    </rPh>
    <rPh sb="38" eb="40">
      <t>ケッテイ</t>
    </rPh>
    <rPh sb="40" eb="41">
      <t>ゴ</t>
    </rPh>
    <rPh sb="43" eb="44">
      <t>ネン</t>
    </rPh>
    <rPh sb="45" eb="47">
      <t>ケイカ</t>
    </rPh>
    <phoneticPr fontId="2"/>
  </si>
  <si>
    <t>前各号に掲げるほか、債務不履行に至る恐れのある事由があると支部長が認めたとき。</t>
    <rPh sb="0" eb="1">
      <t>ゼン</t>
    </rPh>
    <rPh sb="1" eb="2">
      <t>カク</t>
    </rPh>
    <rPh sb="2" eb="3">
      <t>ゴウ</t>
    </rPh>
    <rPh sb="4" eb="5">
      <t>カカ</t>
    </rPh>
    <rPh sb="10" eb="12">
      <t>サイム</t>
    </rPh>
    <rPh sb="12" eb="15">
      <t>フリコウ</t>
    </rPh>
    <rPh sb="16" eb="17">
      <t>イタ</t>
    </rPh>
    <rPh sb="18" eb="19">
      <t>オソ</t>
    </rPh>
    <rPh sb="23" eb="25">
      <t>ジユウ</t>
    </rPh>
    <rPh sb="29" eb="32">
      <t>シブチョウ</t>
    </rPh>
    <rPh sb="33" eb="34">
      <t>ミト</t>
    </rPh>
    <phoneticPr fontId="2"/>
  </si>
  <si>
    <t>10</t>
    <phoneticPr fontId="2"/>
  </si>
  <si>
    <r>
      <t>(2</t>
    </r>
    <r>
      <rPr>
        <sz val="11"/>
        <rFont val="ＭＳ Ｐゴシック"/>
        <family val="3"/>
        <charset val="128"/>
      </rPr>
      <t>)</t>
    </r>
    <phoneticPr fontId="2"/>
  </si>
  <si>
    <t>11</t>
    <phoneticPr fontId="2"/>
  </si>
  <si>
    <t>完了報告</t>
    <phoneticPr fontId="2"/>
  </si>
  <si>
    <t>所有権移転登記後の建物（土地付の場合は当該土地を含む。）の登記事項証明書の原本（共有名義又は組合員名以外で登記したときは戸籍謄本を添付する。）</t>
    <phoneticPr fontId="2"/>
  </si>
  <si>
    <t>敷地のみの購入又は借入れをするため、住宅（住宅災害）貸付けを受けた借受人は、自己の用に供するための住宅を貸付日から５年以内に建築し、報告することが必要です。</t>
    <rPh sb="18" eb="20">
      <t>ジュウタク</t>
    </rPh>
    <rPh sb="21" eb="23">
      <t>ジュウタク</t>
    </rPh>
    <rPh sb="23" eb="25">
      <t>サイガイ</t>
    </rPh>
    <rPh sb="26" eb="28">
      <t>カシツケ</t>
    </rPh>
    <rPh sb="30" eb="31">
      <t>ウ</t>
    </rPh>
    <rPh sb="52" eb="54">
      <t>カシツケ</t>
    </rPh>
    <rPh sb="54" eb="55">
      <t>ビ</t>
    </rPh>
    <rPh sb="66" eb="68">
      <t>ホウコク</t>
    </rPh>
    <rPh sb="73" eb="75">
      <t>ヒツヨウ</t>
    </rPh>
    <phoneticPr fontId="2"/>
  </si>
  <si>
    <t>住宅建築義務に係る報告</t>
    <phoneticPr fontId="2"/>
  </si>
  <si>
    <t>住宅貸付金借受後の行為制限</t>
    <phoneticPr fontId="2"/>
  </si>
  <si>
    <t>借受人は、当該貸付金の償還が完了する以前に、その貸付けに係る不動産について次に掲げる行為をしてはなりません。</t>
    <phoneticPr fontId="2"/>
  </si>
  <si>
    <t>借受人は、次の事由に該当したときは、未償還元利金の全額を即時に償還しなければなりません。</t>
    <phoneticPr fontId="2"/>
  </si>
  <si>
    <t>申込みの内容に偽りのあることが認められたとき。</t>
    <phoneticPr fontId="2"/>
  </si>
  <si>
    <t>その他貸付規程に違反したとき。</t>
    <phoneticPr fontId="2"/>
  </si>
  <si>
    <t>退職手当等が支給される場合は、原則として、当該退職手当等から源泉控除することにより払い込むものとします。退職手当等が支給されない場合や、退職手当等の額が未償還元利金より少額である場合等は、借受人が未控除額を振込依頼票により払い込まなければなりません。</t>
    <rPh sb="15" eb="17">
      <t>ゲンソク</t>
    </rPh>
    <rPh sb="52" eb="54">
      <t>タイショク</t>
    </rPh>
    <rPh sb="54" eb="56">
      <t>テアテ</t>
    </rPh>
    <rPh sb="56" eb="57">
      <t>トウ</t>
    </rPh>
    <rPh sb="58" eb="60">
      <t>シキュウ</t>
    </rPh>
    <rPh sb="64" eb="66">
      <t>バアイ</t>
    </rPh>
    <rPh sb="68" eb="70">
      <t>タイショク</t>
    </rPh>
    <rPh sb="70" eb="72">
      <t>テアテ</t>
    </rPh>
    <rPh sb="72" eb="73">
      <t>トウ</t>
    </rPh>
    <rPh sb="74" eb="75">
      <t>ガク</t>
    </rPh>
    <rPh sb="76" eb="79">
      <t>ミショウカン</t>
    </rPh>
    <rPh sb="79" eb="82">
      <t>ガンリキン</t>
    </rPh>
    <rPh sb="84" eb="86">
      <t>ショウガク</t>
    </rPh>
    <rPh sb="89" eb="91">
      <t>バアイ</t>
    </rPh>
    <rPh sb="91" eb="92">
      <t>トウ</t>
    </rPh>
    <rPh sb="98" eb="99">
      <t>ミ</t>
    </rPh>
    <rPh sb="99" eb="101">
      <t>コウジョ</t>
    </rPh>
    <phoneticPr fontId="2"/>
  </si>
  <si>
    <t>申込事由</t>
    <phoneticPr fontId="2"/>
  </si>
  <si>
    <t>住宅</t>
    <phoneticPr fontId="2"/>
  </si>
  <si>
    <t>敷地</t>
    <phoneticPr fontId="2"/>
  </si>
  <si>
    <t>９</t>
    <phoneticPr fontId="2"/>
  </si>
  <si>
    <t>12</t>
    <phoneticPr fontId="2"/>
  </si>
  <si>
    <t>13</t>
    <phoneticPr fontId="2"/>
  </si>
  <si>
    <t>14</t>
    <phoneticPr fontId="2"/>
  </si>
  <si>
    <t>15</t>
    <phoneticPr fontId="2"/>
  </si>
  <si>
    <t>16</t>
    <phoneticPr fontId="2"/>
  </si>
  <si>
    <t>17</t>
    <phoneticPr fontId="2"/>
  </si>
  <si>
    <t>「購入」</t>
    <phoneticPr fontId="2"/>
  </si>
  <si>
    <t>他の共済組合に支払った領収書の写し（銀行振込の場合は金融機関が発行する振込金受領書の写し）</t>
    <phoneticPr fontId="2"/>
  </si>
  <si>
    <t>住民票の写しで新物件に居住していることを確認します。（住居手当認定簿の写しでも可）</t>
    <rPh sb="4" eb="5">
      <t>ウツ</t>
    </rPh>
    <phoneticPr fontId="2"/>
  </si>
  <si>
    <t>借受人は、完了報告書の提出を怠ったときは即時償還しなければなりません。</t>
    <phoneticPr fontId="2"/>
  </si>
  <si>
    <t>団体信用生命保険</t>
    <phoneticPr fontId="2"/>
  </si>
  <si>
    <t>貸付保険</t>
    <rPh sb="0" eb="2">
      <t>カシツケ</t>
    </rPh>
    <rPh sb="2" eb="4">
      <t>ホケン</t>
    </rPh>
    <phoneticPr fontId="2"/>
  </si>
  <si>
    <t>土地付
住宅購入</t>
    <rPh sb="6" eb="8">
      <t>コウニュウ</t>
    </rPh>
    <phoneticPr fontId="2"/>
  </si>
  <si>
    <t>ただし、借り受けている全貸付金の１回当たりの償還額（ボーナス）の合計額が給料月額の6/10を超えないこと。</t>
    <rPh sb="4" eb="5">
      <t>カ</t>
    </rPh>
    <rPh sb="6" eb="7">
      <t>ウ</t>
    </rPh>
    <rPh sb="11" eb="12">
      <t>ゼン</t>
    </rPh>
    <rPh sb="12" eb="14">
      <t>カシツケ</t>
    </rPh>
    <rPh sb="14" eb="15">
      <t>キン</t>
    </rPh>
    <rPh sb="17" eb="18">
      <t>カイ</t>
    </rPh>
    <rPh sb="18" eb="19">
      <t>ア</t>
    </rPh>
    <rPh sb="22" eb="24">
      <t>ショウカン</t>
    </rPh>
    <rPh sb="24" eb="25">
      <t>ガク</t>
    </rPh>
    <rPh sb="32" eb="34">
      <t>ゴウケイ</t>
    </rPh>
    <rPh sb="34" eb="35">
      <t>ガク</t>
    </rPh>
    <rPh sb="36" eb="38">
      <t>キュウリョウ</t>
    </rPh>
    <rPh sb="38" eb="40">
      <t>ゲツガク</t>
    </rPh>
    <rPh sb="46" eb="47">
      <t>コ</t>
    </rPh>
    <phoneticPr fontId="2"/>
  </si>
  <si>
    <t>貸付事由</t>
    <rPh sb="0" eb="1">
      <t>カシ</t>
    </rPh>
    <rPh sb="1" eb="2">
      <t>ヅケ</t>
    </rPh>
    <rPh sb="2" eb="4">
      <t>ジユウ</t>
    </rPh>
    <phoneticPr fontId="2"/>
  </si>
  <si>
    <t>介護対応構造</t>
    <rPh sb="0" eb="1">
      <t>スケ</t>
    </rPh>
    <rPh sb="1" eb="2">
      <t>ユズル</t>
    </rPh>
    <rPh sb="2" eb="3">
      <t>タイ</t>
    </rPh>
    <rPh sb="3" eb="4">
      <t>オウ</t>
    </rPh>
    <rPh sb="4" eb="5">
      <t>カマエ</t>
    </rPh>
    <rPh sb="5" eb="6">
      <t>ヅクリ</t>
    </rPh>
    <phoneticPr fontId="2"/>
  </si>
  <si>
    <t>介護機器</t>
    <rPh sb="0" eb="1">
      <t>スケ</t>
    </rPh>
    <rPh sb="1" eb="2">
      <t>ユズル</t>
    </rPh>
    <rPh sb="2" eb="3">
      <t>キ</t>
    </rPh>
    <rPh sb="3" eb="4">
      <t>ウツワ</t>
    </rPh>
    <phoneticPr fontId="2"/>
  </si>
  <si>
    <t>在宅介護対応住宅に係る住宅貸付け・住宅災害貸付けの提出書類</t>
    <rPh sb="25" eb="27">
      <t>テイシュツ</t>
    </rPh>
    <rPh sb="27" eb="29">
      <t>ショルイ</t>
    </rPh>
    <phoneticPr fontId="2"/>
  </si>
  <si>
    <t>該当箇所の分かる住宅の平面図</t>
    <phoneticPr fontId="2"/>
  </si>
  <si>
    <t>介護構造部分に係る工事費用見積書又はこれに相当する書類</t>
    <rPh sb="0" eb="2">
      <t>カイゴ</t>
    </rPh>
    <rPh sb="2" eb="4">
      <t>コウゾウ</t>
    </rPh>
    <rPh sb="4" eb="6">
      <t>ブブン</t>
    </rPh>
    <rPh sb="7" eb="8">
      <t>カカ</t>
    </rPh>
    <rPh sb="9" eb="11">
      <t>コウジ</t>
    </rPh>
    <phoneticPr fontId="2"/>
  </si>
  <si>
    <t>申込時において、自己都合退職するとしたならば受けることのできる退職手当の額。</t>
    <phoneticPr fontId="2"/>
  </si>
  <si>
    <t>住宅災害貸付け</t>
    <phoneticPr fontId="2"/>
  </si>
  <si>
    <t>(1)又は(2)のとおり（1,800万円限度）</t>
    <rPh sb="3" eb="4">
      <t>マタ</t>
    </rPh>
    <rPh sb="20" eb="22">
      <t>ゲンド</t>
    </rPh>
    <phoneticPr fontId="2"/>
  </si>
  <si>
    <t>(3)のとおり（1,900万円限度）</t>
    <rPh sb="15" eb="17">
      <t>ゲンド</t>
    </rPh>
    <phoneticPr fontId="2"/>
  </si>
  <si>
    <t>住宅災害貸付けの貸付限度額</t>
    <phoneticPr fontId="2"/>
  </si>
  <si>
    <t>新築等の完了後、直ちに下表に掲げる書類を添付し、「完了報告書」を共済組合に提出してください。
「完了報告書」の様式は「貸付決定通知書」と合わせてお渡しします。</t>
    <rPh sb="0" eb="2">
      <t>シンチク</t>
    </rPh>
    <rPh sb="2" eb="3">
      <t>トウ</t>
    </rPh>
    <rPh sb="4" eb="6">
      <t>カンリョウ</t>
    </rPh>
    <rPh sb="6" eb="7">
      <t>ゴ</t>
    </rPh>
    <rPh sb="8" eb="9">
      <t>タダ</t>
    </rPh>
    <rPh sb="11" eb="13">
      <t>カヒョウ</t>
    </rPh>
    <rPh sb="14" eb="15">
      <t>カカ</t>
    </rPh>
    <rPh sb="17" eb="19">
      <t>ショルイ</t>
    </rPh>
    <rPh sb="20" eb="22">
      <t>テンプ</t>
    </rPh>
    <rPh sb="25" eb="27">
      <t>カンリョウ</t>
    </rPh>
    <rPh sb="27" eb="30">
      <t>ホウコクショ</t>
    </rPh>
    <rPh sb="32" eb="34">
      <t>キョウサイ</t>
    </rPh>
    <rPh sb="34" eb="36">
      <t>クミアイ</t>
    </rPh>
    <rPh sb="37" eb="39">
      <t>テイシュツ</t>
    </rPh>
    <rPh sb="48" eb="50">
      <t>カンリョウ</t>
    </rPh>
    <rPh sb="50" eb="52">
      <t>ホウコク</t>
    </rPh>
    <rPh sb="52" eb="53">
      <t>ショ</t>
    </rPh>
    <rPh sb="55" eb="57">
      <t>ヨウシキ</t>
    </rPh>
    <rPh sb="59" eb="61">
      <t>カシツケ</t>
    </rPh>
    <rPh sb="61" eb="63">
      <t>ケッテイ</t>
    </rPh>
    <rPh sb="63" eb="65">
      <t>ツウチ</t>
    </rPh>
    <rPh sb="65" eb="66">
      <t>ショ</t>
    </rPh>
    <rPh sb="68" eb="69">
      <t>ア</t>
    </rPh>
    <rPh sb="73" eb="74">
      <t>ワタ</t>
    </rPh>
    <phoneticPr fontId="2"/>
  </si>
  <si>
    <r>
      <t>自己負担額は、貸付金の利率に</t>
    </r>
    <r>
      <rPr>
        <u/>
        <sz val="11"/>
        <rFont val="ＭＳ Ｐゴシック"/>
        <family val="3"/>
        <charset val="128"/>
      </rPr>
      <t>貸付金保険料充当金率</t>
    </r>
    <r>
      <rPr>
        <sz val="11"/>
        <rFont val="ＭＳ Ｐゴシック"/>
        <family val="3"/>
        <charset val="128"/>
      </rPr>
      <t>を上乗せして徴収します。
　　　　　　　　　　　　　　　　　　　　　※期間1か月につき、0.005％（年利0.06％）　　　　　　　　　　　　　　　　　　　　　　　　　　　　　　　　　　　</t>
    </r>
    <rPh sb="0" eb="2">
      <t>ジコ</t>
    </rPh>
    <rPh sb="2" eb="4">
      <t>フタン</t>
    </rPh>
    <rPh sb="4" eb="5">
      <t>ガク</t>
    </rPh>
    <rPh sb="7" eb="9">
      <t>カシツ</t>
    </rPh>
    <rPh sb="9" eb="10">
      <t>キン</t>
    </rPh>
    <rPh sb="11" eb="13">
      <t>リリツ</t>
    </rPh>
    <phoneticPr fontId="2"/>
  </si>
  <si>
    <t>ただし、借り受けている全貸付金の１回当たりの償還額（毎月）の合計額が給料月額の3/10を超えないこと。</t>
    <rPh sb="4" eb="5">
      <t>カ</t>
    </rPh>
    <rPh sb="6" eb="7">
      <t>ウ</t>
    </rPh>
    <rPh sb="11" eb="12">
      <t>ゼン</t>
    </rPh>
    <rPh sb="12" eb="14">
      <t>カシツケ</t>
    </rPh>
    <rPh sb="14" eb="15">
      <t>キン</t>
    </rPh>
    <rPh sb="17" eb="18">
      <t>カイ</t>
    </rPh>
    <rPh sb="18" eb="19">
      <t>ア</t>
    </rPh>
    <rPh sb="22" eb="24">
      <t>ショウカン</t>
    </rPh>
    <rPh sb="24" eb="25">
      <t>ガク</t>
    </rPh>
    <rPh sb="30" eb="32">
      <t>ゴウケイ</t>
    </rPh>
    <rPh sb="32" eb="33">
      <t>ガク</t>
    </rPh>
    <rPh sb="34" eb="36">
      <t>キュウリョウ</t>
    </rPh>
    <rPh sb="36" eb="38">
      <t>ゲツガク</t>
    </rPh>
    <rPh sb="44" eb="45">
      <t>コ</t>
    </rPh>
    <phoneticPr fontId="2"/>
  </si>
  <si>
    <r>
      <t>貸付金額のうちボーナス償還分に</t>
    </r>
    <r>
      <rPr>
        <sz val="11"/>
        <color indexed="10"/>
        <rFont val="ＭＳ Ｐゴシック"/>
        <family val="3"/>
        <charset val="128"/>
      </rPr>
      <t/>
    </r>
    <rPh sb="0" eb="2">
      <t>カシツケ</t>
    </rPh>
    <rPh sb="2" eb="4">
      <t>キンガク</t>
    </rPh>
    <rPh sb="11" eb="13">
      <t>ショウカン</t>
    </rPh>
    <rPh sb="13" eb="14">
      <t>ブン</t>
    </rPh>
    <phoneticPr fontId="2"/>
  </si>
  <si>
    <r>
      <t>貸付金額のうち毎月償還分に</t>
    </r>
    <r>
      <rPr>
        <sz val="11"/>
        <color indexed="10"/>
        <rFont val="ＭＳ Ｐゴシック"/>
        <family val="3"/>
        <charset val="128"/>
      </rPr>
      <t/>
    </r>
    <rPh sb="0" eb="2">
      <t>カシツケ</t>
    </rPh>
    <rPh sb="2" eb="4">
      <t>キンガク</t>
    </rPh>
    <rPh sb="7" eb="9">
      <t>マイツキ</t>
    </rPh>
    <rPh sb="9" eb="11">
      <t>ショウカン</t>
    </rPh>
    <rPh sb="11" eb="12">
      <t>ブン</t>
    </rPh>
    <phoneticPr fontId="2"/>
  </si>
  <si>
    <t>組合員期間</t>
    <phoneticPr fontId="2"/>
  </si>
  <si>
    <r>
      <t>20年</t>
    </r>
    <r>
      <rPr>
        <sz val="11"/>
        <rFont val="ＭＳ Ｐゴシック"/>
        <family val="3"/>
        <charset val="128"/>
      </rPr>
      <t xml:space="preserve"> </t>
    </r>
    <r>
      <rPr>
        <sz val="11"/>
        <rFont val="ＭＳ Ｐゴシック"/>
        <family val="3"/>
        <charset val="128"/>
      </rPr>
      <t>以上</t>
    </r>
    <phoneticPr fontId="2"/>
  </si>
  <si>
    <t>６月　以上　３年  未満</t>
    <phoneticPr fontId="2"/>
  </si>
  <si>
    <t>３年　以上　５年  未満</t>
    <phoneticPr fontId="2"/>
  </si>
  <si>
    <t>５年　以上　10年 未満</t>
    <phoneticPr fontId="2"/>
  </si>
  <si>
    <r>
      <t xml:space="preserve">10年 </t>
    </r>
    <r>
      <rPr>
        <sz val="11"/>
        <rFont val="ＭＳ Ｐゴシック"/>
        <family val="3"/>
        <charset val="128"/>
      </rPr>
      <t>以上　20年</t>
    </r>
    <r>
      <rPr>
        <sz val="11"/>
        <rFont val="ＭＳ Ｐゴシック"/>
        <family val="3"/>
        <charset val="128"/>
      </rPr>
      <t xml:space="preserve"> </t>
    </r>
    <r>
      <rPr>
        <sz val="11"/>
        <rFont val="ＭＳ Ｐゴシック"/>
        <family val="3"/>
        <charset val="128"/>
      </rPr>
      <t>未満</t>
    </r>
    <phoneticPr fontId="2"/>
  </si>
  <si>
    <t>25</t>
    <phoneticPr fontId="2"/>
  </si>
  <si>
    <t>35</t>
    <phoneticPr fontId="2"/>
  </si>
  <si>
    <t>45</t>
    <phoneticPr fontId="2"/>
  </si>
  <si>
    <r>
      <t>申込時の給料月額</t>
    </r>
    <r>
      <rPr>
        <sz val="9"/>
        <rFont val="ＭＳ Ｐゴシック"/>
        <family val="3"/>
        <charset val="128"/>
      </rPr>
      <t>（教職調整額、給料の調整額を含む。）</t>
    </r>
    <r>
      <rPr>
        <sz val="11"/>
        <rFont val="ＭＳ Ｐゴシック"/>
        <family val="3"/>
        <charset val="128"/>
      </rPr>
      <t>に下表の組合員期間に応じた数を乗じて得た額。</t>
    </r>
    <rPh sb="27" eb="28">
      <t>シタ</t>
    </rPh>
    <phoneticPr fontId="2"/>
  </si>
  <si>
    <t>乗じる数</t>
    <rPh sb="0" eb="1">
      <t>ジョウ</t>
    </rPh>
    <rPh sb="3" eb="4">
      <t>カズ</t>
    </rPh>
    <phoneticPr fontId="2"/>
  </si>
  <si>
    <r>
      <t>自己都合退職する場合の退職手当の額は、</t>
    </r>
    <r>
      <rPr>
        <b/>
        <u/>
        <sz val="11"/>
        <rFont val="ＭＳ Ｐゴシック"/>
        <family val="3"/>
        <charset val="128"/>
      </rPr>
      <t>各々の給与支給機関の条例・規則等に基づいて算出</t>
    </r>
    <r>
      <rPr>
        <sz val="11"/>
        <rFont val="ＭＳ Ｐゴシック"/>
        <family val="3"/>
        <charset val="128"/>
      </rPr>
      <t>してください。</t>
    </r>
    <rPh sb="0" eb="2">
      <t>ジコ</t>
    </rPh>
    <rPh sb="2" eb="4">
      <t>ツゴウ</t>
    </rPh>
    <rPh sb="4" eb="6">
      <t>タイショク</t>
    </rPh>
    <rPh sb="8" eb="10">
      <t>バアイ</t>
    </rPh>
    <rPh sb="11" eb="15">
      <t>タイショクテアテ</t>
    </rPh>
    <rPh sb="16" eb="17">
      <t>ガク</t>
    </rPh>
    <rPh sb="19" eb="21">
      <t>オノオノ</t>
    </rPh>
    <rPh sb="22" eb="24">
      <t>キュウヨ</t>
    </rPh>
    <rPh sb="24" eb="26">
      <t>シキュウ</t>
    </rPh>
    <rPh sb="26" eb="28">
      <t>キカン</t>
    </rPh>
    <rPh sb="29" eb="31">
      <t>ジョウレイ</t>
    </rPh>
    <rPh sb="32" eb="34">
      <t>キソク</t>
    </rPh>
    <rPh sb="34" eb="35">
      <t>トウ</t>
    </rPh>
    <rPh sb="36" eb="37">
      <t>モト</t>
    </rPh>
    <rPh sb="40" eb="42">
      <t>サンシュツ</t>
    </rPh>
    <phoneticPr fontId="2"/>
  </si>
  <si>
    <t>③領収書（写）及び写真（３枚程度）</t>
    <phoneticPr fontId="2"/>
  </si>
  <si>
    <t>単独又は共有</t>
    <rPh sb="2" eb="3">
      <t>マタ</t>
    </rPh>
    <rPh sb="4" eb="6">
      <t>キョウユウ</t>
    </rPh>
    <phoneticPr fontId="2"/>
  </si>
  <si>
    <t>組合員が自己の用に供すること（注２）</t>
    <rPh sb="0" eb="3">
      <t>クミアイイン</t>
    </rPh>
    <rPh sb="4" eb="6">
      <t>ジコ</t>
    </rPh>
    <rPh sb="7" eb="8">
      <t>ヨウ</t>
    </rPh>
    <rPh sb="9" eb="10">
      <t>キョウ</t>
    </rPh>
    <phoneticPr fontId="2"/>
  </si>
  <si>
    <t>（注１）</t>
    <rPh sb="1" eb="2">
      <t>チュウ</t>
    </rPh>
    <phoneticPr fontId="2"/>
  </si>
  <si>
    <t>（注２）</t>
    <rPh sb="1" eb="2">
      <t>チュウ</t>
    </rPh>
    <phoneticPr fontId="2"/>
  </si>
  <si>
    <t>「その他の者」が、「組合員の配偶者又は２親等以内の親族」ではない場合、貸付金額は必要資金の合計額に組合員の持分割合を乗じた額の範囲内で決定するものとする。</t>
    <rPh sb="3" eb="4">
      <t>タ</t>
    </rPh>
    <rPh sb="5" eb="6">
      <t>シャ</t>
    </rPh>
    <rPh sb="10" eb="13">
      <t>クミアイイン</t>
    </rPh>
    <rPh sb="14" eb="17">
      <t>ハイグウシャ</t>
    </rPh>
    <rPh sb="17" eb="18">
      <t>マタ</t>
    </rPh>
    <rPh sb="20" eb="22">
      <t>シントウ</t>
    </rPh>
    <rPh sb="22" eb="24">
      <t>イナイ</t>
    </rPh>
    <rPh sb="25" eb="27">
      <t>シンゾク</t>
    </rPh>
    <rPh sb="32" eb="34">
      <t>バアイ</t>
    </rPh>
    <rPh sb="35" eb="37">
      <t>カシツケ</t>
    </rPh>
    <rPh sb="37" eb="39">
      <t>キンガク</t>
    </rPh>
    <rPh sb="40" eb="42">
      <t>ヒツヨウ</t>
    </rPh>
    <rPh sb="42" eb="44">
      <t>シキン</t>
    </rPh>
    <rPh sb="45" eb="47">
      <t>ゴウケイ</t>
    </rPh>
    <rPh sb="47" eb="48">
      <t>ガク</t>
    </rPh>
    <rPh sb="49" eb="52">
      <t>クミアイイン</t>
    </rPh>
    <rPh sb="53" eb="54">
      <t>モ</t>
    </rPh>
    <rPh sb="54" eb="55">
      <t>ブン</t>
    </rPh>
    <rPh sb="55" eb="57">
      <t>ワリアイ</t>
    </rPh>
    <rPh sb="58" eb="59">
      <t>ジョウ</t>
    </rPh>
    <rPh sb="61" eb="62">
      <t>ガク</t>
    </rPh>
    <rPh sb="63" eb="66">
      <t>ハンイナイ</t>
    </rPh>
    <rPh sb="67" eb="69">
      <t>ケッテイ</t>
    </rPh>
    <phoneticPr fontId="2"/>
  </si>
  <si>
    <t>組合員が名義人と同居することは要しない。</t>
    <rPh sb="0" eb="3">
      <t>クミアイイン</t>
    </rPh>
    <rPh sb="4" eb="7">
      <t>メイギニン</t>
    </rPh>
    <rPh sb="8" eb="10">
      <t>ドウキョ</t>
    </rPh>
    <rPh sb="15" eb="16">
      <t>ヨウ</t>
    </rPh>
    <phoneticPr fontId="2"/>
  </si>
  <si>
    <t>貸付種別</t>
    <rPh sb="2" eb="4">
      <t>シュベツ</t>
    </rPh>
    <phoneticPr fontId="2"/>
  </si>
  <si>
    <t>貸付種別</t>
    <rPh sb="0" eb="2">
      <t>カシツ</t>
    </rPh>
    <rPh sb="2" eb="4">
      <t>シュベツ</t>
    </rPh>
    <phoneticPr fontId="2"/>
  </si>
  <si>
    <t>ボーナス併用償還</t>
    <rPh sb="4" eb="6">
      <t>ヘイヨウ</t>
    </rPh>
    <rPh sb="6" eb="8">
      <t>ショウカン</t>
    </rPh>
    <phoneticPr fontId="2"/>
  </si>
  <si>
    <r>
      <t>①</t>
    </r>
    <r>
      <rPr>
        <sz val="11"/>
        <color indexed="10"/>
        <rFont val="ＭＳ Ｐゴシック"/>
        <family val="3"/>
        <charset val="128"/>
      </rPr>
      <t>所有権保存登記後</t>
    </r>
    <r>
      <rPr>
        <sz val="11"/>
        <rFont val="ＭＳ Ｐゴシック"/>
        <family val="3"/>
        <charset val="128"/>
      </rPr>
      <t>の登記事項証明書の原本（共有名義又は組合員名義以外で登記したときは戸籍謄本（注１）を添付する。）</t>
    </r>
    <rPh sb="12" eb="14">
      <t>ジコウ</t>
    </rPh>
    <rPh sb="14" eb="17">
      <t>ショウメイショ</t>
    </rPh>
    <rPh sb="18" eb="20">
      <t>ゲンポン</t>
    </rPh>
    <rPh sb="30" eb="32">
      <t>メイギ</t>
    </rPh>
    <rPh sb="47" eb="48">
      <t>チュウ</t>
    </rPh>
    <phoneticPr fontId="2"/>
  </si>
  <si>
    <t>②工事引渡書の写し及び住民票の写し（注２）</t>
    <rPh sb="7" eb="8">
      <t>ウツ</t>
    </rPh>
    <rPh sb="15" eb="16">
      <t>ウツ</t>
    </rPh>
    <rPh sb="18" eb="19">
      <t>チュウ</t>
    </rPh>
    <phoneticPr fontId="2"/>
  </si>
  <si>
    <t>注２</t>
    <rPh sb="0" eb="1">
      <t>チュウ</t>
    </rPh>
    <phoneticPr fontId="2"/>
  </si>
  <si>
    <r>
      <t>工事等が遅延して</t>
    </r>
    <r>
      <rPr>
        <sz val="11"/>
        <color indexed="10"/>
        <rFont val="ＭＳ Ｐゴシック"/>
        <family val="3"/>
        <charset val="128"/>
      </rPr>
      <t>貸付日の属する月の翌月から6月以内</t>
    </r>
    <r>
      <rPr>
        <sz val="11"/>
        <rFont val="ＭＳ Ｐゴシック"/>
        <family val="3"/>
        <charset val="128"/>
      </rPr>
      <t>に「完了報告書」の提出ができないときは、</t>
    </r>
    <rPh sb="0" eb="2">
      <t>コウジ</t>
    </rPh>
    <rPh sb="2" eb="3">
      <t>トウ</t>
    </rPh>
    <rPh sb="4" eb="6">
      <t>チエン</t>
    </rPh>
    <rPh sb="8" eb="10">
      <t>カシツケ</t>
    </rPh>
    <rPh sb="10" eb="11">
      <t>ビ</t>
    </rPh>
    <rPh sb="12" eb="13">
      <t>ゾク</t>
    </rPh>
    <rPh sb="15" eb="16">
      <t>ツキ</t>
    </rPh>
    <rPh sb="17" eb="19">
      <t>ヨクゲツ</t>
    </rPh>
    <rPh sb="22" eb="23">
      <t>ツキ</t>
    </rPh>
    <rPh sb="23" eb="25">
      <t>イナイ</t>
    </rPh>
    <rPh sb="27" eb="29">
      <t>カンリョウ</t>
    </rPh>
    <rPh sb="29" eb="32">
      <t>ホウコクショ</t>
    </rPh>
    <rPh sb="34" eb="36">
      <t>テイシュツ</t>
    </rPh>
    <phoneticPr fontId="2"/>
  </si>
  <si>
    <t>貸付けを受けるに当たっては、共済組合が契約している「官公庁等共済組合住宅資金貸付保険」の適用を受けることになり、借受人は保険料の一部を自己負担することとなります。</t>
    <rPh sb="0" eb="2">
      <t>カシツ</t>
    </rPh>
    <rPh sb="4" eb="5">
      <t>ウ</t>
    </rPh>
    <rPh sb="8" eb="9">
      <t>ア</t>
    </rPh>
    <rPh sb="14" eb="16">
      <t>キョウサイ</t>
    </rPh>
    <rPh sb="16" eb="18">
      <t>クミアイ</t>
    </rPh>
    <rPh sb="19" eb="21">
      <t>ケイヤク</t>
    </rPh>
    <rPh sb="26" eb="29">
      <t>カンコウチョウ</t>
    </rPh>
    <rPh sb="29" eb="30">
      <t>トウ</t>
    </rPh>
    <rPh sb="30" eb="32">
      <t>キョウサイ</t>
    </rPh>
    <rPh sb="32" eb="34">
      <t>クミアイ</t>
    </rPh>
    <rPh sb="34" eb="36">
      <t>ジュウタク</t>
    </rPh>
    <rPh sb="36" eb="38">
      <t>シキン</t>
    </rPh>
    <rPh sb="38" eb="40">
      <t>カシツ</t>
    </rPh>
    <rPh sb="40" eb="42">
      <t>ホケン</t>
    </rPh>
    <rPh sb="44" eb="46">
      <t>テキヨウ</t>
    </rPh>
    <rPh sb="47" eb="48">
      <t>ウ</t>
    </rPh>
    <phoneticPr fontId="2"/>
  </si>
  <si>
    <t>360回以内で借受人の希望する回数</t>
    <rPh sb="3" eb="4">
      <t>カイ</t>
    </rPh>
    <rPh sb="4" eb="6">
      <t>イナイ</t>
    </rPh>
    <rPh sb="7" eb="9">
      <t>カリウケ</t>
    </rPh>
    <rPh sb="9" eb="10">
      <t>ニン</t>
    </rPh>
    <rPh sb="11" eb="13">
      <t>キボウ</t>
    </rPh>
    <rPh sb="15" eb="17">
      <t>カイスウ</t>
    </rPh>
    <phoneticPr fontId="2"/>
  </si>
  <si>
    <t>即時償還の方法</t>
    <rPh sb="0" eb="2">
      <t>ソクジ</t>
    </rPh>
    <phoneticPr fontId="2"/>
  </si>
  <si>
    <t>住宅貸付け</t>
    <rPh sb="0" eb="2">
      <t>ジュウタク</t>
    </rPh>
    <phoneticPr fontId="2"/>
  </si>
  <si>
    <t>年1.0％以下</t>
    <rPh sb="0" eb="1">
      <t>ネン</t>
    </rPh>
    <rPh sb="5" eb="7">
      <t>イカ</t>
    </rPh>
    <phoneticPr fontId="2"/>
  </si>
  <si>
    <t>※貸付金利率として適用される場合、貸付保険料の一部負担額に係る率が加算される。</t>
    <phoneticPr fontId="2"/>
  </si>
  <si>
    <t>在宅介護対応住宅に係る住宅貸付け・住宅災害貸付け</t>
    <rPh sb="0" eb="1">
      <t>ザイ</t>
    </rPh>
    <rPh sb="1" eb="2">
      <t>タク</t>
    </rPh>
    <rPh sb="2" eb="4">
      <t>カイゴ</t>
    </rPh>
    <rPh sb="4" eb="6">
      <t>タイオウ</t>
    </rPh>
    <rPh sb="6" eb="8">
      <t>ジュウタク</t>
    </rPh>
    <rPh sb="9" eb="10">
      <t>カカ</t>
    </rPh>
    <rPh sb="11" eb="13">
      <t>ジュウタク</t>
    </rPh>
    <rPh sb="13" eb="15">
      <t>カシツ</t>
    </rPh>
    <rPh sb="17" eb="19">
      <t>ジュウタク</t>
    </rPh>
    <rPh sb="19" eb="21">
      <t>サイガイ</t>
    </rPh>
    <rPh sb="21" eb="23">
      <t>カシツ</t>
    </rPh>
    <phoneticPr fontId="2"/>
  </si>
  <si>
    <t>1.0%以下</t>
    <rPh sb="4" eb="6">
      <t>イカ</t>
    </rPh>
    <phoneticPr fontId="2"/>
  </si>
  <si>
    <t>貸付金利率（年利）※</t>
    <rPh sb="6" eb="7">
      <t>ネン</t>
    </rPh>
    <rPh sb="7" eb="8">
      <t>リ</t>
    </rPh>
    <phoneticPr fontId="2"/>
  </si>
  <si>
    <t>毎月の、該当支所が定める日</t>
    <rPh sb="0" eb="2">
      <t>マイツキ</t>
    </rPh>
    <rPh sb="4" eb="6">
      <t>ガイトウ</t>
    </rPh>
    <phoneticPr fontId="2"/>
  </si>
  <si>
    <t>該当支所
（県費・名古屋市費職員：所属所経由、その他市町村費職員：所属所及び該当市町村教育委員会経由）</t>
    <rPh sb="0" eb="2">
      <t>ガイトウ</t>
    </rPh>
    <rPh sb="2" eb="4">
      <t>シショ</t>
    </rPh>
    <rPh sb="6" eb="8">
      <t>ケンピ</t>
    </rPh>
    <rPh sb="9" eb="13">
      <t>ナゴヤシ</t>
    </rPh>
    <rPh sb="13" eb="14">
      <t>ヒ</t>
    </rPh>
    <rPh sb="14" eb="16">
      <t>ショクイン</t>
    </rPh>
    <rPh sb="17" eb="19">
      <t>ショゾク</t>
    </rPh>
    <rPh sb="19" eb="20">
      <t>ショ</t>
    </rPh>
    <rPh sb="20" eb="22">
      <t>ケイユ</t>
    </rPh>
    <rPh sb="25" eb="26">
      <t>タ</t>
    </rPh>
    <rPh sb="26" eb="29">
      <t>シチョウソン</t>
    </rPh>
    <rPh sb="29" eb="30">
      <t>ヒ</t>
    </rPh>
    <rPh sb="30" eb="32">
      <t>ショクイン</t>
    </rPh>
    <rPh sb="33" eb="35">
      <t>ショゾク</t>
    </rPh>
    <rPh sb="35" eb="36">
      <t>ショ</t>
    </rPh>
    <rPh sb="36" eb="37">
      <t>オヨ</t>
    </rPh>
    <rPh sb="38" eb="40">
      <t>ガイトウ</t>
    </rPh>
    <rPh sb="40" eb="43">
      <t>シチョウソン</t>
    </rPh>
    <rPh sb="43" eb="45">
      <t>キョウイク</t>
    </rPh>
    <rPh sb="45" eb="48">
      <t>イインカイ</t>
    </rPh>
    <rPh sb="48" eb="50">
      <t>ケイユ</t>
    </rPh>
    <phoneticPr fontId="2"/>
  </si>
  <si>
    <t>組合員の配偶者、(養)子、(養)父母、配偶者の実父母</t>
    <rPh sb="0" eb="3">
      <t>クミアイイン</t>
    </rPh>
    <rPh sb="23" eb="24">
      <t>ジツ</t>
    </rPh>
    <phoneticPr fontId="2"/>
  </si>
  <si>
    <t>組合員の配偶者、２親等以内の親族</t>
    <rPh sb="0" eb="3">
      <t>クミアイイン</t>
    </rPh>
    <rPh sb="9" eb="11">
      <t>シントウ</t>
    </rPh>
    <rPh sb="11" eb="13">
      <t>イナイ</t>
    </rPh>
    <rPh sb="14" eb="16">
      <t>シンゾク</t>
    </rPh>
    <phoneticPr fontId="2"/>
  </si>
  <si>
    <t>10平方メートル以内の増改築の場合は③、それ以外の場合は①又は②</t>
    <rPh sb="8" eb="10">
      <t>イナイ</t>
    </rPh>
    <rPh sb="22" eb="24">
      <t>イガイ</t>
    </rPh>
    <rPh sb="25" eb="27">
      <t>バアイ</t>
    </rPh>
    <phoneticPr fontId="2"/>
  </si>
  <si>
    <t>組合員が住居として用いるための、貸付けの対象となる住宅又は土地については、組合員の単独名義でない場合、次表の名義人及び申込事由の区分に基づき貸付けを行うことができます。</t>
    <rPh sb="0" eb="3">
      <t>クミアイイン</t>
    </rPh>
    <rPh sb="4" eb="6">
      <t>ジュウキョ</t>
    </rPh>
    <rPh sb="9" eb="10">
      <t>モチ</t>
    </rPh>
    <rPh sb="16" eb="18">
      <t>カシツ</t>
    </rPh>
    <rPh sb="20" eb="22">
      <t>タイショウ</t>
    </rPh>
    <rPh sb="25" eb="27">
      <t>ジュウタク</t>
    </rPh>
    <rPh sb="27" eb="28">
      <t>マタ</t>
    </rPh>
    <rPh sb="29" eb="31">
      <t>トチ</t>
    </rPh>
    <rPh sb="37" eb="40">
      <t>クミアイイン</t>
    </rPh>
    <rPh sb="41" eb="43">
      <t>タンドク</t>
    </rPh>
    <rPh sb="43" eb="45">
      <t>メイギ</t>
    </rPh>
    <rPh sb="48" eb="50">
      <t>バアイ</t>
    </rPh>
    <rPh sb="54" eb="57">
      <t>メイギニン</t>
    </rPh>
    <rPh sb="57" eb="58">
      <t>オヨ</t>
    </rPh>
    <rPh sb="59" eb="61">
      <t>モウシコミ</t>
    </rPh>
    <rPh sb="61" eb="63">
      <t>ジユウ</t>
    </rPh>
    <phoneticPr fontId="2"/>
  </si>
  <si>
    <t>捨印</t>
    <rPh sb="0" eb="2">
      <t>ステイン</t>
    </rPh>
    <phoneticPr fontId="2"/>
  </si>
  <si>
    <t>貸付区分
(○で囲む)</t>
    <rPh sb="0" eb="2">
      <t>カシツケ</t>
    </rPh>
    <rPh sb="2" eb="4">
      <t>クブン</t>
    </rPh>
    <phoneticPr fontId="2"/>
  </si>
  <si>
    <t>新規</t>
    <rPh sb="0" eb="2">
      <t>シンキ</t>
    </rPh>
    <phoneticPr fontId="2"/>
  </si>
  <si>
    <t>・</t>
  </si>
  <si>
    <t>借換</t>
    <phoneticPr fontId="2"/>
  </si>
  <si>
    <t>部分に記入してください。</t>
    <rPh sb="0" eb="2">
      <t>ブブン</t>
    </rPh>
    <rPh sb="3" eb="5">
      <t>キニュウ</t>
    </rPh>
    <phoneticPr fontId="2"/>
  </si>
  <si>
    <t>所属所コード
（５桁）</t>
    <rPh sb="0" eb="2">
      <t>ショゾク</t>
    </rPh>
    <rPh sb="2" eb="3">
      <t>ショ</t>
    </rPh>
    <rPh sb="9" eb="10">
      <t>ケタ</t>
    </rPh>
    <phoneticPr fontId="2"/>
  </si>
  <si>
    <t>所属所名</t>
    <rPh sb="0" eb="2">
      <t>ショゾク</t>
    </rPh>
    <rPh sb="2" eb="3">
      <t>ショ</t>
    </rPh>
    <rPh sb="3" eb="4">
      <t>メイ</t>
    </rPh>
    <phoneticPr fontId="2"/>
  </si>
  <si>
    <t>TEL</t>
    <phoneticPr fontId="2"/>
  </si>
  <si>
    <t>組合員証番号
（８桁）</t>
    <rPh sb="0" eb="3">
      <t>クミアイイン</t>
    </rPh>
    <rPh sb="3" eb="4">
      <t>ショウ</t>
    </rPh>
    <rPh sb="4" eb="6">
      <t>バンゴウ</t>
    </rPh>
    <rPh sb="9" eb="10">
      <t>ケタ</t>
    </rPh>
    <phoneticPr fontId="2"/>
  </si>
  <si>
    <t>氏名（カナ）</t>
    <rPh sb="0" eb="2">
      <t>シメイ</t>
    </rPh>
    <phoneticPr fontId="2"/>
  </si>
  <si>
    <t>和暦</t>
    <rPh sb="0" eb="2">
      <t>ワレキ</t>
    </rPh>
    <phoneticPr fontId="2"/>
  </si>
  <si>
    <t>月</t>
    <rPh sb="0" eb="1">
      <t>ガツ</t>
    </rPh>
    <phoneticPr fontId="2"/>
  </si>
  <si>
    <t>給与支給機関</t>
    <rPh sb="0" eb="2">
      <t>キュウヨ</t>
    </rPh>
    <rPh sb="2" eb="4">
      <t>シキュウ</t>
    </rPh>
    <rPh sb="4" eb="6">
      <t>キカン</t>
    </rPh>
    <phoneticPr fontId="2"/>
  </si>
  <si>
    <t>給料月額の10分の３に相当する額</t>
    <rPh sb="0" eb="2">
      <t>キュウリョウ</t>
    </rPh>
    <rPh sb="2" eb="4">
      <t>ゲツガク</t>
    </rPh>
    <rPh sb="7" eb="8">
      <t>ブン</t>
    </rPh>
    <rPh sb="11" eb="13">
      <t>ソウトウ</t>
    </rPh>
    <rPh sb="15" eb="16">
      <t>ガク</t>
    </rPh>
    <phoneticPr fontId="2"/>
  </si>
  <si>
    <t>あり</t>
    <phoneticPr fontId="2"/>
  </si>
  <si>
    <t>なし</t>
    <phoneticPr fontId="2"/>
  </si>
  <si>
    <t>給料月額の10分の６に相当する額</t>
    <rPh sb="0" eb="2">
      <t>キュウリョウ</t>
    </rPh>
    <rPh sb="2" eb="4">
      <t>ゲツガク</t>
    </rPh>
    <rPh sb="7" eb="8">
      <t>ブン</t>
    </rPh>
    <rPh sb="11" eb="13">
      <t>ソウトウ</t>
    </rPh>
    <rPh sb="15" eb="16">
      <t>ガク</t>
    </rPh>
    <phoneticPr fontId="2"/>
  </si>
  <si>
    <t>申込金額の内訳（円）</t>
    <rPh sb="0" eb="2">
      <t>モウシコミ</t>
    </rPh>
    <rPh sb="2" eb="4">
      <t>キンガク</t>
    </rPh>
    <rPh sb="5" eb="7">
      <t>ウチワケ</t>
    </rPh>
    <rPh sb="8" eb="9">
      <t>エン</t>
    </rPh>
    <phoneticPr fontId="2"/>
  </si>
  <si>
    <t>1回の償還額（円）</t>
    <rPh sb="1" eb="2">
      <t>カイ</t>
    </rPh>
    <rPh sb="3" eb="5">
      <t>ショウカン</t>
    </rPh>
    <rPh sb="5" eb="6">
      <t>ガク</t>
    </rPh>
    <rPh sb="7" eb="8">
      <t>エン</t>
    </rPh>
    <phoneticPr fontId="2"/>
  </si>
  <si>
    <t>十万</t>
    <rPh sb="0" eb="2">
      <t>ジュウマン</t>
    </rPh>
    <phoneticPr fontId="2"/>
  </si>
  <si>
    <t>十</t>
    <rPh sb="0" eb="1">
      <t>ジュウ</t>
    </rPh>
    <phoneticPr fontId="2"/>
  </si>
  <si>
    <t>一</t>
    <rPh sb="0" eb="1">
      <t>１</t>
    </rPh>
    <phoneticPr fontId="2"/>
  </si>
  <si>
    <t>※ボーナス償還の金額は50万円単位で申込金額の2分の1まで、償還回数は毎月償還の6分の1まで</t>
    <rPh sb="5" eb="7">
      <t>ショウカン</t>
    </rPh>
    <rPh sb="8" eb="10">
      <t>キンガク</t>
    </rPh>
    <rPh sb="15" eb="17">
      <t>タンイ</t>
    </rPh>
    <rPh sb="18" eb="20">
      <t>モウシコミ</t>
    </rPh>
    <rPh sb="20" eb="22">
      <t>キンガク</t>
    </rPh>
    <rPh sb="24" eb="25">
      <t>ブン</t>
    </rPh>
    <rPh sb="30" eb="32">
      <t>ショウカン</t>
    </rPh>
    <rPh sb="32" eb="34">
      <t>カイスウ</t>
    </rPh>
    <rPh sb="35" eb="37">
      <t>マイツキ</t>
    </rPh>
    <rPh sb="37" eb="39">
      <t>ショウカン</t>
    </rPh>
    <rPh sb="41" eb="42">
      <t>ブン</t>
    </rPh>
    <phoneticPr fontId="2"/>
  </si>
  <si>
    <t>する</t>
    <phoneticPr fontId="2"/>
  </si>
  <si>
    <t>しない</t>
    <phoneticPr fontId="2"/>
  </si>
  <si>
    <t>本人</t>
    <rPh sb="0" eb="2">
      <t>ホンニン</t>
    </rPh>
    <phoneticPr fontId="2"/>
  </si>
  <si>
    <t>金融機関名</t>
    <rPh sb="0" eb="2">
      <t>キンユウ</t>
    </rPh>
    <rPh sb="2" eb="4">
      <t>キカン</t>
    </rPh>
    <rPh sb="4" eb="5">
      <t>メイ</t>
    </rPh>
    <phoneticPr fontId="2"/>
  </si>
  <si>
    <t>金融機関コード
（４桁）</t>
    <rPh sb="0" eb="2">
      <t>キンユウ</t>
    </rPh>
    <rPh sb="2" eb="4">
      <t>キカン</t>
    </rPh>
    <rPh sb="10" eb="11">
      <t>ケタ</t>
    </rPh>
    <phoneticPr fontId="2"/>
  </si>
  <si>
    <t>口座番号
（右詰）</t>
    <rPh sb="0" eb="2">
      <t>コウザ</t>
    </rPh>
    <rPh sb="2" eb="4">
      <t>バンゴウ</t>
    </rPh>
    <rPh sb="6" eb="7">
      <t>ミギ</t>
    </rPh>
    <rPh sb="7" eb="8">
      <t>ヅメ</t>
    </rPh>
    <phoneticPr fontId="2"/>
  </si>
  <si>
    <t>支店名</t>
    <rPh sb="0" eb="3">
      <t>シテンメイメイ</t>
    </rPh>
    <phoneticPr fontId="2"/>
  </si>
  <si>
    <t>支店コード
（３桁）</t>
    <rPh sb="0" eb="2">
      <t>シテン</t>
    </rPh>
    <rPh sb="8" eb="9">
      <t>ケタ</t>
    </rPh>
    <phoneticPr fontId="2"/>
  </si>
  <si>
    <t>※受取口座は申込人名義の
普通預金口座に限る。</t>
    <rPh sb="1" eb="3">
      <t>ウケトリ</t>
    </rPh>
    <rPh sb="3" eb="5">
      <t>コウザ</t>
    </rPh>
    <phoneticPr fontId="2"/>
  </si>
  <si>
    <t>申込日　</t>
    <phoneticPr fontId="2"/>
  </si>
  <si>
    <t>申込人氏名</t>
    <rPh sb="0" eb="2">
      <t>モウシコミ</t>
    </rPh>
    <rPh sb="2" eb="3">
      <t>ニン</t>
    </rPh>
    <rPh sb="3" eb="5">
      <t>シメイ</t>
    </rPh>
    <phoneticPr fontId="2"/>
  </si>
  <si>
    <t>印</t>
    <phoneticPr fontId="2"/>
  </si>
  <si>
    <t xml:space="preserve">   上記の記載は、事実に相違ないことを証明します。</t>
    <rPh sb="3" eb="5">
      <t>ジョウキ</t>
    </rPh>
    <rPh sb="6" eb="8">
      <t>キサイ</t>
    </rPh>
    <rPh sb="10" eb="12">
      <t>ジジツ</t>
    </rPh>
    <rPh sb="13" eb="15">
      <t>ソウイ</t>
    </rPh>
    <rPh sb="20" eb="22">
      <t>ショウメイ</t>
    </rPh>
    <phoneticPr fontId="2"/>
  </si>
  <si>
    <t>所属所長</t>
    <rPh sb="0" eb="2">
      <t>ショゾク</t>
    </rPh>
    <rPh sb="2" eb="4">
      <t>ショチョウ</t>
    </rPh>
    <phoneticPr fontId="2"/>
  </si>
  <si>
    <t>審査</t>
    <rPh sb="0" eb="2">
      <t>シンサ</t>
    </rPh>
    <phoneticPr fontId="2"/>
  </si>
  <si>
    <t>種別</t>
    <rPh sb="0" eb="2">
      <t>シュベツ</t>
    </rPh>
    <phoneticPr fontId="2"/>
  </si>
  <si>
    <t>貸付番号</t>
    <rPh sb="0" eb="2">
      <t>カシツケ</t>
    </rPh>
    <rPh sb="2" eb="4">
      <t>バンゴウ</t>
    </rPh>
    <phoneticPr fontId="2"/>
  </si>
  <si>
    <t>貸付年月日</t>
    <rPh sb="0" eb="2">
      <t>カシツケ</t>
    </rPh>
    <rPh sb="2" eb="5">
      <t>ネンガッピ</t>
    </rPh>
    <phoneticPr fontId="2"/>
  </si>
  <si>
    <t>決定金額</t>
    <rPh sb="0" eb="2">
      <t>ケッテイ</t>
    </rPh>
    <rPh sb="2" eb="4">
      <t>キンガク</t>
    </rPh>
    <phoneticPr fontId="2"/>
  </si>
  <si>
    <t>送金額</t>
    <rPh sb="0" eb="3">
      <t>ソウキンガクキンガク</t>
    </rPh>
    <phoneticPr fontId="2"/>
  </si>
  <si>
    <t>支給機関</t>
    <rPh sb="0" eb="2">
      <t>シキュウ</t>
    </rPh>
    <rPh sb="2" eb="4">
      <t>キカン</t>
    </rPh>
    <phoneticPr fontId="2"/>
  </si>
  <si>
    <t>月</t>
    <rPh sb="0" eb="1">
      <t>ゲツ</t>
    </rPh>
    <phoneticPr fontId="2"/>
  </si>
  <si>
    <t>一</t>
    <rPh sb="0" eb="1">
      <t>イチ</t>
    </rPh>
    <phoneticPr fontId="2"/>
  </si>
  <si>
    <r>
      <t xml:space="preserve">団体信用
生命保険加入
</t>
    </r>
    <r>
      <rPr>
        <sz val="6"/>
        <rFont val="ＭＳ Ｐ明朝"/>
        <family val="1"/>
        <charset val="128"/>
      </rPr>
      <t>(○で囲む)</t>
    </r>
    <rPh sb="0" eb="2">
      <t>ダンタイ</t>
    </rPh>
    <rPh sb="2" eb="4">
      <t>シンヨウ</t>
    </rPh>
    <rPh sb="5" eb="7">
      <t>セイメイ</t>
    </rPh>
    <rPh sb="7" eb="9">
      <t>ホケン</t>
    </rPh>
    <rPh sb="9" eb="11">
      <t>カニュウ</t>
    </rPh>
    <rPh sb="15" eb="16">
      <t>カコ</t>
    </rPh>
    <phoneticPr fontId="2"/>
  </si>
  <si>
    <t>円×</t>
    <rPh sb="0" eb="1">
      <t>エン</t>
    </rPh>
    <phoneticPr fontId="2"/>
  </si>
  <si>
    <t>給料月額に乗じる数</t>
    <rPh sb="0" eb="2">
      <t>キュウリョウ</t>
    </rPh>
    <rPh sb="2" eb="4">
      <t>ゲツガク</t>
    </rPh>
    <rPh sb="5" eb="6">
      <t>ジョウ</t>
    </rPh>
    <rPh sb="8" eb="9">
      <t>カズ</t>
    </rPh>
    <phoneticPr fontId="2"/>
  </si>
  <si>
    <t>＋</t>
    <phoneticPr fontId="2"/>
  </si>
  <si>
    <t>構造の大要</t>
    <rPh sb="0" eb="2">
      <t>コウゾウ</t>
    </rPh>
    <rPh sb="3" eb="5">
      <t>タイヨウ</t>
    </rPh>
    <phoneticPr fontId="2"/>
  </si>
  <si>
    <t>一戸建住宅</t>
    <rPh sb="0" eb="2">
      <t>イッコ</t>
    </rPh>
    <rPh sb="2" eb="3">
      <t>ダ</t>
    </rPh>
    <rPh sb="3" eb="5">
      <t>ジュウタク</t>
    </rPh>
    <phoneticPr fontId="2"/>
  </si>
  <si>
    <t>集合住宅
（マンション等）</t>
    <rPh sb="0" eb="2">
      <t>シュウゴウ</t>
    </rPh>
    <rPh sb="2" eb="4">
      <t>ジュウタク</t>
    </rPh>
    <rPh sb="11" eb="12">
      <t>トウ</t>
    </rPh>
    <phoneticPr fontId="2"/>
  </si>
  <si>
    <t>貸付申込金
（必要額）</t>
    <rPh sb="0" eb="2">
      <t>カシツケ</t>
    </rPh>
    <rPh sb="2" eb="4">
      <t>モウシコミ</t>
    </rPh>
    <rPh sb="4" eb="5">
      <t>キン</t>
    </rPh>
    <rPh sb="7" eb="9">
      <t>ヒツヨウ</t>
    </rPh>
    <rPh sb="9" eb="10">
      <t>ガク</t>
    </rPh>
    <phoneticPr fontId="2"/>
  </si>
  <si>
    <t>自己資金</t>
    <rPh sb="0" eb="2">
      <t>ジコ</t>
    </rPh>
    <rPh sb="2" eb="4">
      <t>シキン</t>
    </rPh>
    <phoneticPr fontId="2"/>
  </si>
  <si>
    <t>その他の借入金</t>
    <rPh sb="2" eb="3">
      <t>タ</t>
    </rPh>
    <rPh sb="4" eb="6">
      <t>カリイレ</t>
    </rPh>
    <rPh sb="6" eb="7">
      <t>キン</t>
    </rPh>
    <phoneticPr fontId="2"/>
  </si>
  <si>
    <t>合計
（契約額）</t>
    <rPh sb="0" eb="2">
      <t>ゴウケイ</t>
    </rPh>
    <rPh sb="4" eb="6">
      <t>ケイヤク</t>
    </rPh>
    <rPh sb="6" eb="7">
      <t>ガク</t>
    </rPh>
    <phoneticPr fontId="2"/>
  </si>
  <si>
    <t>備考</t>
    <rPh sb="0" eb="2">
      <t>ビコウ</t>
    </rPh>
    <phoneticPr fontId="2"/>
  </si>
  <si>
    <t>新物件に居住する
家族構成</t>
    <rPh sb="0" eb="3">
      <t>シンブッケン</t>
    </rPh>
    <rPh sb="4" eb="6">
      <t>キョジュウ</t>
    </rPh>
    <rPh sb="9" eb="11">
      <t>カゾク</t>
    </rPh>
    <rPh sb="11" eb="13">
      <t>コウセイ</t>
    </rPh>
    <phoneticPr fontId="2"/>
  </si>
  <si>
    <t>住宅及び敷地所在地の見取図（最寄りの駅又は停留所等からの目標を明記すること）</t>
    <phoneticPr fontId="2"/>
  </si>
  <si>
    <t>階建ての</t>
    <rPh sb="0" eb="1">
      <t>カイ</t>
    </rPh>
    <rPh sb="1" eb="2">
      <t>ダ</t>
    </rPh>
    <phoneticPr fontId="2"/>
  </si>
  <si>
    <t>専有
面積</t>
    <rPh sb="0" eb="2">
      <t>センユウ</t>
    </rPh>
    <rPh sb="3" eb="5">
      <t>メンセキ</t>
    </rPh>
    <phoneticPr fontId="2"/>
  </si>
  <si>
    <t>室数</t>
    <rPh sb="0" eb="1">
      <t>シツ</t>
    </rPh>
    <rPh sb="1" eb="2">
      <t>スウ</t>
    </rPh>
    <phoneticPr fontId="2"/>
  </si>
  <si>
    <t>地目</t>
    <rPh sb="0" eb="2">
      <t>チモク</t>
    </rPh>
    <phoneticPr fontId="2"/>
  </si>
  <si>
    <t>所在地
（登記簿上の地番）</t>
    <rPh sb="0" eb="3">
      <t>ショザイチ</t>
    </rPh>
    <rPh sb="5" eb="8">
      <t>トウキボ</t>
    </rPh>
    <rPh sb="8" eb="9">
      <t>ジョウ</t>
    </rPh>
    <rPh sb="10" eb="12">
      <t>チバン</t>
    </rPh>
    <phoneticPr fontId="2"/>
  </si>
  <si>
    <t>階建</t>
    <rPh sb="0" eb="1">
      <t>カイ</t>
    </rPh>
    <rPh sb="1" eb="2">
      <t>ダ</t>
    </rPh>
    <phoneticPr fontId="2"/>
  </si>
  <si>
    <t>階</t>
    <rPh sb="0" eb="1">
      <t>カイ</t>
    </rPh>
    <phoneticPr fontId="2"/>
  </si>
  <si>
    <t>増改築部分</t>
    <rPh sb="0" eb="3">
      <t>ゾウカイチク</t>
    </rPh>
    <rPh sb="3" eb="5">
      <t>ブブン</t>
    </rPh>
    <phoneticPr fontId="2"/>
  </si>
  <si>
    <t>増改築後</t>
    <rPh sb="0" eb="3">
      <t>ゾウカイチク</t>
    </rPh>
    <rPh sb="3" eb="4">
      <t>ゴ</t>
    </rPh>
    <phoneticPr fontId="2"/>
  </si>
  <si>
    <t>「任期の定めがある」「退職時に退職手当の支給がない」のいずれかに該当する雇用形態の場合は貸付け不可</t>
    <rPh sb="1" eb="3">
      <t>ニンキ</t>
    </rPh>
    <rPh sb="4" eb="5">
      <t>サダ</t>
    </rPh>
    <rPh sb="11" eb="13">
      <t>タイショク</t>
    </rPh>
    <rPh sb="13" eb="14">
      <t>ジ</t>
    </rPh>
    <rPh sb="15" eb="17">
      <t>タイショク</t>
    </rPh>
    <rPh sb="17" eb="19">
      <t>テアテ</t>
    </rPh>
    <rPh sb="20" eb="22">
      <t>シキュウ</t>
    </rPh>
    <rPh sb="32" eb="34">
      <t>ガイトウ</t>
    </rPh>
    <rPh sb="36" eb="38">
      <t>コヨウ</t>
    </rPh>
    <rPh sb="38" eb="40">
      <t>ケイタイ</t>
    </rPh>
    <rPh sb="41" eb="43">
      <t>バアイ</t>
    </rPh>
    <rPh sb="44" eb="46">
      <t>カシツ</t>
    </rPh>
    <rPh sb="47" eb="49">
      <t>フカ</t>
    </rPh>
    <phoneticPr fontId="2"/>
  </si>
  <si>
    <t>（組合員である配偶者と同時に申込むとき）配偶者の氏名・組合員証番号</t>
    <rPh sb="1" eb="4">
      <t>クミアイイン</t>
    </rPh>
    <rPh sb="7" eb="10">
      <t>ハイグウシャ</t>
    </rPh>
    <rPh sb="11" eb="13">
      <t>ドウジ</t>
    </rPh>
    <rPh sb="14" eb="16">
      <t>モウシコ</t>
    </rPh>
    <rPh sb="20" eb="23">
      <t>ハイグウシャ</t>
    </rPh>
    <rPh sb="24" eb="26">
      <t>シメイ</t>
    </rPh>
    <rPh sb="27" eb="30">
      <t>クミアイイン</t>
    </rPh>
    <rPh sb="30" eb="31">
      <t>ショウ</t>
    </rPh>
    <rPh sb="31" eb="33">
      <t>バンゴウ</t>
    </rPh>
    <phoneticPr fontId="2"/>
  </si>
  <si>
    <t>公立学校共済組合貸付規程、公立学校共済組合貸付規程の実施に関する規則、公立学校共済組合愛知支部貸付細則及び各提出書類様式等に記載されている注意事項・説明の内容をご確認いただき、御同意いただける場合にのみお申込みください。</t>
    <phoneticPr fontId="2"/>
  </si>
  <si>
    <t>千万</t>
    <rPh sb="0" eb="2">
      <t>センマン</t>
    </rPh>
    <phoneticPr fontId="2"/>
  </si>
  <si>
    <t>住宅新築</t>
    <rPh sb="0" eb="2">
      <t>ジュウタク</t>
    </rPh>
    <rPh sb="2" eb="4">
      <t>シンチク</t>
    </rPh>
    <phoneticPr fontId="2"/>
  </si>
  <si>
    <t>住宅増築・改築・移築</t>
    <rPh sb="0" eb="2">
      <t>ジュウタク</t>
    </rPh>
    <rPh sb="2" eb="4">
      <t>ゾウチク</t>
    </rPh>
    <rPh sb="5" eb="7">
      <t>カイチク</t>
    </rPh>
    <rPh sb="8" eb="10">
      <t>イチク</t>
    </rPh>
    <phoneticPr fontId="2"/>
  </si>
  <si>
    <t>底地購入</t>
    <rPh sb="0" eb="2">
      <t>ソコチ</t>
    </rPh>
    <rPh sb="2" eb="4">
      <t>コウニュウ</t>
    </rPh>
    <phoneticPr fontId="2"/>
  </si>
  <si>
    <t>底地借入</t>
    <rPh sb="0" eb="2">
      <t>ソコチ</t>
    </rPh>
    <rPh sb="2" eb="4">
      <t>カリイレ</t>
    </rPh>
    <phoneticPr fontId="2"/>
  </si>
  <si>
    <t>購入・工事完了等
予定年月日</t>
    <rPh sb="0" eb="2">
      <t>コウニュウ</t>
    </rPh>
    <rPh sb="3" eb="5">
      <t>コウジ</t>
    </rPh>
    <rPh sb="5" eb="7">
      <t>カンリョウ</t>
    </rPh>
    <rPh sb="7" eb="8">
      <t>トウ</t>
    </rPh>
    <rPh sb="9" eb="11">
      <t>ヨテイ</t>
    </rPh>
    <rPh sb="11" eb="14">
      <t>ネンガッピ</t>
    </rPh>
    <phoneticPr fontId="2"/>
  </si>
  <si>
    <t>令和</t>
    <rPh sb="0" eb="2">
      <t>レイワ</t>
    </rPh>
    <phoneticPr fontId="2"/>
  </si>
  <si>
    <t>年</t>
    <rPh sb="0" eb="1">
      <t>ネン</t>
    </rPh>
    <phoneticPr fontId="2"/>
  </si>
  <si>
    <t>月</t>
    <rPh sb="0" eb="1">
      <t>ガツ</t>
    </rPh>
    <phoneticPr fontId="2"/>
  </si>
  <si>
    <t>日</t>
    <rPh sb="0" eb="1">
      <t>ニチ</t>
    </rPh>
    <phoneticPr fontId="2"/>
  </si>
  <si>
    <t>申込事由（該当するもののアルファベットを○で囲む）</t>
    <rPh sb="0" eb="2">
      <t>モウシコミ</t>
    </rPh>
    <rPh sb="2" eb="4">
      <t>ジユウ</t>
    </rPh>
    <rPh sb="5" eb="7">
      <t>ガイトウ</t>
    </rPh>
    <rPh sb="22" eb="23">
      <t>カコ</t>
    </rPh>
    <phoneticPr fontId="2"/>
  </si>
  <si>
    <t>更地購入</t>
    <rPh sb="0" eb="2">
      <t>サラチ</t>
    </rPh>
    <rPh sb="2" eb="4">
      <t>コウニュウ</t>
    </rPh>
    <phoneticPr fontId="2"/>
  </si>
  <si>
    <t>更地借入</t>
    <rPh sb="0" eb="2">
      <t>サラチ</t>
    </rPh>
    <rPh sb="2" eb="4">
      <t>カリイレ</t>
    </rPh>
    <phoneticPr fontId="2"/>
  </si>
  <si>
    <t>次のア・イの額のうちいずれか高い額（ただし、1,800万円を限度とする。）</t>
    <phoneticPr fontId="2"/>
  </si>
  <si>
    <t>住宅貸付けの限度額（非常災害により５分の１未満の損害を受けた場合）</t>
    <rPh sb="30" eb="32">
      <t>バアイ</t>
    </rPh>
    <phoneticPr fontId="2"/>
  </si>
  <si>
    <t>(1)により算出した額の1.5倍に相当する額（ただし、1,800万円を限度とする。）</t>
    <phoneticPr fontId="2"/>
  </si>
  <si>
    <t>(1)により算出した額の２倍に相当する額（ただし、1,900万円を限度とする。）</t>
    <phoneticPr fontId="2"/>
  </si>
  <si>
    <t>住宅貸付け</t>
    <phoneticPr fontId="2"/>
  </si>
  <si>
    <t>住宅貸付けを受けている者が住宅災害貸付けを申し込む場合</t>
    <rPh sb="6" eb="7">
      <t>ウ</t>
    </rPh>
    <rPh sb="11" eb="12">
      <t>モノ</t>
    </rPh>
    <rPh sb="13" eb="15">
      <t>ジュウタク</t>
    </rPh>
    <rPh sb="15" eb="17">
      <t>サイガイ</t>
    </rPh>
    <rPh sb="17" eb="19">
      <t>カシツ</t>
    </rPh>
    <rPh sb="21" eb="22">
      <t>モウ</t>
    </rPh>
    <rPh sb="23" eb="24">
      <t>コ</t>
    </rPh>
    <rPh sb="25" eb="27">
      <t>バアイ</t>
    </rPh>
    <phoneticPr fontId="2"/>
  </si>
  <si>
    <t>住宅災害貸付けを受けている者が住宅貸付けを申し込む場合</t>
    <phoneticPr fontId="2"/>
  </si>
  <si>
    <t>既貸付け（住宅貸付け）を住宅災害貸付けとみなし、借換えとする。</t>
    <rPh sb="0" eb="1">
      <t>キ</t>
    </rPh>
    <rPh sb="1" eb="3">
      <t>カシツ</t>
    </rPh>
    <rPh sb="5" eb="7">
      <t>ジュウタク</t>
    </rPh>
    <rPh sb="7" eb="9">
      <t>カシツ</t>
    </rPh>
    <rPh sb="12" eb="14">
      <t>ジュウタク</t>
    </rPh>
    <rPh sb="14" eb="16">
      <t>サイガイ</t>
    </rPh>
    <rPh sb="16" eb="18">
      <t>カシツ</t>
    </rPh>
    <rPh sb="24" eb="26">
      <t>カリカエ</t>
    </rPh>
    <phoneticPr fontId="2"/>
  </si>
  <si>
    <t>別貸付けとし、借換えの扱いとはしない。ただし、このときの貸付限度額は、住宅貸付けの規定により算定した貸付限度額から住宅災害貸付けの未償還元金を差し引いた額とする。</t>
    <rPh sb="0" eb="1">
      <t>ベツ</t>
    </rPh>
    <rPh sb="1" eb="3">
      <t>カシツ</t>
    </rPh>
    <rPh sb="7" eb="9">
      <t>カリカエ</t>
    </rPh>
    <rPh sb="11" eb="12">
      <t>アツカ</t>
    </rPh>
    <rPh sb="28" eb="30">
      <t>カシツ</t>
    </rPh>
    <rPh sb="30" eb="32">
      <t>ゲンド</t>
    </rPh>
    <rPh sb="32" eb="33">
      <t>ガク</t>
    </rPh>
    <rPh sb="35" eb="37">
      <t>ジュウタク</t>
    </rPh>
    <rPh sb="37" eb="39">
      <t>カシツ</t>
    </rPh>
    <rPh sb="41" eb="43">
      <t>キテイ</t>
    </rPh>
    <rPh sb="46" eb="48">
      <t>サンテイ</t>
    </rPh>
    <rPh sb="50" eb="52">
      <t>カシツケ</t>
    </rPh>
    <rPh sb="52" eb="54">
      <t>ゲンド</t>
    </rPh>
    <rPh sb="54" eb="55">
      <t>ガク</t>
    </rPh>
    <rPh sb="57" eb="59">
      <t>ジュウタク</t>
    </rPh>
    <rPh sb="59" eb="61">
      <t>サイガイ</t>
    </rPh>
    <rPh sb="61" eb="63">
      <t>カシツ</t>
    </rPh>
    <rPh sb="65" eb="68">
      <t>ミショウカン</t>
    </rPh>
    <rPh sb="68" eb="70">
      <t>ガンキン</t>
    </rPh>
    <rPh sb="71" eb="72">
      <t>サ</t>
    </rPh>
    <rPh sb="73" eb="74">
      <t>ヒ</t>
    </rPh>
    <rPh sb="76" eb="77">
      <t>ガク</t>
    </rPh>
    <phoneticPr fontId="2"/>
  </si>
  <si>
    <t>ア</t>
    <phoneticPr fontId="2"/>
  </si>
  <si>
    <t>イ</t>
    <phoneticPr fontId="2"/>
  </si>
  <si>
    <t>・任用期間の定めがある
・退職時に退職手当が支給されない</t>
    <rPh sb="1" eb="3">
      <t>ニンヨウ</t>
    </rPh>
    <rPh sb="3" eb="5">
      <t>キカン</t>
    </rPh>
    <rPh sb="6" eb="7">
      <t>サダ</t>
    </rPh>
    <rPh sb="13" eb="15">
      <t>タイショク</t>
    </rPh>
    <rPh sb="15" eb="16">
      <t>ジ</t>
    </rPh>
    <rPh sb="17" eb="19">
      <t>タイショク</t>
    </rPh>
    <rPh sb="19" eb="21">
      <t>テアテ</t>
    </rPh>
    <rPh sb="22" eb="24">
      <t>シキュウ</t>
    </rPh>
    <phoneticPr fontId="2"/>
  </si>
  <si>
    <t>下表のとおりです。ただし、基準利率の変動等により、貸付金利率は変動することがあります。</t>
    <rPh sb="0" eb="2">
      <t>カヒョウ</t>
    </rPh>
    <rPh sb="13" eb="15">
      <t>キジュン</t>
    </rPh>
    <rPh sb="15" eb="17">
      <t>リリツ</t>
    </rPh>
    <rPh sb="18" eb="20">
      <t>ヘンドウ</t>
    </rPh>
    <rPh sb="20" eb="21">
      <t>トウ</t>
    </rPh>
    <rPh sb="25" eb="27">
      <t>カシツケ</t>
    </rPh>
    <rPh sb="27" eb="29">
      <t>キンリ</t>
    </rPh>
    <rPh sb="29" eb="30">
      <t>リツ</t>
    </rPh>
    <rPh sb="31" eb="33">
      <t>ヘンドウ</t>
    </rPh>
    <phoneticPr fontId="2"/>
  </si>
  <si>
    <t xml:space="preserve">※基準利率とは、退職等年金給付の額の算定基礎となる給付算定基礎額のうち、利子の額を求めるための率。年１度見直し。
</t>
    <rPh sb="1" eb="3">
      <t>キジュン</t>
    </rPh>
    <phoneticPr fontId="2"/>
  </si>
  <si>
    <r>
      <t>組合員が自己の用に供している住宅又は住宅の敷地が水震火災その他の非常災害により</t>
    </r>
    <r>
      <rPr>
        <u/>
        <sz val="11"/>
        <rFont val="ＭＳ Ｐゴシック"/>
        <family val="3"/>
        <charset val="128"/>
      </rPr>
      <t>５分の１以上又はこれと同程度</t>
    </r>
    <r>
      <rPr>
        <sz val="11"/>
        <rFont val="ＭＳ Ｐゴシック"/>
        <family val="3"/>
        <charset val="128"/>
      </rPr>
      <t>の損害を受け、住宅の新築等をするため資金を必要とする場合</t>
    </r>
    <rPh sb="0" eb="3">
      <t>クミアイイン</t>
    </rPh>
    <rPh sb="4" eb="6">
      <t>ジコ</t>
    </rPh>
    <rPh sb="7" eb="8">
      <t>ヨウ</t>
    </rPh>
    <rPh sb="9" eb="10">
      <t>キョウ</t>
    </rPh>
    <rPh sb="14" eb="16">
      <t>ジュウタク</t>
    </rPh>
    <rPh sb="16" eb="17">
      <t>マタ</t>
    </rPh>
    <rPh sb="18" eb="20">
      <t>ジュウタク</t>
    </rPh>
    <rPh sb="21" eb="23">
      <t>シキチ</t>
    </rPh>
    <rPh sb="24" eb="25">
      <t>ミズ</t>
    </rPh>
    <rPh sb="25" eb="26">
      <t>シン</t>
    </rPh>
    <rPh sb="26" eb="28">
      <t>カサイ</t>
    </rPh>
    <rPh sb="30" eb="31">
      <t>タ</t>
    </rPh>
    <rPh sb="32" eb="34">
      <t>ヒジョウ</t>
    </rPh>
    <rPh sb="34" eb="36">
      <t>サイガイ</t>
    </rPh>
    <rPh sb="40" eb="41">
      <t>ブン</t>
    </rPh>
    <rPh sb="43" eb="45">
      <t>イジョウ</t>
    </rPh>
    <rPh sb="45" eb="46">
      <t>マタ</t>
    </rPh>
    <rPh sb="50" eb="53">
      <t>ドウテイド</t>
    </rPh>
    <rPh sb="54" eb="56">
      <t>ソンガイ</t>
    </rPh>
    <rPh sb="57" eb="58">
      <t>ウ</t>
    </rPh>
    <rPh sb="60" eb="62">
      <t>ジュウタク</t>
    </rPh>
    <rPh sb="63" eb="66">
      <t>シンチクトウ</t>
    </rPh>
    <rPh sb="71" eb="73">
      <t>シキン</t>
    </rPh>
    <rPh sb="74" eb="76">
      <t>ヒツヨウ</t>
    </rPh>
    <rPh sb="79" eb="81">
      <t>バアイ</t>
    </rPh>
    <phoneticPr fontId="2"/>
  </si>
  <si>
    <r>
      <t>組合員が</t>
    </r>
    <r>
      <rPr>
        <u/>
        <sz val="11"/>
        <rFont val="ＭＳ Ｐゴシック"/>
        <family val="3"/>
        <charset val="128"/>
      </rPr>
      <t>自己の用に供する（注１）</t>
    </r>
    <r>
      <rPr>
        <sz val="11"/>
        <rFont val="ＭＳ Ｐゴシック"/>
        <family val="3"/>
        <charset val="128"/>
      </rPr>
      <t>ための</t>
    </r>
    <r>
      <rPr>
        <u/>
        <sz val="11"/>
        <rFont val="ＭＳ Ｐゴシック"/>
        <family val="3"/>
        <charset val="128"/>
      </rPr>
      <t>住宅の新築、増築、改築、移築、修理、購入若しくは借入れ（注２）又は住宅の敷地の購入、借入れ若しくは補修</t>
    </r>
    <r>
      <rPr>
        <sz val="11"/>
        <rFont val="ＭＳ Ｐゴシック"/>
        <family val="3"/>
        <charset val="128"/>
      </rPr>
      <t>（</t>
    </r>
    <r>
      <rPr>
        <b/>
        <u/>
        <sz val="11"/>
        <color rgb="FFFF0000"/>
        <rFont val="ＭＳ Ｐゴシック"/>
        <family val="3"/>
        <charset val="128"/>
      </rPr>
      <t>以下、「住宅の新築等」という。</t>
    </r>
    <r>
      <rPr>
        <sz val="11"/>
        <rFont val="ＭＳ Ｐゴシック"/>
        <family val="3"/>
        <charset val="128"/>
      </rPr>
      <t xml:space="preserve">）をするため資金を必要とする場合
</t>
    </r>
    <r>
      <rPr>
        <sz val="11"/>
        <color indexed="10"/>
        <rFont val="ＭＳ Ｐゴシック"/>
        <family val="3"/>
        <charset val="128"/>
      </rPr>
      <t>※敷地の購入又は借入れを事由として借受けた場合は、自己の用に供するための住宅を５年以内に建築しなければなりません（以下同じ）。</t>
    </r>
    <rPh sb="13" eb="14">
      <t>チュウ</t>
    </rPh>
    <rPh sb="39" eb="40">
      <t>モ</t>
    </rPh>
    <rPh sb="75" eb="77">
      <t>ジュウタク</t>
    </rPh>
    <rPh sb="160" eb="162">
      <t>イカ</t>
    </rPh>
    <rPh sb="162" eb="163">
      <t>オナ</t>
    </rPh>
    <phoneticPr fontId="2"/>
  </si>
  <si>
    <t>（注３）</t>
    <rPh sb="1" eb="2">
      <t>チュウ</t>
    </rPh>
    <phoneticPr fontId="2"/>
  </si>
  <si>
    <t>定期償還・繰上償還</t>
    <rPh sb="0" eb="2">
      <t>テイキ</t>
    </rPh>
    <rPh sb="2" eb="4">
      <t>ショウカン</t>
    </rPh>
    <rPh sb="5" eb="7">
      <t>クリアゲ</t>
    </rPh>
    <rPh sb="7" eb="9">
      <t>ショウカン</t>
    </rPh>
    <phoneticPr fontId="2"/>
  </si>
  <si>
    <t>定期償還</t>
    <rPh sb="0" eb="2">
      <t>テイキ</t>
    </rPh>
    <rPh sb="2" eb="4">
      <t>ショウカン</t>
    </rPh>
    <phoneticPr fontId="2"/>
  </si>
  <si>
    <t>貸付金の償還は、通常は給与から控除する「定期償還」により行います。定期償還には「毎月償還」と「ボーナス併用償還」がありますので、申込時にいずれかの方法を選択してください（後から変更することはできません）。
なお、休職・休業等により給与から控除できない場合、借受人自身が銀行振込により償還額を払い込む必要があります。</t>
    <rPh sb="0" eb="2">
      <t>カシツケ</t>
    </rPh>
    <rPh sb="2" eb="3">
      <t>キン</t>
    </rPh>
    <rPh sb="4" eb="6">
      <t>ショウカン</t>
    </rPh>
    <rPh sb="8" eb="10">
      <t>ツウジョウ</t>
    </rPh>
    <rPh sb="11" eb="13">
      <t>キュウヨ</t>
    </rPh>
    <rPh sb="15" eb="17">
      <t>コウジョ</t>
    </rPh>
    <rPh sb="20" eb="22">
      <t>テイキ</t>
    </rPh>
    <rPh sb="22" eb="24">
      <t>ショウカン</t>
    </rPh>
    <rPh sb="28" eb="29">
      <t>オコナ</t>
    </rPh>
    <rPh sb="33" eb="35">
      <t>テイキ</t>
    </rPh>
    <rPh sb="35" eb="37">
      <t>ショウカン</t>
    </rPh>
    <rPh sb="40" eb="42">
      <t>マイツキ</t>
    </rPh>
    <rPh sb="42" eb="44">
      <t>ショウカン</t>
    </rPh>
    <rPh sb="51" eb="53">
      <t>ヘイヨウ</t>
    </rPh>
    <rPh sb="53" eb="55">
      <t>ショウカン</t>
    </rPh>
    <rPh sb="64" eb="66">
      <t>モウシコミ</t>
    </rPh>
    <rPh sb="66" eb="67">
      <t>ジ</t>
    </rPh>
    <rPh sb="73" eb="75">
      <t>ホウホウ</t>
    </rPh>
    <rPh sb="76" eb="78">
      <t>センタク</t>
    </rPh>
    <rPh sb="85" eb="86">
      <t>アト</t>
    </rPh>
    <rPh sb="88" eb="90">
      <t>ヘンコウ</t>
    </rPh>
    <rPh sb="106" eb="108">
      <t>キュウショク</t>
    </rPh>
    <rPh sb="109" eb="111">
      <t>キュウギョウ</t>
    </rPh>
    <rPh sb="111" eb="112">
      <t>トウ</t>
    </rPh>
    <rPh sb="115" eb="117">
      <t>キュウヨ</t>
    </rPh>
    <rPh sb="119" eb="121">
      <t>コウジョ</t>
    </rPh>
    <rPh sb="125" eb="127">
      <t>バアイ</t>
    </rPh>
    <rPh sb="128" eb="130">
      <t>カリウケ</t>
    </rPh>
    <rPh sb="130" eb="131">
      <t>ニン</t>
    </rPh>
    <rPh sb="131" eb="133">
      <t>ジシン</t>
    </rPh>
    <rPh sb="134" eb="136">
      <t>ギンコウ</t>
    </rPh>
    <rPh sb="136" eb="138">
      <t>フリコミ</t>
    </rPh>
    <rPh sb="141" eb="143">
      <t>ショウカン</t>
    </rPh>
    <rPh sb="143" eb="144">
      <t>ガク</t>
    </rPh>
    <rPh sb="145" eb="146">
      <t>ハラ</t>
    </rPh>
    <rPh sb="147" eb="148">
      <t>コ</t>
    </rPh>
    <rPh sb="149" eb="151">
      <t>ヒツヨウ</t>
    </rPh>
    <phoneticPr fontId="2"/>
  </si>
  <si>
    <t>1回当たりの償還額（最終回を除く）</t>
    <rPh sb="1" eb="2">
      <t>カイ</t>
    </rPh>
    <rPh sb="2" eb="3">
      <t>ア</t>
    </rPh>
    <rPh sb="6" eb="8">
      <t>ショウカン</t>
    </rPh>
    <rPh sb="8" eb="9">
      <t>ガク</t>
    </rPh>
    <rPh sb="10" eb="13">
      <t>サイシュウカイ</t>
    </rPh>
    <rPh sb="14" eb="15">
      <t>ノゾ</t>
    </rPh>
    <phoneticPr fontId="2"/>
  </si>
  <si>
    <t>ただし、借り受けている全貸付金の１回当たりの償還額（毎月）の合計額が給料月額の3/10を超えないこと。</t>
    <rPh sb="4" eb="5">
      <t>カ</t>
    </rPh>
    <rPh sb="6" eb="7">
      <t>ウ</t>
    </rPh>
    <rPh sb="11" eb="12">
      <t>ゼン</t>
    </rPh>
    <rPh sb="12" eb="14">
      <t>カシツケ</t>
    </rPh>
    <rPh sb="14" eb="15">
      <t>キン</t>
    </rPh>
    <rPh sb="17" eb="18">
      <t>カイ</t>
    </rPh>
    <rPh sb="18" eb="19">
      <t>ア</t>
    </rPh>
    <rPh sb="22" eb="24">
      <t>ショウカン</t>
    </rPh>
    <rPh sb="24" eb="25">
      <t>ガク</t>
    </rPh>
    <rPh sb="26" eb="28">
      <t>マイツキ</t>
    </rPh>
    <rPh sb="30" eb="32">
      <t>ゴウケイ</t>
    </rPh>
    <rPh sb="32" eb="33">
      <t>ガク</t>
    </rPh>
    <rPh sb="34" eb="36">
      <t>キュウリョウ</t>
    </rPh>
    <rPh sb="36" eb="38">
      <t>ゲツガク</t>
    </rPh>
    <rPh sb="44" eb="45">
      <t>コ</t>
    </rPh>
    <phoneticPr fontId="2"/>
  </si>
  <si>
    <t>毎月償還と併せ、６月及び12月の期末勤勉手当から控除する。（元利均等償還、最終回で調整）
・貸付金額が100万円以上である場合のみ選択可能
・ボーナス償還により償還する金額は貸付金額の２分の１以内で、50万円単位</t>
    <rPh sb="0" eb="1">
      <t>マイ</t>
    </rPh>
    <rPh sb="20" eb="22">
      <t>テアテ</t>
    </rPh>
    <rPh sb="24" eb="26">
      <t>コウジョ</t>
    </rPh>
    <rPh sb="62" eb="64">
      <t>バアイ</t>
    </rPh>
    <rPh sb="66" eb="68">
      <t>センタク</t>
    </rPh>
    <rPh sb="68" eb="70">
      <t>カノウ</t>
    </rPh>
    <rPh sb="81" eb="83">
      <t>ショウカン</t>
    </rPh>
    <rPh sb="85" eb="87">
      <t>キンガク</t>
    </rPh>
    <rPh sb="91" eb="92">
      <t>ガク</t>
    </rPh>
    <phoneticPr fontId="2"/>
  </si>
  <si>
    <t>繰上償還</t>
    <rPh sb="0" eb="2">
      <t>クリアゲ</t>
    </rPh>
    <rPh sb="2" eb="4">
      <t>ショウカン</t>
    </rPh>
    <phoneticPr fontId="2"/>
  </si>
  <si>
    <t>定期償還とは別に、希望により、未償還元利金の一部を繰り上げて償還する「一部繰上償還」や全部を繰り上げて償還する「全部繰上償還」を行うこともできます。
一部繰上償還は7月及び1月のみ、全部繰上償還は毎月可能です。
※事前に申出書の提出が必要</t>
    <rPh sb="0" eb="2">
      <t>テイキ</t>
    </rPh>
    <rPh sb="2" eb="4">
      <t>ショウカン</t>
    </rPh>
    <rPh sb="6" eb="7">
      <t>ベツ</t>
    </rPh>
    <rPh sb="9" eb="11">
      <t>キボウ</t>
    </rPh>
    <rPh sb="15" eb="18">
      <t>ミショウカン</t>
    </rPh>
    <rPh sb="18" eb="21">
      <t>ガンリキン</t>
    </rPh>
    <rPh sb="22" eb="24">
      <t>イチブ</t>
    </rPh>
    <rPh sb="25" eb="26">
      <t>ク</t>
    </rPh>
    <rPh sb="27" eb="28">
      <t>ア</t>
    </rPh>
    <rPh sb="30" eb="32">
      <t>ショウカン</t>
    </rPh>
    <rPh sb="35" eb="37">
      <t>イチブ</t>
    </rPh>
    <rPh sb="37" eb="39">
      <t>クリアゲ</t>
    </rPh>
    <rPh sb="39" eb="41">
      <t>ショウカン</t>
    </rPh>
    <rPh sb="43" eb="45">
      <t>ゼンブ</t>
    </rPh>
    <rPh sb="46" eb="47">
      <t>ク</t>
    </rPh>
    <rPh sb="48" eb="49">
      <t>ア</t>
    </rPh>
    <rPh sb="51" eb="53">
      <t>ショウカン</t>
    </rPh>
    <rPh sb="56" eb="58">
      <t>ゼンブ</t>
    </rPh>
    <rPh sb="58" eb="60">
      <t>クリアゲ</t>
    </rPh>
    <rPh sb="60" eb="62">
      <t>ショウカン</t>
    </rPh>
    <rPh sb="64" eb="65">
      <t>オコナ</t>
    </rPh>
    <rPh sb="75" eb="77">
      <t>イチブ</t>
    </rPh>
    <rPh sb="77" eb="79">
      <t>クリアゲ</t>
    </rPh>
    <rPh sb="79" eb="81">
      <t>ショウカン</t>
    </rPh>
    <rPh sb="83" eb="84">
      <t>ガツ</t>
    </rPh>
    <rPh sb="84" eb="85">
      <t>オヨ</t>
    </rPh>
    <rPh sb="87" eb="88">
      <t>ガツ</t>
    </rPh>
    <rPh sb="91" eb="93">
      <t>ゼンブ</t>
    </rPh>
    <rPh sb="93" eb="95">
      <t>クリアゲ</t>
    </rPh>
    <rPh sb="95" eb="97">
      <t>ショウカン</t>
    </rPh>
    <rPh sb="98" eb="100">
      <t>マイツキ</t>
    </rPh>
    <rPh sb="100" eb="102">
      <t>カノウ</t>
    </rPh>
    <rPh sb="107" eb="109">
      <t>ジゼン</t>
    </rPh>
    <rPh sb="117" eb="119">
      <t>ヒツヨウ</t>
    </rPh>
    <phoneticPr fontId="2"/>
  </si>
  <si>
    <t>即時償還</t>
    <phoneticPr fontId="2"/>
  </si>
  <si>
    <t>組合員の資格を喪失したとき（他支部への異動・他共済への転出の場合、引き続き定期償還できる場合があります）。</t>
    <rPh sb="14" eb="15">
      <t>タ</t>
    </rPh>
    <rPh sb="15" eb="17">
      <t>シブ</t>
    </rPh>
    <rPh sb="19" eb="21">
      <t>イドウ</t>
    </rPh>
    <rPh sb="22" eb="23">
      <t>タ</t>
    </rPh>
    <rPh sb="23" eb="25">
      <t>キョウサイ</t>
    </rPh>
    <rPh sb="27" eb="29">
      <t>テンシュツ</t>
    </rPh>
    <rPh sb="30" eb="32">
      <t>バアイ</t>
    </rPh>
    <rPh sb="33" eb="34">
      <t>ヒ</t>
    </rPh>
    <rPh sb="35" eb="36">
      <t>ツヅ</t>
    </rPh>
    <rPh sb="37" eb="39">
      <t>テイキ</t>
    </rPh>
    <rPh sb="39" eb="41">
      <t>ショウカン</t>
    </rPh>
    <rPh sb="44" eb="46">
      <t>バアイ</t>
    </rPh>
    <phoneticPr fontId="2"/>
  </si>
  <si>
    <t>償還の猶予</t>
    <rPh sb="0" eb="2">
      <t>ショウカン</t>
    </rPh>
    <rPh sb="3" eb="5">
      <t>ユウヨ</t>
    </rPh>
    <phoneticPr fontId="2"/>
  </si>
  <si>
    <t>育児休業の承認を受けたとき等、一定の事由に該当した場合、定期償還を猶予することができる場合があります（申出書の提出が必要）。
猶予された償還金は、償還猶予期間が満了した月の翌月（ボーナス償還の場合は最初の６月又は12月）から猶予された償還回数により均等額で給与から控除することになります。</t>
    <rPh sb="0" eb="2">
      <t>イクジ</t>
    </rPh>
    <rPh sb="2" eb="4">
      <t>キュウギョウ</t>
    </rPh>
    <rPh sb="5" eb="7">
      <t>ショウニン</t>
    </rPh>
    <rPh sb="8" eb="9">
      <t>ウ</t>
    </rPh>
    <rPh sb="13" eb="14">
      <t>トウ</t>
    </rPh>
    <rPh sb="15" eb="17">
      <t>イッテイ</t>
    </rPh>
    <rPh sb="18" eb="20">
      <t>ジユウ</t>
    </rPh>
    <rPh sb="21" eb="23">
      <t>ガイトウ</t>
    </rPh>
    <rPh sb="25" eb="27">
      <t>バアイ</t>
    </rPh>
    <rPh sb="28" eb="30">
      <t>テイキ</t>
    </rPh>
    <rPh sb="30" eb="32">
      <t>ショウカン</t>
    </rPh>
    <rPh sb="33" eb="35">
      <t>ユウヨ</t>
    </rPh>
    <rPh sb="43" eb="45">
      <t>バアイ</t>
    </rPh>
    <rPh sb="51" eb="54">
      <t>モウシデショ</t>
    </rPh>
    <rPh sb="55" eb="57">
      <t>テイシュツ</t>
    </rPh>
    <rPh sb="58" eb="60">
      <t>ヒツヨウ</t>
    </rPh>
    <rPh sb="128" eb="130">
      <t>キュウヨ</t>
    </rPh>
    <rPh sb="132" eb="134">
      <t>コウジョ</t>
    </rPh>
    <phoneticPr fontId="2"/>
  </si>
  <si>
    <r>
      <t xml:space="preserve">360回以内
</t>
    </r>
    <r>
      <rPr>
        <sz val="8"/>
        <rFont val="ＭＳ Ｐゴシック"/>
        <family val="3"/>
        <charset val="128"/>
      </rPr>
      <t>※120回（10年）未満の場合、住宅借入金等特別控除の対象となりません。</t>
    </r>
    <rPh sb="3" eb="4">
      <t>カイ</t>
    </rPh>
    <rPh sb="4" eb="6">
      <t>イナイ</t>
    </rPh>
    <rPh sb="11" eb="12">
      <t>カイ</t>
    </rPh>
    <rPh sb="15" eb="16">
      <t>ネン</t>
    </rPh>
    <rPh sb="17" eb="19">
      <t>ミマン</t>
    </rPh>
    <rPh sb="20" eb="22">
      <t>バアイ</t>
    </rPh>
    <rPh sb="23" eb="25">
      <t>ジュウタク</t>
    </rPh>
    <rPh sb="25" eb="27">
      <t>カリイレ</t>
    </rPh>
    <rPh sb="27" eb="28">
      <t>キン</t>
    </rPh>
    <rPh sb="28" eb="29">
      <t>トウ</t>
    </rPh>
    <rPh sb="29" eb="31">
      <t>トクベツ</t>
    </rPh>
    <rPh sb="31" eb="33">
      <t>コウジョ</t>
    </rPh>
    <rPh sb="34" eb="36">
      <t>タイショウ</t>
    </rPh>
    <phoneticPr fontId="2"/>
  </si>
  <si>
    <t>300万円</t>
    <rPh sb="3" eb="5">
      <t>マンエン</t>
    </rPh>
    <phoneticPr fontId="2"/>
  </si>
  <si>
    <t>在宅介護対応住宅に係る住宅貸付け・住宅災害貸付け</t>
    <phoneticPr fontId="2"/>
  </si>
  <si>
    <t>貸付限度額等は、下表のとおりです。ただし、送金額が必要額を超えるような貸付けはできません。</t>
    <rPh sb="0" eb="2">
      <t>カシツ</t>
    </rPh>
    <rPh sb="2" eb="4">
      <t>ゲンド</t>
    </rPh>
    <rPh sb="4" eb="5">
      <t>ガク</t>
    </rPh>
    <rPh sb="5" eb="6">
      <t>トウ</t>
    </rPh>
    <rPh sb="8" eb="10">
      <t>カヒョウ</t>
    </rPh>
    <rPh sb="21" eb="24">
      <t>ソウキンガク</t>
    </rPh>
    <rPh sb="25" eb="27">
      <t>ヒツヨウ</t>
    </rPh>
    <rPh sb="27" eb="28">
      <t>ガク</t>
    </rPh>
    <rPh sb="29" eb="30">
      <t>コ</t>
    </rPh>
    <rPh sb="35" eb="37">
      <t>カシツ</t>
    </rPh>
    <phoneticPr fontId="2"/>
  </si>
  <si>
    <t>借換え時の扱いについては、「７　既に貸付けを受けている者への貸付け（借換え）」を参照してください。</t>
    <rPh sb="0" eb="2">
      <t>カリカ</t>
    </rPh>
    <rPh sb="3" eb="4">
      <t>ジ</t>
    </rPh>
    <rPh sb="5" eb="6">
      <t>アツカ</t>
    </rPh>
    <rPh sb="40" eb="42">
      <t>サンショウ</t>
    </rPh>
    <phoneticPr fontId="2"/>
  </si>
  <si>
    <t>新築等に係る工事が完了する日が申込書に記載した予定日より遅延している場合において、その工事等が完了する確実性がないと認められたとき。（完了の報告については「14　完了報告」を参照）</t>
    <rPh sb="0" eb="2">
      <t>シンチク</t>
    </rPh>
    <rPh sb="2" eb="3">
      <t>トウ</t>
    </rPh>
    <rPh sb="4" eb="5">
      <t>カカ</t>
    </rPh>
    <rPh sb="6" eb="8">
      <t>コウジ</t>
    </rPh>
    <rPh sb="13" eb="14">
      <t>ヒ</t>
    </rPh>
    <rPh sb="67" eb="69">
      <t>カンリョウ</t>
    </rPh>
    <rPh sb="70" eb="72">
      <t>ホウコク</t>
    </rPh>
    <rPh sb="81" eb="83">
      <t>カンリョウ</t>
    </rPh>
    <rPh sb="83" eb="85">
      <t>ホウコク</t>
    </rPh>
    <rPh sb="87" eb="89">
      <t>サンショウ</t>
    </rPh>
    <phoneticPr fontId="2"/>
  </si>
  <si>
    <t>18</t>
    <phoneticPr fontId="2"/>
  </si>
  <si>
    <t>貸付申込書</t>
    <rPh sb="0" eb="2">
      <t>カシツケ</t>
    </rPh>
    <rPh sb="2" eb="4">
      <t>モウシコミ</t>
    </rPh>
    <rPh sb="4" eb="5">
      <t>ショ</t>
    </rPh>
    <phoneticPr fontId="2"/>
  </si>
  <si>
    <t>全ての貸付け共通の提出書類</t>
    <rPh sb="6" eb="8">
      <t>キョウツウ</t>
    </rPh>
    <phoneticPr fontId="2"/>
  </si>
  <si>
    <t>ア</t>
    <phoneticPr fontId="2"/>
  </si>
  <si>
    <t>イ</t>
    <phoneticPr fontId="2"/>
  </si>
  <si>
    <t>ウ</t>
    <phoneticPr fontId="2"/>
  </si>
  <si>
    <t>エ</t>
    <phoneticPr fontId="2"/>
  </si>
  <si>
    <t>オ</t>
    <phoneticPr fontId="2"/>
  </si>
  <si>
    <t>公立学校共済組合団信制度適用申込書兼告知書兼口座振替申込書</t>
    <rPh sb="0" eb="2">
      <t>コウリツ</t>
    </rPh>
    <rPh sb="2" eb="4">
      <t>ガッコウ</t>
    </rPh>
    <rPh sb="4" eb="6">
      <t>キョウサイ</t>
    </rPh>
    <rPh sb="6" eb="8">
      <t>クミアイ</t>
    </rPh>
    <rPh sb="8" eb="10">
      <t>ダンシン</t>
    </rPh>
    <rPh sb="10" eb="12">
      <t>セイド</t>
    </rPh>
    <rPh sb="12" eb="14">
      <t>テキヨウ</t>
    </rPh>
    <rPh sb="14" eb="17">
      <t>モウシコミショ</t>
    </rPh>
    <rPh sb="17" eb="18">
      <t>ケン</t>
    </rPh>
    <rPh sb="18" eb="21">
      <t>コクチショ</t>
    </rPh>
    <rPh sb="21" eb="22">
      <t>ケン</t>
    </rPh>
    <rPh sb="22" eb="24">
      <t>コウザ</t>
    </rPh>
    <rPh sb="24" eb="26">
      <t>フリカエ</t>
    </rPh>
    <rPh sb="26" eb="29">
      <t>モウシコミショ</t>
    </rPh>
    <phoneticPr fontId="2"/>
  </si>
  <si>
    <t>(3)</t>
    <phoneticPr fontId="2"/>
  </si>
  <si>
    <t>(4)</t>
    <phoneticPr fontId="2"/>
  </si>
  <si>
    <t>事由別提出書類一覧表</t>
    <rPh sb="0" eb="2">
      <t>ジユウ</t>
    </rPh>
    <rPh sb="2" eb="3">
      <t>ベツ</t>
    </rPh>
    <rPh sb="3" eb="5">
      <t>テイシュツ</t>
    </rPh>
    <rPh sb="5" eb="7">
      <t>ショルイ</t>
    </rPh>
    <rPh sb="7" eb="9">
      <t>イチラン</t>
    </rPh>
    <rPh sb="9" eb="10">
      <t>ヒョウ</t>
    </rPh>
    <phoneticPr fontId="2"/>
  </si>
  <si>
    <t>事例によりその他の書類を必要とすることがあります。</t>
    <rPh sb="0" eb="2">
      <t>ジレイ</t>
    </rPh>
    <rPh sb="7" eb="8">
      <t>タ</t>
    </rPh>
    <rPh sb="9" eb="11">
      <t>ショルイ</t>
    </rPh>
    <rPh sb="12" eb="14">
      <t>ヒツヨウ</t>
    </rPh>
    <phoneticPr fontId="2"/>
  </si>
  <si>
    <t>団体信用生命保険への加入を希望する場合</t>
    <phoneticPr fontId="2"/>
  </si>
  <si>
    <r>
      <t xml:space="preserve">土地付住宅の購入
</t>
    </r>
    <r>
      <rPr>
        <sz val="8"/>
        <rFont val="ＭＳ Ｐゴシック"/>
        <family val="3"/>
        <charset val="128"/>
      </rPr>
      <t>（マンション含む）</t>
    </r>
    <rPh sb="0" eb="2">
      <t>トチ</t>
    </rPh>
    <rPh sb="2" eb="3">
      <t>ツキ</t>
    </rPh>
    <rPh sb="3" eb="5">
      <t>ジュウタク</t>
    </rPh>
    <rPh sb="6" eb="8">
      <t>コウニュウ</t>
    </rPh>
    <rPh sb="15" eb="16">
      <t>フク</t>
    </rPh>
    <phoneticPr fontId="2"/>
  </si>
  <si>
    <t>「補修」</t>
    <rPh sb="1" eb="3">
      <t>ホシュウ</t>
    </rPh>
    <phoneticPr fontId="2"/>
  </si>
  <si>
    <t>住宅を新築、増築、改築、移築するために敷地を整地すること又は水震その他の非常災害により損害を受けた場合（損害を受ける恐れがある場合を含む。）に敷地を補修すること。</t>
    <rPh sb="0" eb="2">
      <t>ジュウタク</t>
    </rPh>
    <rPh sb="3" eb="5">
      <t>シンチク</t>
    </rPh>
    <rPh sb="6" eb="8">
      <t>ゾウチク</t>
    </rPh>
    <rPh sb="9" eb="11">
      <t>カイチク</t>
    </rPh>
    <rPh sb="12" eb="14">
      <t>イチク</t>
    </rPh>
    <rPh sb="19" eb="21">
      <t>シキチ</t>
    </rPh>
    <rPh sb="22" eb="24">
      <t>セイチ</t>
    </rPh>
    <rPh sb="28" eb="29">
      <t>マタ</t>
    </rPh>
    <rPh sb="30" eb="31">
      <t>スイ</t>
    </rPh>
    <rPh sb="31" eb="32">
      <t>シン</t>
    </rPh>
    <rPh sb="34" eb="35">
      <t>タ</t>
    </rPh>
    <rPh sb="36" eb="38">
      <t>ヒジョウ</t>
    </rPh>
    <rPh sb="38" eb="40">
      <t>サイガイ</t>
    </rPh>
    <rPh sb="43" eb="45">
      <t>ソンガイ</t>
    </rPh>
    <rPh sb="46" eb="47">
      <t>ウ</t>
    </rPh>
    <rPh sb="49" eb="51">
      <t>バアイ</t>
    </rPh>
    <rPh sb="52" eb="54">
      <t>ソンガイ</t>
    </rPh>
    <rPh sb="55" eb="56">
      <t>ウ</t>
    </rPh>
    <rPh sb="58" eb="59">
      <t>オソ</t>
    </rPh>
    <rPh sb="63" eb="65">
      <t>バアイ</t>
    </rPh>
    <rPh sb="66" eb="67">
      <t>フク</t>
    </rPh>
    <rPh sb="71" eb="73">
      <t>シキチ</t>
    </rPh>
    <rPh sb="74" eb="76">
      <t>ホシュウ</t>
    </rPh>
    <phoneticPr fontId="2"/>
  </si>
  <si>
    <t>修理</t>
    <rPh sb="0" eb="2">
      <t>シュウリ</t>
    </rPh>
    <phoneticPr fontId="2"/>
  </si>
  <si>
    <t>増築
改築
移築</t>
    <rPh sb="0" eb="2">
      <t>ゾウチク</t>
    </rPh>
    <rPh sb="3" eb="5">
      <t>カイチク</t>
    </rPh>
    <rPh sb="6" eb="8">
      <t>イチク</t>
    </rPh>
    <phoneticPr fontId="2"/>
  </si>
  <si>
    <t>組合員資格を取得した日の属する月から、貸付申込日の属する月までの引き続く組合員期間が６か月以上あることが必要です。
※組合員期間について、任用期間の定めがある雇用形態の場合、組合員資格が継続しているなら合算する。また、他支部・他共済の間で異動・転入・転出している場合、引き続いているなら合算する。</t>
    <rPh sb="36" eb="39">
      <t>クミアイイン</t>
    </rPh>
    <rPh sb="39" eb="41">
      <t>キカン</t>
    </rPh>
    <phoneticPr fontId="2"/>
  </si>
  <si>
    <t>その他の制限については、「13　貸付けの制限」を参照してください。</t>
    <rPh sb="2" eb="3">
      <t>タ</t>
    </rPh>
    <rPh sb="4" eb="6">
      <t>セイゲン</t>
    </rPh>
    <rPh sb="16" eb="18">
      <t>カシツケ</t>
    </rPh>
    <rPh sb="20" eb="22">
      <t>セイゲン</t>
    </rPh>
    <rPh sb="24" eb="26">
      <t>サンショウ</t>
    </rPh>
    <phoneticPr fontId="2"/>
  </si>
  <si>
    <t>団信制度については、「17　団体信用生命保険」を参照</t>
    <phoneticPr fontId="2"/>
  </si>
  <si>
    <t>毎月
償還</t>
    <rPh sb="0" eb="2">
      <t>マイツキ</t>
    </rPh>
    <rPh sb="3" eb="5">
      <t>ショウカン</t>
    </rPh>
    <phoneticPr fontId="2"/>
  </si>
  <si>
    <t>ボーナス
償還</t>
    <rPh sb="5" eb="7">
      <t>ショウカン</t>
    </rPh>
    <phoneticPr fontId="2"/>
  </si>
  <si>
    <t>住宅又は土地が組合員の単独名義でない場合の扱いについて</t>
    <rPh sb="0" eb="2">
      <t>ジュウタク</t>
    </rPh>
    <rPh sb="2" eb="3">
      <t>マタ</t>
    </rPh>
    <rPh sb="4" eb="6">
      <t>トチ</t>
    </rPh>
    <rPh sb="7" eb="10">
      <t>クミアイイン</t>
    </rPh>
    <rPh sb="11" eb="13">
      <t>タンドク</t>
    </rPh>
    <rPh sb="13" eb="15">
      <t>メイギ</t>
    </rPh>
    <rPh sb="18" eb="20">
      <t>バアイ</t>
    </rPh>
    <rPh sb="21" eb="22">
      <t>アツカ</t>
    </rPh>
    <phoneticPr fontId="2"/>
  </si>
  <si>
    <t>在宅介護対応住宅に係る</t>
    <rPh sb="0" eb="2">
      <t>ザイタク</t>
    </rPh>
    <rPh sb="2" eb="4">
      <t>カイゴ</t>
    </rPh>
    <rPh sb="4" eb="6">
      <t>タイオウ</t>
    </rPh>
    <rPh sb="6" eb="8">
      <t>ジュウタク</t>
    </rPh>
    <rPh sb="9" eb="10">
      <t>カカ</t>
    </rPh>
    <phoneticPr fontId="2"/>
  </si>
  <si>
    <r>
      <rPr>
        <sz val="8"/>
        <rFont val="ＭＳ Ｐ明朝"/>
        <family val="1"/>
        <charset val="128"/>
      </rPr>
      <t>←該当の場合○を付す
　</t>
    </r>
    <r>
      <rPr>
        <sz val="12"/>
        <rFont val="ＭＳ Ｐ明朝"/>
        <family val="1"/>
        <charset val="128"/>
      </rPr>
      <t xml:space="preserve">
貸付申込書</t>
    </r>
    <phoneticPr fontId="2"/>
  </si>
  <si>
    <t>在宅介護対応住宅に係る住宅貸付け・住宅災害貸付けを、介護構造部分以外（普通構造部分）の貸付け（通常の住宅貸付け、住宅災害貸付け）と同時に申し込む場合、(4)の表の書類の提出は一方を省略できます。</t>
    <rPh sb="26" eb="28">
      <t>カイゴ</t>
    </rPh>
    <rPh sb="28" eb="30">
      <t>コウゾウ</t>
    </rPh>
    <rPh sb="30" eb="32">
      <t>ブブン</t>
    </rPh>
    <rPh sb="32" eb="34">
      <t>イガイ</t>
    </rPh>
    <rPh sb="35" eb="37">
      <t>フツウ</t>
    </rPh>
    <rPh sb="37" eb="39">
      <t>コウゾウ</t>
    </rPh>
    <rPh sb="39" eb="41">
      <t>ブブン</t>
    </rPh>
    <rPh sb="43" eb="45">
      <t>カシツ</t>
    </rPh>
    <rPh sb="47" eb="49">
      <t>ツウジョウ</t>
    </rPh>
    <rPh sb="50" eb="52">
      <t>ジュウタク</t>
    </rPh>
    <rPh sb="52" eb="54">
      <t>カシツ</t>
    </rPh>
    <rPh sb="56" eb="58">
      <t>ジュウタク</t>
    </rPh>
    <rPh sb="58" eb="60">
      <t>サイガイ</t>
    </rPh>
    <rPh sb="60" eb="62">
      <t>カシツ</t>
    </rPh>
    <rPh sb="65" eb="67">
      <t>ドウジ</t>
    </rPh>
    <rPh sb="72" eb="74">
      <t>バアイ</t>
    </rPh>
    <rPh sb="79" eb="80">
      <t>ヒョウ</t>
    </rPh>
    <rPh sb="81" eb="83">
      <t>ショルイ</t>
    </rPh>
    <rPh sb="84" eb="86">
      <t>テイシュツ</t>
    </rPh>
    <rPh sb="87" eb="89">
      <t>イッポウ</t>
    </rPh>
    <rPh sb="90" eb="92">
      <t>ショウリャク</t>
    </rPh>
    <phoneticPr fontId="2"/>
  </si>
  <si>
    <t>主に次のような構造及び機器等をいう。（施工予定の工事・機器等が該当するか不明な場合、個別にお問合せください）</t>
    <rPh sb="0" eb="1">
      <t>オモ</t>
    </rPh>
    <rPh sb="2" eb="3">
      <t>ツギ</t>
    </rPh>
    <rPh sb="7" eb="9">
      <t>コウゾウ</t>
    </rPh>
    <rPh sb="9" eb="10">
      <t>オヨ</t>
    </rPh>
    <rPh sb="11" eb="13">
      <t>キキ</t>
    </rPh>
    <rPh sb="13" eb="14">
      <t>トウ</t>
    </rPh>
    <rPh sb="19" eb="21">
      <t>セコウ</t>
    </rPh>
    <rPh sb="21" eb="23">
      <t>ヨテイ</t>
    </rPh>
    <phoneticPr fontId="2"/>
  </si>
  <si>
    <t>組合員が要介護者に配慮した構造（注３）を有する住宅又は介護に必要となる機器が設置された住宅（注３）の新築等をするため資金を必要とする場合
※住宅の新築等の費用のうち、介護構造部分に係るもののほかに、それ以外の部分に係るものを含む場合、前者のみ本貸付けの対象とすることができ（本貸付けを受けられる部分について、通常の住宅貸付けや住宅災害貸付けとして申し込んでもよい）、後者は通常の住宅貸付けや住宅災害貸付けの対象となる。</t>
    <rPh sb="0" eb="3">
      <t>クミアイイン</t>
    </rPh>
    <rPh sb="4" eb="5">
      <t>ヨウ</t>
    </rPh>
    <rPh sb="5" eb="8">
      <t>カイゴシャ</t>
    </rPh>
    <rPh sb="9" eb="11">
      <t>ハイリョ</t>
    </rPh>
    <rPh sb="13" eb="15">
      <t>コウゾウ</t>
    </rPh>
    <rPh sb="20" eb="21">
      <t>ユウ</t>
    </rPh>
    <rPh sb="23" eb="25">
      <t>ジュウタク</t>
    </rPh>
    <rPh sb="25" eb="26">
      <t>マタ</t>
    </rPh>
    <rPh sb="27" eb="29">
      <t>カイゴ</t>
    </rPh>
    <rPh sb="30" eb="32">
      <t>ヒツヨウ</t>
    </rPh>
    <rPh sb="35" eb="37">
      <t>キキ</t>
    </rPh>
    <rPh sb="38" eb="40">
      <t>セッチ</t>
    </rPh>
    <rPh sb="43" eb="45">
      <t>ジュウタク</t>
    </rPh>
    <rPh sb="50" eb="52">
      <t>シンチク</t>
    </rPh>
    <rPh sb="52" eb="53">
      <t>トウ</t>
    </rPh>
    <rPh sb="58" eb="60">
      <t>シキン</t>
    </rPh>
    <rPh sb="61" eb="63">
      <t>ヒツヨウ</t>
    </rPh>
    <rPh sb="66" eb="68">
      <t>バアイ</t>
    </rPh>
    <rPh sb="70" eb="72">
      <t>ジュウタク</t>
    </rPh>
    <rPh sb="73" eb="75">
      <t>シンチク</t>
    </rPh>
    <rPh sb="75" eb="76">
      <t>トウ</t>
    </rPh>
    <rPh sb="77" eb="79">
      <t>ヒヨウ</t>
    </rPh>
    <rPh sb="83" eb="85">
      <t>カイゴ</t>
    </rPh>
    <rPh sb="85" eb="87">
      <t>コウゾウ</t>
    </rPh>
    <rPh sb="87" eb="89">
      <t>ブブン</t>
    </rPh>
    <rPh sb="90" eb="91">
      <t>カカ</t>
    </rPh>
    <rPh sb="101" eb="103">
      <t>イガイ</t>
    </rPh>
    <rPh sb="104" eb="106">
      <t>ブブン</t>
    </rPh>
    <rPh sb="107" eb="108">
      <t>カカ</t>
    </rPh>
    <rPh sb="112" eb="113">
      <t>フク</t>
    </rPh>
    <rPh sb="114" eb="116">
      <t>バアイ</t>
    </rPh>
    <rPh sb="117" eb="119">
      <t>ゼンシャ</t>
    </rPh>
    <rPh sb="121" eb="122">
      <t>ホン</t>
    </rPh>
    <rPh sb="122" eb="124">
      <t>カシツ</t>
    </rPh>
    <rPh sb="126" eb="128">
      <t>タイショウ</t>
    </rPh>
    <rPh sb="137" eb="138">
      <t>ホン</t>
    </rPh>
    <rPh sb="138" eb="140">
      <t>カシツ</t>
    </rPh>
    <rPh sb="142" eb="143">
      <t>ウ</t>
    </rPh>
    <rPh sb="154" eb="156">
      <t>ツウジョウ</t>
    </rPh>
    <rPh sb="157" eb="159">
      <t>ジュウタク</t>
    </rPh>
    <rPh sb="159" eb="161">
      <t>カシツ</t>
    </rPh>
    <rPh sb="163" eb="165">
      <t>ジュウタク</t>
    </rPh>
    <rPh sb="165" eb="167">
      <t>サイガイ</t>
    </rPh>
    <rPh sb="167" eb="169">
      <t>カシツ</t>
    </rPh>
    <rPh sb="173" eb="174">
      <t>モウ</t>
    </rPh>
    <rPh sb="175" eb="176">
      <t>コ</t>
    </rPh>
    <rPh sb="183" eb="185">
      <t>コウシャ</t>
    </rPh>
    <rPh sb="186" eb="188">
      <t>ツウジョウ</t>
    </rPh>
    <rPh sb="189" eb="191">
      <t>ジュウタク</t>
    </rPh>
    <rPh sb="191" eb="193">
      <t>カシツ</t>
    </rPh>
    <rPh sb="195" eb="197">
      <t>ジュウタク</t>
    </rPh>
    <rPh sb="197" eb="199">
      <t>サイガイ</t>
    </rPh>
    <rPh sb="199" eb="201">
      <t>カシツ</t>
    </rPh>
    <rPh sb="203" eb="205">
      <t>タイショウ</t>
    </rPh>
    <phoneticPr fontId="2"/>
  </si>
  <si>
    <t>貸付種別は、下表のとおりです。
なお、住宅災害貸付けを申し込むことができる場合、住宅災害貸付けの限度額を超える必要額についてさらに住宅貸付けを申し込むことはできません（在宅介護対応住宅に係る貸付けは住宅貸付け及び住宅災害貸付けと同時に申込むことができます）。
また、他の共済組合で下表の貸付けに相当する貸付けを受けており、当該貸付けを返済するために資金を必要とするときは、元の貸付けに相当する下表の貸付を受けることができます。</t>
    <rPh sb="0" eb="2">
      <t>カシツケ</t>
    </rPh>
    <rPh sb="2" eb="4">
      <t>シュベツ</t>
    </rPh>
    <rPh sb="6" eb="8">
      <t>カヒョウ</t>
    </rPh>
    <rPh sb="19" eb="21">
      <t>ジュウタク</t>
    </rPh>
    <rPh sb="21" eb="23">
      <t>サイガイ</t>
    </rPh>
    <rPh sb="23" eb="25">
      <t>カシツ</t>
    </rPh>
    <rPh sb="27" eb="28">
      <t>モウ</t>
    </rPh>
    <rPh sb="29" eb="30">
      <t>コ</t>
    </rPh>
    <rPh sb="37" eb="39">
      <t>バアイ</t>
    </rPh>
    <rPh sb="40" eb="42">
      <t>ジュウタク</t>
    </rPh>
    <rPh sb="42" eb="44">
      <t>サイガイ</t>
    </rPh>
    <rPh sb="44" eb="46">
      <t>カシツ</t>
    </rPh>
    <rPh sb="48" eb="50">
      <t>ゲンド</t>
    </rPh>
    <rPh sb="50" eb="51">
      <t>ガク</t>
    </rPh>
    <rPh sb="52" eb="53">
      <t>コ</t>
    </rPh>
    <rPh sb="55" eb="57">
      <t>ヒツヨウ</t>
    </rPh>
    <rPh sb="57" eb="58">
      <t>ガク</t>
    </rPh>
    <rPh sb="65" eb="67">
      <t>ジュウタク</t>
    </rPh>
    <rPh sb="67" eb="69">
      <t>カシツ</t>
    </rPh>
    <rPh sb="71" eb="72">
      <t>モウ</t>
    </rPh>
    <rPh sb="73" eb="74">
      <t>コ</t>
    </rPh>
    <rPh sb="84" eb="86">
      <t>ザイタク</t>
    </rPh>
    <rPh sb="86" eb="88">
      <t>カイゴ</t>
    </rPh>
    <rPh sb="88" eb="90">
      <t>タイオウ</t>
    </rPh>
    <rPh sb="90" eb="92">
      <t>ジュウタク</t>
    </rPh>
    <rPh sb="93" eb="94">
      <t>カカ</t>
    </rPh>
    <rPh sb="95" eb="97">
      <t>カシツ</t>
    </rPh>
    <rPh sb="99" eb="101">
      <t>ジュウタク</t>
    </rPh>
    <rPh sb="101" eb="103">
      <t>カシツ</t>
    </rPh>
    <rPh sb="104" eb="105">
      <t>オヨ</t>
    </rPh>
    <rPh sb="106" eb="108">
      <t>ジュウタク</t>
    </rPh>
    <rPh sb="108" eb="110">
      <t>サイガイ</t>
    </rPh>
    <rPh sb="110" eb="112">
      <t>カシツ</t>
    </rPh>
    <rPh sb="114" eb="116">
      <t>ドウジ</t>
    </rPh>
    <rPh sb="117" eb="119">
      <t>モウシコ</t>
    </rPh>
    <rPh sb="133" eb="134">
      <t>タ</t>
    </rPh>
    <rPh sb="135" eb="137">
      <t>キョウサイ</t>
    </rPh>
    <rPh sb="137" eb="139">
      <t>クミアイ</t>
    </rPh>
    <rPh sb="140" eb="142">
      <t>カヒョウ</t>
    </rPh>
    <rPh sb="143" eb="145">
      <t>カシツ</t>
    </rPh>
    <rPh sb="147" eb="149">
      <t>ソウトウ</t>
    </rPh>
    <rPh sb="151" eb="153">
      <t>カシツケ</t>
    </rPh>
    <rPh sb="155" eb="156">
      <t>ウ</t>
    </rPh>
    <rPh sb="161" eb="163">
      <t>トウガイ</t>
    </rPh>
    <rPh sb="163" eb="165">
      <t>カシツ</t>
    </rPh>
    <rPh sb="167" eb="169">
      <t>ヘンサイ</t>
    </rPh>
    <rPh sb="174" eb="176">
      <t>シキン</t>
    </rPh>
    <rPh sb="177" eb="179">
      <t>ヒツヨウ</t>
    </rPh>
    <rPh sb="186" eb="187">
      <t>モト</t>
    </rPh>
    <rPh sb="188" eb="190">
      <t>カシツ</t>
    </rPh>
    <rPh sb="192" eb="194">
      <t>ソウトウ</t>
    </rPh>
    <rPh sb="199" eb="201">
      <t>カシツケ</t>
    </rPh>
    <rPh sb="202" eb="203">
      <t>ウ</t>
    </rPh>
    <phoneticPr fontId="2"/>
  </si>
  <si>
    <t>在宅介護対応住宅に係る住宅貸付け・住宅災害貸付け</t>
    <phoneticPr fontId="2"/>
  </si>
  <si>
    <t>※住宅貸付け等を受けて住宅の新築等を行った後、別の金融機関等から何らかの貸付けを受ける際の担保として該当不動産に抵当権を設定する行為等を含む。</t>
    <rPh sb="1" eb="3">
      <t>ジュウタク</t>
    </rPh>
    <rPh sb="3" eb="5">
      <t>カシツ</t>
    </rPh>
    <rPh sb="6" eb="7">
      <t>トウ</t>
    </rPh>
    <rPh sb="8" eb="9">
      <t>ウ</t>
    </rPh>
    <rPh sb="11" eb="13">
      <t>ジュウタク</t>
    </rPh>
    <rPh sb="14" eb="16">
      <t>シンチク</t>
    </rPh>
    <rPh sb="16" eb="17">
      <t>トウ</t>
    </rPh>
    <rPh sb="18" eb="19">
      <t>オコナ</t>
    </rPh>
    <rPh sb="21" eb="22">
      <t>アト</t>
    </rPh>
    <rPh sb="23" eb="24">
      <t>ベツ</t>
    </rPh>
    <rPh sb="25" eb="27">
      <t>キンユウ</t>
    </rPh>
    <rPh sb="27" eb="29">
      <t>キカン</t>
    </rPh>
    <rPh sb="29" eb="30">
      <t>トウ</t>
    </rPh>
    <rPh sb="32" eb="33">
      <t>ナン</t>
    </rPh>
    <rPh sb="36" eb="38">
      <t>カシツケ</t>
    </rPh>
    <rPh sb="40" eb="41">
      <t>ウ</t>
    </rPh>
    <rPh sb="43" eb="44">
      <t>サイ</t>
    </rPh>
    <rPh sb="45" eb="47">
      <t>タンポ</t>
    </rPh>
    <rPh sb="50" eb="52">
      <t>ガイトウ</t>
    </rPh>
    <rPh sb="52" eb="55">
      <t>フドウサン</t>
    </rPh>
    <rPh sb="56" eb="59">
      <t>テイトウケン</t>
    </rPh>
    <rPh sb="60" eb="62">
      <t>セッテイ</t>
    </rPh>
    <rPh sb="64" eb="66">
      <t>コウイ</t>
    </rPh>
    <rPh sb="66" eb="67">
      <t>トウ</t>
    </rPh>
    <rPh sb="68" eb="69">
      <t>フク</t>
    </rPh>
    <phoneticPr fontId="2"/>
  </si>
  <si>
    <r>
      <t>【参考】</t>
    </r>
    <r>
      <rPr>
        <u/>
        <sz val="11"/>
        <rFont val="ＭＳ Ｐゴシック"/>
        <family val="3"/>
        <charset val="128"/>
      </rPr>
      <t>給与支給機関が</t>
    </r>
    <r>
      <rPr>
        <b/>
        <u/>
        <sz val="11"/>
        <color rgb="FFFF0000"/>
        <rFont val="ＭＳ Ｐゴシック"/>
        <family val="3"/>
        <charset val="128"/>
      </rPr>
      <t>愛知県</t>
    </r>
    <r>
      <rPr>
        <sz val="11"/>
        <rFont val="ＭＳ Ｐゴシック"/>
        <family val="3"/>
        <charset val="128"/>
      </rPr>
      <t>の場合：申込時の給料月額（教職調整額、給料の調整額を含む。）</t>
    </r>
    <rPh sb="1" eb="3">
      <t>サンコウ</t>
    </rPh>
    <rPh sb="4" eb="6">
      <t>キュウヨ</t>
    </rPh>
    <rPh sb="6" eb="8">
      <t>シキュウ</t>
    </rPh>
    <rPh sb="8" eb="10">
      <t>キカン</t>
    </rPh>
    <rPh sb="11" eb="14">
      <t>アイチケン</t>
    </rPh>
    <rPh sb="15" eb="17">
      <t>バアイ</t>
    </rPh>
    <phoneticPr fontId="2"/>
  </si>
  <si>
    <r>
      <t>介護構造部分の内容及びその必要額が確認できる以下の</t>
    </r>
    <r>
      <rPr>
        <sz val="11"/>
        <color rgb="FFFF0000"/>
        <rFont val="ＭＳ Ｐゴシック"/>
        <family val="3"/>
        <charset val="128"/>
      </rPr>
      <t>全ての</t>
    </r>
    <r>
      <rPr>
        <sz val="11"/>
        <rFont val="ＭＳ Ｐゴシック"/>
        <family val="3"/>
        <charset val="128"/>
      </rPr>
      <t>書類</t>
    </r>
    <rPh sb="9" eb="10">
      <t>オヨ</t>
    </rPh>
    <rPh sb="13" eb="15">
      <t>ヒツヨウ</t>
    </rPh>
    <rPh sb="15" eb="16">
      <t>ガク</t>
    </rPh>
    <rPh sb="22" eb="24">
      <t>イカ</t>
    </rPh>
    <rPh sb="25" eb="26">
      <t>スベ</t>
    </rPh>
    <phoneticPr fontId="2"/>
  </si>
  <si>
    <r>
      <t xml:space="preserve">10万円
</t>
    </r>
    <r>
      <rPr>
        <sz val="8"/>
        <rFont val="ＭＳ Ｐゴシック"/>
        <family val="3"/>
        <charset val="128"/>
      </rPr>
      <t>（他共済の貸付金を返済するために資金を必要とする場合も同様。）</t>
    </r>
    <rPh sb="3" eb="4">
      <t>エン</t>
    </rPh>
    <phoneticPr fontId="2"/>
  </si>
  <si>
    <t>住宅貸付けの貸付限度額　※(2)の場合を除く</t>
    <rPh sb="17" eb="19">
      <t>バアイ</t>
    </rPh>
    <rPh sb="20" eb="21">
      <t>ノゾ</t>
    </rPh>
    <phoneticPr fontId="2"/>
  </si>
  <si>
    <t>○</t>
    <phoneticPr fontId="2"/>
  </si>
  <si>
    <t>底地の場合のみ。</t>
    <rPh sb="0" eb="2">
      <t>ソコチ</t>
    </rPh>
    <rPh sb="3" eb="5">
      <t>バアイ</t>
    </rPh>
    <phoneticPr fontId="2"/>
  </si>
  <si>
    <t>※提出期限が土曜日・日曜日・休日にあたるときは、その直前の土曜日・日曜日・休日でない日を期限とします。</t>
    <rPh sb="1" eb="3">
      <t>テイシュツ</t>
    </rPh>
    <rPh sb="3" eb="5">
      <t>キゲン</t>
    </rPh>
    <rPh sb="6" eb="9">
      <t>ドヨウビ</t>
    </rPh>
    <rPh sb="10" eb="13">
      <t>ニチヨウビ</t>
    </rPh>
    <rPh sb="14" eb="16">
      <t>キュウジツ</t>
    </rPh>
    <rPh sb="26" eb="28">
      <t>チョクゼン</t>
    </rPh>
    <rPh sb="42" eb="43">
      <t>ヒ</t>
    </rPh>
    <rPh sb="44" eb="46">
      <t>キゲン</t>
    </rPh>
    <phoneticPr fontId="2"/>
  </si>
  <si>
    <t>※組合員期間は、申込み日の属する月の末日まで引き続く期間とする。</t>
    <rPh sb="8" eb="10">
      <t>モウシコ</t>
    </rPh>
    <rPh sb="11" eb="12">
      <t>ヒ</t>
    </rPh>
    <rPh sb="13" eb="14">
      <t>ゾク</t>
    </rPh>
    <rPh sb="16" eb="17">
      <t>ツキ</t>
    </rPh>
    <rPh sb="18" eb="20">
      <t>マツジツ</t>
    </rPh>
    <rPh sb="22" eb="23">
      <t>ヒ</t>
    </rPh>
    <rPh sb="24" eb="25">
      <t>ツヅ</t>
    </rPh>
    <rPh sb="26" eb="28">
      <t>キカン</t>
    </rPh>
    <phoneticPr fontId="2"/>
  </si>
  <si>
    <t>○※2</t>
    <phoneticPr fontId="2"/>
  </si>
  <si>
    <t>○※3</t>
    <phoneticPr fontId="2"/>
  </si>
  <si>
    <t>土地の登記事項証明書 ※1</t>
    <rPh sb="0" eb="2">
      <t>トチ</t>
    </rPh>
    <rPh sb="3" eb="5">
      <t>トウキ</t>
    </rPh>
    <rPh sb="5" eb="7">
      <t>ジコウ</t>
    </rPh>
    <rPh sb="7" eb="10">
      <t>ショウメイショ</t>
    </rPh>
    <phoneticPr fontId="2"/>
  </si>
  <si>
    <t>家屋の登記事項証明書 ※1</t>
    <rPh sb="0" eb="2">
      <t>カオク</t>
    </rPh>
    <phoneticPr fontId="2"/>
  </si>
  <si>
    <t>※1</t>
    <phoneticPr fontId="2"/>
  </si>
  <si>
    <t>※2</t>
  </si>
  <si>
    <t>※3</t>
  </si>
  <si>
    <t>※4</t>
  </si>
  <si>
    <t>修理の対象が住居（及び付随する設備等）の場合は家屋の登記事項証明書、住居とは別の、敷地内の構造物等（車庫、物置、塀等）の場合は土地の登記事項証明書を提出。</t>
    <rPh sb="0" eb="2">
      <t>シュウリ</t>
    </rPh>
    <rPh sb="3" eb="5">
      <t>タイショウ</t>
    </rPh>
    <rPh sb="6" eb="8">
      <t>ジュウキョ</t>
    </rPh>
    <rPh sb="9" eb="10">
      <t>オヨ</t>
    </rPh>
    <rPh sb="11" eb="13">
      <t>フズイ</t>
    </rPh>
    <rPh sb="15" eb="17">
      <t>セツビ</t>
    </rPh>
    <rPh sb="17" eb="18">
      <t>トウ</t>
    </rPh>
    <rPh sb="20" eb="22">
      <t>バアイ</t>
    </rPh>
    <rPh sb="23" eb="25">
      <t>カオク</t>
    </rPh>
    <rPh sb="26" eb="28">
      <t>トウキ</t>
    </rPh>
    <rPh sb="28" eb="30">
      <t>ジコウ</t>
    </rPh>
    <rPh sb="30" eb="33">
      <t>ショウメイショ</t>
    </rPh>
    <rPh sb="34" eb="36">
      <t>ジュウキョ</t>
    </rPh>
    <rPh sb="38" eb="39">
      <t>ベツ</t>
    </rPh>
    <rPh sb="41" eb="43">
      <t>シキチ</t>
    </rPh>
    <rPh sb="43" eb="44">
      <t>ナイ</t>
    </rPh>
    <rPh sb="45" eb="48">
      <t>コウゾウブツ</t>
    </rPh>
    <rPh sb="48" eb="49">
      <t>トウ</t>
    </rPh>
    <rPh sb="50" eb="52">
      <t>シャコ</t>
    </rPh>
    <rPh sb="53" eb="55">
      <t>モノオキ</t>
    </rPh>
    <rPh sb="56" eb="57">
      <t>ヘイ</t>
    </rPh>
    <rPh sb="57" eb="58">
      <t>トウ</t>
    </rPh>
    <rPh sb="60" eb="62">
      <t>バアイ</t>
    </rPh>
    <rPh sb="63" eb="65">
      <t>トチ</t>
    </rPh>
    <rPh sb="66" eb="68">
      <t>トウキ</t>
    </rPh>
    <rPh sb="68" eb="70">
      <t>ジコウ</t>
    </rPh>
    <rPh sb="70" eb="73">
      <t>ショウメイショ</t>
    </rPh>
    <rPh sb="74" eb="76">
      <t>テイシュツ</t>
    </rPh>
    <phoneticPr fontId="2"/>
  </si>
  <si>
    <t>調整額</t>
    <rPh sb="0" eb="2">
      <t>チョウセイ</t>
    </rPh>
    <rPh sb="2" eb="3">
      <t>ガク</t>
    </rPh>
    <phoneticPr fontId="2"/>
  </si>
  <si>
    <t>申込時に自己都合退職
した場合の退職手当額</t>
    <rPh sb="0" eb="2">
      <t>モウシコミ</t>
    </rPh>
    <rPh sb="2" eb="3">
      <t>ジ</t>
    </rPh>
    <rPh sb="4" eb="6">
      <t>ジコ</t>
    </rPh>
    <rPh sb="6" eb="8">
      <t>ツゴウ</t>
    </rPh>
    <rPh sb="8" eb="10">
      <t>タイショク</t>
    </rPh>
    <rPh sb="13" eb="15">
      <t>バアイ</t>
    </rPh>
    <rPh sb="16" eb="18">
      <t>タイショク</t>
    </rPh>
    <rPh sb="18" eb="20">
      <t>テアテ</t>
    </rPh>
    <rPh sb="20" eb="21">
      <t>ガク</t>
    </rPh>
    <phoneticPr fontId="2"/>
  </si>
  <si>
    <t>所有地</t>
    <phoneticPr fontId="2"/>
  </si>
  <si>
    <t>購入地</t>
  </si>
  <si>
    <t>借地</t>
  </si>
  <si>
    <t>・</t>
    <phoneticPr fontId="2"/>
  </si>
  <si>
    <t>支給率</t>
    <rPh sb="0" eb="3">
      <t>シキュウリツ</t>
    </rPh>
    <phoneticPr fontId="2"/>
  </si>
  <si>
    <t>ア</t>
    <phoneticPr fontId="2"/>
  </si>
  <si>
    <t>イ</t>
    <phoneticPr fontId="2"/>
  </si>
  <si>
    <t>続柄</t>
    <rPh sb="0" eb="2">
      <t>ゾクガラ</t>
    </rPh>
    <phoneticPr fontId="2"/>
  </si>
  <si>
    <r>
      <t xml:space="preserve">貸付限度額
</t>
    </r>
    <r>
      <rPr>
        <sz val="8"/>
        <rFont val="ＭＳ Ｐ明朝"/>
        <family val="1"/>
        <charset val="128"/>
      </rPr>
      <t>(在宅介護住宅に係る貸付けの場合は記入不要)</t>
    </r>
    <rPh sb="7" eb="9">
      <t>ザイタク</t>
    </rPh>
    <rPh sb="9" eb="11">
      <t>カイゴ</t>
    </rPh>
    <rPh sb="11" eb="13">
      <t>ジュウタク</t>
    </rPh>
    <rPh sb="14" eb="15">
      <t>カカ</t>
    </rPh>
    <rPh sb="16" eb="18">
      <t>カシツ</t>
    </rPh>
    <rPh sb="20" eb="22">
      <t>バアイ</t>
    </rPh>
    <rPh sb="23" eb="25">
      <t>キニュウ</t>
    </rPh>
    <rPh sb="25" eb="27">
      <t>フヨウ</t>
    </rPh>
    <phoneticPr fontId="2"/>
  </si>
  <si>
    <t>＜支部使用欄＞</t>
    <rPh sb="1" eb="3">
      <t>シブ</t>
    </rPh>
    <rPh sb="3" eb="5">
      <t>シヨウ</t>
    </rPh>
    <rPh sb="5" eb="6">
      <t>ラン</t>
    </rPh>
    <phoneticPr fontId="2"/>
  </si>
  <si>
    <t>住宅貸付け・・・ア、イの高い方の額（非常災害により5分の１未満の損害を受けた場合は1.5を乗じる）（1,800万円限度）
住宅災害貸付け・・・ア、イの高い方の額に2を乗じた額（1,900万円限度）</t>
    <rPh sb="14" eb="15">
      <t>ホウ</t>
    </rPh>
    <rPh sb="16" eb="17">
      <t>ガク</t>
    </rPh>
    <rPh sb="79" eb="80">
      <t>ガク</t>
    </rPh>
    <rPh sb="86" eb="87">
      <t>ガク</t>
    </rPh>
    <rPh sb="93" eb="95">
      <t>マンエン</t>
    </rPh>
    <phoneticPr fontId="2"/>
  </si>
  <si>
    <t>全体</t>
    <rPh sb="0" eb="2">
      <t>ゼンタイ</t>
    </rPh>
    <phoneticPr fontId="2"/>
  </si>
  <si>
    <t>（各記入欄の説明）</t>
    <rPh sb="1" eb="2">
      <t>カク</t>
    </rPh>
    <rPh sb="2" eb="4">
      <t>キニュウ</t>
    </rPh>
    <rPh sb="4" eb="5">
      <t>ラン</t>
    </rPh>
    <rPh sb="6" eb="8">
      <t>セツメイ</t>
    </rPh>
    <phoneticPr fontId="2"/>
  </si>
  <si>
    <t>記入欄</t>
    <rPh sb="0" eb="2">
      <t>キニュウ</t>
    </rPh>
    <rPh sb="2" eb="3">
      <t>ラン</t>
    </rPh>
    <phoneticPr fontId="2"/>
  </si>
  <si>
    <t>説明</t>
    <rPh sb="0" eb="2">
      <t>セツメイ</t>
    </rPh>
    <phoneticPr fontId="2"/>
  </si>
  <si>
    <t>貸付区分</t>
    <rPh sb="0" eb="2">
      <t>カシツケ</t>
    </rPh>
    <rPh sb="2" eb="4">
      <t>クブン</t>
    </rPh>
    <phoneticPr fontId="2"/>
  </si>
  <si>
    <t>組合員証番号</t>
    <rPh sb="0" eb="3">
      <t>クミアイイン</t>
    </rPh>
    <rPh sb="3" eb="4">
      <t>ショウ</t>
    </rPh>
    <rPh sb="4" eb="6">
      <t>バンゴウ</t>
    </rPh>
    <phoneticPr fontId="2"/>
  </si>
  <si>
    <t>氏名（カナ）
申込人氏名</t>
    <rPh sb="0" eb="2">
      <t>シメイ</t>
    </rPh>
    <rPh sb="7" eb="9">
      <t>モウシコミ</t>
    </rPh>
    <rPh sb="9" eb="10">
      <t>ニン</t>
    </rPh>
    <rPh sb="10" eb="12">
      <t>シメイ</t>
    </rPh>
    <phoneticPr fontId="2"/>
  </si>
  <si>
    <t>・戸籍上の氏名を記入してください。（旧姓不可）
・申込人氏名の横に押印してください。（シャチハタ等インク浸透印不可）</t>
    <rPh sb="1" eb="4">
      <t>コセキジョウ</t>
    </rPh>
    <rPh sb="5" eb="7">
      <t>シメイ</t>
    </rPh>
    <rPh sb="8" eb="10">
      <t>キニュウ</t>
    </rPh>
    <rPh sb="18" eb="20">
      <t>キュウセイ</t>
    </rPh>
    <rPh sb="20" eb="22">
      <t>フカ</t>
    </rPh>
    <rPh sb="25" eb="27">
      <t>モウシコミ</t>
    </rPh>
    <rPh sb="27" eb="28">
      <t>ニン</t>
    </rPh>
    <rPh sb="28" eb="30">
      <t>シメイ</t>
    </rPh>
    <rPh sb="31" eb="32">
      <t>ヨコ</t>
    </rPh>
    <rPh sb="33" eb="35">
      <t>オウイン</t>
    </rPh>
    <rPh sb="48" eb="49">
      <t>トウ</t>
    </rPh>
    <rPh sb="52" eb="54">
      <t>シントウ</t>
    </rPh>
    <rPh sb="54" eb="55">
      <t>イン</t>
    </rPh>
    <rPh sb="55" eb="57">
      <t>フカ</t>
    </rPh>
    <phoneticPr fontId="2"/>
  </si>
  <si>
    <t>資格取得年月日</t>
    <rPh sb="0" eb="2">
      <t>シカク</t>
    </rPh>
    <rPh sb="2" eb="4">
      <t>シュトク</t>
    </rPh>
    <rPh sb="4" eb="7">
      <t>ネンガッピ</t>
    </rPh>
    <phoneticPr fontId="2"/>
  </si>
  <si>
    <t>引き続く組合員期間の資格取得年月日を記入してください。</t>
    <rPh sb="0" eb="1">
      <t>ヒ</t>
    </rPh>
    <rPh sb="2" eb="3">
      <t>ツヅ</t>
    </rPh>
    <rPh sb="4" eb="7">
      <t>クミアイイン</t>
    </rPh>
    <rPh sb="7" eb="9">
      <t>キカン</t>
    </rPh>
    <rPh sb="10" eb="12">
      <t>シカク</t>
    </rPh>
    <rPh sb="12" eb="14">
      <t>シュトク</t>
    </rPh>
    <rPh sb="14" eb="17">
      <t>ネンガッピ</t>
    </rPh>
    <rPh sb="18" eb="20">
      <t>キニュウ</t>
    </rPh>
    <phoneticPr fontId="2"/>
  </si>
  <si>
    <t>任用期間</t>
    <rPh sb="0" eb="2">
      <t>ニンヨウ</t>
    </rPh>
    <rPh sb="2" eb="4">
      <t>キカン</t>
    </rPh>
    <phoneticPr fontId="2"/>
  </si>
  <si>
    <t>名称を問わず、任期の定めがある雇用形態である場合は現在の任期を記入してください。
（再任用職員、臨時的任用職員等）</t>
    <rPh sb="0" eb="2">
      <t>メイショウ</t>
    </rPh>
    <rPh sb="3" eb="4">
      <t>ト</t>
    </rPh>
    <rPh sb="7" eb="9">
      <t>ニンキ</t>
    </rPh>
    <rPh sb="10" eb="11">
      <t>サダ</t>
    </rPh>
    <rPh sb="15" eb="17">
      <t>コヨウ</t>
    </rPh>
    <rPh sb="17" eb="19">
      <t>ケイタイ</t>
    </rPh>
    <rPh sb="22" eb="24">
      <t>バアイ</t>
    </rPh>
    <rPh sb="25" eb="27">
      <t>ゲンザイ</t>
    </rPh>
    <rPh sb="28" eb="30">
      <t>ニンキ</t>
    </rPh>
    <rPh sb="31" eb="33">
      <t>キニュウ</t>
    </rPh>
    <rPh sb="42" eb="43">
      <t>サイ</t>
    </rPh>
    <rPh sb="43" eb="45">
      <t>ニンヨウ</t>
    </rPh>
    <rPh sb="45" eb="47">
      <t>ショクイン</t>
    </rPh>
    <rPh sb="48" eb="51">
      <t>リンジテキ</t>
    </rPh>
    <rPh sb="51" eb="53">
      <t>ニンヨウ</t>
    </rPh>
    <rPh sb="53" eb="55">
      <t>ショクイン</t>
    </rPh>
    <rPh sb="55" eb="56">
      <t>トウ</t>
    </rPh>
    <phoneticPr fontId="2"/>
  </si>
  <si>
    <t>申込日時点での給料月額（給料の調整額及び教職調整額を含む）を記入してください。年俸制の場合は1か月当たりの額を記入してください。</t>
    <rPh sb="0" eb="3">
      <t>モウシコミビ</t>
    </rPh>
    <rPh sb="3" eb="5">
      <t>ジテン</t>
    </rPh>
    <rPh sb="7" eb="9">
      <t>キュウリョウ</t>
    </rPh>
    <rPh sb="9" eb="11">
      <t>ゲツガク</t>
    </rPh>
    <rPh sb="39" eb="42">
      <t>ネンポウセイ</t>
    </rPh>
    <rPh sb="43" eb="45">
      <t>バアイ</t>
    </rPh>
    <rPh sb="48" eb="49">
      <t>ゲツ</t>
    </rPh>
    <rPh sb="49" eb="50">
      <t>ア</t>
    </rPh>
    <rPh sb="53" eb="54">
      <t>ガク</t>
    </rPh>
    <rPh sb="55" eb="57">
      <t>キニュウ</t>
    </rPh>
    <phoneticPr fontId="2"/>
  </si>
  <si>
    <t>給料月額の10分の３に相当する額</t>
    <phoneticPr fontId="2"/>
  </si>
  <si>
    <t>「給料月額」欄に記入した額に10分の３を乗じた額（円未満切捨）を記入してください。</t>
    <rPh sb="1" eb="3">
      <t>キュウリョウ</t>
    </rPh>
    <rPh sb="3" eb="5">
      <t>ゲツガク</t>
    </rPh>
    <rPh sb="6" eb="7">
      <t>ラン</t>
    </rPh>
    <rPh sb="8" eb="10">
      <t>キニュウ</t>
    </rPh>
    <rPh sb="12" eb="13">
      <t>ガク</t>
    </rPh>
    <rPh sb="20" eb="21">
      <t>ジョウ</t>
    </rPh>
    <rPh sb="23" eb="24">
      <t>ガク</t>
    </rPh>
    <rPh sb="25" eb="26">
      <t>エン</t>
    </rPh>
    <rPh sb="26" eb="28">
      <t>ミマン</t>
    </rPh>
    <rPh sb="28" eb="30">
      <t>キリス</t>
    </rPh>
    <rPh sb="32" eb="34">
      <t>キニュウ</t>
    </rPh>
    <phoneticPr fontId="2"/>
  </si>
  <si>
    <t>給料月額の10分の６に相当する額</t>
    <phoneticPr fontId="2"/>
  </si>
  <si>
    <t>「給料月額」欄に記入した額に10分の６を乗じた額（円未満切捨）を記入してください。</t>
    <rPh sb="1" eb="3">
      <t>キュウリョウ</t>
    </rPh>
    <rPh sb="3" eb="5">
      <t>ゲツガク</t>
    </rPh>
    <rPh sb="6" eb="7">
      <t>ラン</t>
    </rPh>
    <rPh sb="8" eb="10">
      <t>キニュウ</t>
    </rPh>
    <rPh sb="12" eb="13">
      <t>ガク</t>
    </rPh>
    <rPh sb="20" eb="21">
      <t>ジョウ</t>
    </rPh>
    <rPh sb="23" eb="24">
      <t>ガク</t>
    </rPh>
    <rPh sb="25" eb="26">
      <t>エン</t>
    </rPh>
    <rPh sb="26" eb="28">
      <t>ミマン</t>
    </rPh>
    <rPh sb="28" eb="30">
      <t>キリス</t>
    </rPh>
    <rPh sb="32" eb="34">
      <t>キニュウ</t>
    </rPh>
    <phoneticPr fontId="2"/>
  </si>
  <si>
    <t>退職時退職手当支給</t>
    <rPh sb="0" eb="2">
      <t>タイショク</t>
    </rPh>
    <rPh sb="2" eb="3">
      <t>ジ</t>
    </rPh>
    <rPh sb="3" eb="5">
      <t>タイショク</t>
    </rPh>
    <rPh sb="5" eb="7">
      <t>テアテ</t>
    </rPh>
    <rPh sb="7" eb="9">
      <t>シキュウ</t>
    </rPh>
    <phoneticPr fontId="2"/>
  </si>
  <si>
    <t>６月・12月期末勤勉手当等支給</t>
    <phoneticPr fontId="2"/>
  </si>
  <si>
    <t>ボーナス併用償還を希望する場合に選択してください。
6月・12月に期末勤勉手当（またはそれに準じる手当）が支給される場合のみボーナス償還できます。</t>
    <rPh sb="4" eb="6">
      <t>ヘイヨウ</t>
    </rPh>
    <rPh sb="6" eb="8">
      <t>ショウカン</t>
    </rPh>
    <rPh sb="9" eb="11">
      <t>キボウ</t>
    </rPh>
    <rPh sb="13" eb="15">
      <t>バアイ</t>
    </rPh>
    <rPh sb="16" eb="18">
      <t>センタク</t>
    </rPh>
    <rPh sb="27" eb="28">
      <t>ガツ</t>
    </rPh>
    <rPh sb="31" eb="32">
      <t>ガツ</t>
    </rPh>
    <rPh sb="33" eb="35">
      <t>キマツ</t>
    </rPh>
    <rPh sb="35" eb="37">
      <t>キンベン</t>
    </rPh>
    <rPh sb="37" eb="39">
      <t>テアテ</t>
    </rPh>
    <rPh sb="46" eb="47">
      <t>ジュン</t>
    </rPh>
    <rPh sb="49" eb="51">
      <t>テアテ</t>
    </rPh>
    <rPh sb="53" eb="55">
      <t>シキュウ</t>
    </rPh>
    <rPh sb="58" eb="60">
      <t>バアイ</t>
    </rPh>
    <rPh sb="66" eb="68">
      <t>ショウカン</t>
    </rPh>
    <phoneticPr fontId="2"/>
  </si>
  <si>
    <t>申込金額</t>
    <rPh sb="0" eb="2">
      <t>モウシコミ</t>
    </rPh>
    <rPh sb="2" eb="4">
      <t>キンガク</t>
    </rPh>
    <phoneticPr fontId="2"/>
  </si>
  <si>
    <t>規定の貸付金限度額の範囲内で、かつ必要額を超えない額を記入してください（10万円単位）。ただし、借換の場合は申込金額から未償還残額（貸付金の送金を行う月の分までの償還を行った後の残額）を差し引いた額を送金することとなるため、送金額が必要額を超えないように申込金額を設定してください。</t>
    <rPh sb="0" eb="2">
      <t>キテイ</t>
    </rPh>
    <rPh sb="3" eb="5">
      <t>カシツケ</t>
    </rPh>
    <rPh sb="5" eb="6">
      <t>キン</t>
    </rPh>
    <rPh sb="6" eb="8">
      <t>ゲンド</t>
    </rPh>
    <rPh sb="8" eb="9">
      <t>ガク</t>
    </rPh>
    <rPh sb="10" eb="13">
      <t>ハンイナイ</t>
    </rPh>
    <rPh sb="17" eb="19">
      <t>ヒツヨウ</t>
    </rPh>
    <rPh sb="19" eb="20">
      <t>ガク</t>
    </rPh>
    <rPh sb="21" eb="22">
      <t>コ</t>
    </rPh>
    <rPh sb="25" eb="26">
      <t>ガク</t>
    </rPh>
    <rPh sb="27" eb="29">
      <t>キニュウ</t>
    </rPh>
    <rPh sb="38" eb="40">
      <t>マンエン</t>
    </rPh>
    <rPh sb="40" eb="42">
      <t>タンイ</t>
    </rPh>
    <rPh sb="48" eb="50">
      <t>カリカエ</t>
    </rPh>
    <rPh sb="51" eb="53">
      <t>バアイ</t>
    </rPh>
    <rPh sb="54" eb="56">
      <t>モウシコミ</t>
    </rPh>
    <rPh sb="56" eb="58">
      <t>キンガク</t>
    </rPh>
    <rPh sb="60" eb="63">
      <t>ミショウカン</t>
    </rPh>
    <rPh sb="63" eb="65">
      <t>ザンガク</t>
    </rPh>
    <rPh sb="66" eb="68">
      <t>カシツケ</t>
    </rPh>
    <rPh sb="68" eb="69">
      <t>キン</t>
    </rPh>
    <rPh sb="70" eb="72">
      <t>ソウキン</t>
    </rPh>
    <rPh sb="73" eb="74">
      <t>オコナ</t>
    </rPh>
    <rPh sb="75" eb="76">
      <t>ツキ</t>
    </rPh>
    <rPh sb="77" eb="78">
      <t>ブン</t>
    </rPh>
    <rPh sb="81" eb="83">
      <t>ショウカン</t>
    </rPh>
    <rPh sb="84" eb="85">
      <t>オコナ</t>
    </rPh>
    <rPh sb="87" eb="88">
      <t>アト</t>
    </rPh>
    <rPh sb="89" eb="91">
      <t>ザンガク</t>
    </rPh>
    <rPh sb="93" eb="94">
      <t>サ</t>
    </rPh>
    <rPh sb="95" eb="96">
      <t>ヒ</t>
    </rPh>
    <rPh sb="98" eb="99">
      <t>ガク</t>
    </rPh>
    <rPh sb="100" eb="102">
      <t>ソウキン</t>
    </rPh>
    <rPh sb="112" eb="115">
      <t>ソウキンガク</t>
    </rPh>
    <rPh sb="116" eb="118">
      <t>ヒツヨウ</t>
    </rPh>
    <rPh sb="118" eb="119">
      <t>ガク</t>
    </rPh>
    <rPh sb="120" eb="121">
      <t>コ</t>
    </rPh>
    <rPh sb="127" eb="129">
      <t>モウシコミ</t>
    </rPh>
    <rPh sb="129" eb="131">
      <t>キンガク</t>
    </rPh>
    <rPh sb="132" eb="134">
      <t>セッテイ</t>
    </rPh>
    <phoneticPr fontId="2"/>
  </si>
  <si>
    <t>申込金額の内訳</t>
    <rPh sb="0" eb="2">
      <t>モウシコミ</t>
    </rPh>
    <rPh sb="2" eb="4">
      <t>キンガク</t>
    </rPh>
    <rPh sb="5" eb="7">
      <t>ウチワケ</t>
    </rPh>
    <phoneticPr fontId="2"/>
  </si>
  <si>
    <r>
      <t>毎月償還とボーナス併用償還（希望する場合）それぞれの償還回数を、規定の最大回数の範囲内で記入してください。</t>
    </r>
    <r>
      <rPr>
        <u/>
        <sz val="10"/>
        <rFont val="ＭＳ Ｐ明朝"/>
        <family val="1"/>
        <charset val="128"/>
      </rPr>
      <t>なお、ボーナス償還の回数は毎月償還の回数の6分の1以内とします。</t>
    </r>
    <rPh sb="0" eb="2">
      <t>マイツキ</t>
    </rPh>
    <rPh sb="14" eb="16">
      <t>キボウ</t>
    </rPh>
    <rPh sb="18" eb="20">
      <t>バアイ</t>
    </rPh>
    <rPh sb="26" eb="28">
      <t>ショウカン</t>
    </rPh>
    <rPh sb="28" eb="30">
      <t>カイスウ</t>
    </rPh>
    <rPh sb="32" eb="34">
      <t>キテイ</t>
    </rPh>
    <rPh sb="35" eb="37">
      <t>サイダイ</t>
    </rPh>
    <rPh sb="37" eb="39">
      <t>カイスウ</t>
    </rPh>
    <rPh sb="40" eb="43">
      <t>ハンイナイ</t>
    </rPh>
    <rPh sb="63" eb="65">
      <t>カイスウ</t>
    </rPh>
    <rPh sb="66" eb="68">
      <t>マイツキ</t>
    </rPh>
    <rPh sb="68" eb="70">
      <t>ショウカン</t>
    </rPh>
    <rPh sb="71" eb="73">
      <t>カイスウ</t>
    </rPh>
    <rPh sb="75" eb="76">
      <t>ブン</t>
    </rPh>
    <rPh sb="78" eb="80">
      <t>イナイ</t>
    </rPh>
    <phoneticPr fontId="2"/>
  </si>
  <si>
    <t>１回の償還額</t>
    <rPh sb="1" eb="2">
      <t>カイ</t>
    </rPh>
    <rPh sb="3" eb="5">
      <t>ショウカン</t>
    </rPh>
    <rPh sb="5" eb="6">
      <t>ガク</t>
    </rPh>
    <phoneticPr fontId="2"/>
  </si>
  <si>
    <t>※公立学校共済組合ホームページで試算が可能です。</t>
    <rPh sb="16" eb="18">
      <t>シサン</t>
    </rPh>
    <rPh sb="19" eb="21">
      <t>カノウ</t>
    </rPh>
    <phoneticPr fontId="2"/>
  </si>
  <si>
    <t>団体信用生命保険加入</t>
    <rPh sb="0" eb="2">
      <t>ダンタイ</t>
    </rPh>
    <rPh sb="2" eb="4">
      <t>シンヨウ</t>
    </rPh>
    <rPh sb="4" eb="6">
      <t>セイメイ</t>
    </rPh>
    <rPh sb="6" eb="8">
      <t>ホケン</t>
    </rPh>
    <rPh sb="8" eb="10">
      <t>カニュウ</t>
    </rPh>
    <phoneticPr fontId="2"/>
  </si>
  <si>
    <t>申込事由</t>
    <rPh sb="0" eb="2">
      <t>モウシコミ</t>
    </rPh>
    <rPh sb="2" eb="4">
      <t>ジユウ</t>
    </rPh>
    <phoneticPr fontId="2"/>
  </si>
  <si>
    <t>貸付金受取口座</t>
    <rPh sb="0" eb="2">
      <t>カシツケ</t>
    </rPh>
    <rPh sb="2" eb="3">
      <t>キン</t>
    </rPh>
    <rPh sb="3" eb="5">
      <t>ウケトリ</t>
    </rPh>
    <rPh sb="5" eb="7">
      <t>コウザ</t>
    </rPh>
    <phoneticPr fontId="2"/>
  </si>
  <si>
    <r>
      <rPr>
        <b/>
        <sz val="10"/>
        <color theme="1"/>
        <rFont val="ＭＳ Ｐ明朝"/>
        <family val="1"/>
        <charset val="128"/>
      </rPr>
      <t>・本人名義の普通預金口座のみ指定できます。</t>
    </r>
    <r>
      <rPr>
        <b/>
        <sz val="10"/>
        <rFont val="ＭＳ Ｐ明朝"/>
        <family val="1"/>
        <charset val="128"/>
      </rPr>
      <t xml:space="preserve">
・名義が「氏名（カナ）」欄に記入された氏名と同一であるような口座を指定してください（旧姓のまま変更手続きしていない口座は指定できません）。
キャッシュカード、通帳等で確認のうえ、誤りのないように記入してください。</t>
    </r>
    <r>
      <rPr>
        <sz val="10"/>
        <rFont val="ＭＳ Ｐ明朝"/>
        <family val="1"/>
        <charset val="128"/>
      </rPr>
      <t xml:space="preserve">
</t>
    </r>
    <r>
      <rPr>
        <b/>
        <u/>
        <sz val="10"/>
        <color rgb="FFFF0000"/>
        <rFont val="ＭＳ Ｐ明朝"/>
        <family val="1"/>
        <charset val="128"/>
      </rPr>
      <t>記入誤りや送金できない口座の指定等により、規定の送金日に送金できない場合があります。その場合、申込人がそれにより損害を受けたとしても当共済組合では責任を負いかねます。</t>
    </r>
    <rPh sb="27" eb="29">
      <t>シメイ</t>
    </rPh>
    <rPh sb="34" eb="35">
      <t>ラン</t>
    </rPh>
    <rPh sb="36" eb="38">
      <t>キニュウ</t>
    </rPh>
    <rPh sb="41" eb="43">
      <t>シメイ</t>
    </rPh>
    <rPh sb="55" eb="57">
      <t>シテイ</t>
    </rPh>
    <rPh sb="64" eb="66">
      <t>キュウセイ</t>
    </rPh>
    <rPh sb="69" eb="71">
      <t>ヘンコウ</t>
    </rPh>
    <rPh sb="71" eb="73">
      <t>テツヅ</t>
    </rPh>
    <rPh sb="79" eb="81">
      <t>コウザ</t>
    </rPh>
    <rPh sb="82" eb="84">
      <t>シテイ</t>
    </rPh>
    <rPh sb="101" eb="103">
      <t>ツウチョウ</t>
    </rPh>
    <rPh sb="103" eb="104">
      <t>トウ</t>
    </rPh>
    <rPh sb="105" eb="107">
      <t>カクニン</t>
    </rPh>
    <rPh sb="111" eb="112">
      <t>アヤマ</t>
    </rPh>
    <rPh sb="119" eb="121">
      <t>キニュウ</t>
    </rPh>
    <rPh sb="129" eb="131">
      <t>キニュウ</t>
    </rPh>
    <rPh sb="131" eb="132">
      <t>アヤマ</t>
    </rPh>
    <rPh sb="134" eb="136">
      <t>ソウキン</t>
    </rPh>
    <rPh sb="140" eb="142">
      <t>コウザ</t>
    </rPh>
    <rPh sb="143" eb="145">
      <t>シテイ</t>
    </rPh>
    <rPh sb="145" eb="146">
      <t>トウ</t>
    </rPh>
    <rPh sb="150" eb="152">
      <t>キテイ</t>
    </rPh>
    <rPh sb="153" eb="155">
      <t>ソウキン</t>
    </rPh>
    <rPh sb="155" eb="156">
      <t>ビ</t>
    </rPh>
    <rPh sb="157" eb="159">
      <t>ソウキン</t>
    </rPh>
    <rPh sb="163" eb="165">
      <t>バアイ</t>
    </rPh>
    <rPh sb="173" eb="175">
      <t>バアイ</t>
    </rPh>
    <rPh sb="176" eb="178">
      <t>モウシコミ</t>
    </rPh>
    <rPh sb="178" eb="179">
      <t>ニン</t>
    </rPh>
    <rPh sb="185" eb="187">
      <t>ソンガイ</t>
    </rPh>
    <rPh sb="188" eb="189">
      <t>ウ</t>
    </rPh>
    <rPh sb="195" eb="196">
      <t>トウ</t>
    </rPh>
    <rPh sb="196" eb="198">
      <t>キョウサイ</t>
    </rPh>
    <rPh sb="198" eb="200">
      <t>クミアイ</t>
    </rPh>
    <rPh sb="202" eb="204">
      <t>セキニン</t>
    </rPh>
    <rPh sb="205" eb="206">
      <t>オ</t>
    </rPh>
    <phoneticPr fontId="2"/>
  </si>
  <si>
    <r>
      <t>申込人は、原則として貸付申込書の各事項を自書してください。ただし、</t>
    </r>
    <r>
      <rPr>
        <u/>
        <sz val="10"/>
        <rFont val="ＭＳ Ｐ明朝"/>
        <family val="1"/>
        <charset val="128"/>
      </rPr>
      <t>申込人の氏名、申込金額及び内訳、償還回数、申込年月日、申込事由、貸付金受取口座の金融機関及び口座番号以外の個所については、自書でなくてもよいものとします</t>
    </r>
    <r>
      <rPr>
        <sz val="10"/>
        <rFont val="ＭＳ Ｐ明朝"/>
        <family val="1"/>
        <charset val="128"/>
      </rPr>
      <t>（印刷・ゴム印等も可）。</t>
    </r>
    <rPh sb="0" eb="2">
      <t>モウシコミ</t>
    </rPh>
    <rPh sb="2" eb="3">
      <t>ニン</t>
    </rPh>
    <rPh sb="5" eb="7">
      <t>ゲンソク</t>
    </rPh>
    <rPh sb="10" eb="12">
      <t>カシツケ</t>
    </rPh>
    <rPh sb="12" eb="15">
      <t>モウシコミショ</t>
    </rPh>
    <rPh sb="16" eb="17">
      <t>カク</t>
    </rPh>
    <rPh sb="17" eb="19">
      <t>ジコウ</t>
    </rPh>
    <rPh sb="20" eb="22">
      <t>ジショ</t>
    </rPh>
    <rPh sb="33" eb="35">
      <t>モウシコミ</t>
    </rPh>
    <rPh sb="35" eb="36">
      <t>ニン</t>
    </rPh>
    <rPh sb="37" eb="39">
      <t>シメイ</t>
    </rPh>
    <rPh sb="40" eb="42">
      <t>モウシコミ</t>
    </rPh>
    <rPh sb="42" eb="44">
      <t>キンガク</t>
    </rPh>
    <rPh sb="44" eb="45">
      <t>オヨ</t>
    </rPh>
    <rPh sb="46" eb="48">
      <t>ウチワケ</t>
    </rPh>
    <rPh sb="49" eb="51">
      <t>ショウカン</t>
    </rPh>
    <rPh sb="51" eb="53">
      <t>カイスウ</t>
    </rPh>
    <rPh sb="54" eb="56">
      <t>モウシコミ</t>
    </rPh>
    <rPh sb="56" eb="59">
      <t>ネンガッピ</t>
    </rPh>
    <rPh sb="60" eb="62">
      <t>モウシコミ</t>
    </rPh>
    <rPh sb="62" eb="64">
      <t>ジユウ</t>
    </rPh>
    <rPh sb="65" eb="67">
      <t>カシツケ</t>
    </rPh>
    <rPh sb="67" eb="68">
      <t>キン</t>
    </rPh>
    <rPh sb="68" eb="70">
      <t>ウケトリ</t>
    </rPh>
    <rPh sb="70" eb="72">
      <t>コウザ</t>
    </rPh>
    <rPh sb="73" eb="75">
      <t>キンユウ</t>
    </rPh>
    <rPh sb="75" eb="77">
      <t>キカン</t>
    </rPh>
    <rPh sb="77" eb="78">
      <t>オヨ</t>
    </rPh>
    <rPh sb="79" eb="81">
      <t>コウザ</t>
    </rPh>
    <rPh sb="81" eb="83">
      <t>バンゴウ</t>
    </rPh>
    <rPh sb="83" eb="85">
      <t>イガイ</t>
    </rPh>
    <rPh sb="86" eb="88">
      <t>カショ</t>
    </rPh>
    <rPh sb="94" eb="96">
      <t>ジショ</t>
    </rPh>
    <rPh sb="110" eb="112">
      <t>インサツ</t>
    </rPh>
    <rPh sb="115" eb="116">
      <t>イン</t>
    </rPh>
    <rPh sb="116" eb="117">
      <t>トウ</t>
    </rPh>
    <rPh sb="118" eb="119">
      <t>カ</t>
    </rPh>
    <phoneticPr fontId="2"/>
  </si>
  <si>
    <t>配偶者の氏名・組合員証番号</t>
    <rPh sb="0" eb="3">
      <t>ハイグウシャ</t>
    </rPh>
    <rPh sb="4" eb="6">
      <t>シメイ</t>
    </rPh>
    <rPh sb="7" eb="10">
      <t>クミアイイン</t>
    </rPh>
    <rPh sb="10" eb="11">
      <t>ショウ</t>
    </rPh>
    <rPh sb="11" eb="13">
      <t>バンゴウ</t>
    </rPh>
    <phoneticPr fontId="2"/>
  </si>
  <si>
    <t>申込人の配偶者も組合員である場合で、同時に同事由で貸付けを申し込む場合に（双方の申込書に）記入してください。</t>
    <rPh sb="0" eb="2">
      <t>モウシコミ</t>
    </rPh>
    <rPh sb="2" eb="3">
      <t>ニン</t>
    </rPh>
    <rPh sb="4" eb="7">
      <t>ハイグウシャ</t>
    </rPh>
    <rPh sb="8" eb="11">
      <t>クミアイイン</t>
    </rPh>
    <rPh sb="14" eb="16">
      <t>バアイ</t>
    </rPh>
    <rPh sb="18" eb="20">
      <t>ドウジ</t>
    </rPh>
    <rPh sb="21" eb="22">
      <t>ドウ</t>
    </rPh>
    <rPh sb="22" eb="24">
      <t>ジユウ</t>
    </rPh>
    <rPh sb="25" eb="27">
      <t>カシツケ</t>
    </rPh>
    <rPh sb="29" eb="30">
      <t>モウ</t>
    </rPh>
    <rPh sb="31" eb="32">
      <t>コ</t>
    </rPh>
    <rPh sb="33" eb="35">
      <t>バアイ</t>
    </rPh>
    <rPh sb="37" eb="39">
      <t>ソウホウ</t>
    </rPh>
    <rPh sb="40" eb="43">
      <t>モウシコミショ</t>
    </rPh>
    <rPh sb="45" eb="47">
      <t>キニュウ</t>
    </rPh>
    <phoneticPr fontId="2"/>
  </si>
  <si>
    <t>貸付限度額の算定</t>
    <rPh sb="0" eb="2">
      <t>カシツケ</t>
    </rPh>
    <rPh sb="2" eb="4">
      <t>ゲンド</t>
    </rPh>
    <rPh sb="4" eb="5">
      <t>ガク</t>
    </rPh>
    <rPh sb="6" eb="8">
      <t>サンテイ</t>
    </rPh>
    <phoneticPr fontId="2"/>
  </si>
  <si>
    <t>10年 以上　20年 未満</t>
    <phoneticPr fontId="2"/>
  </si>
  <si>
    <t>20年 以上</t>
    <phoneticPr fontId="2"/>
  </si>
  <si>
    <t>・在宅介護住宅に係る貸付けを申し込む場合は記入不要です。
・組合員期間による算出をするときに給料月額に乗じる数については、右の表のとおりです。
・申込時に自己都合退職した場合の退職手当額については、給与支給機関の規則に基づいて算出してください。</t>
    <rPh sb="1" eb="3">
      <t>ザイタク</t>
    </rPh>
    <rPh sb="3" eb="5">
      <t>カイゴ</t>
    </rPh>
    <rPh sb="5" eb="7">
      <t>ジュウタク</t>
    </rPh>
    <rPh sb="8" eb="9">
      <t>カカ</t>
    </rPh>
    <rPh sb="10" eb="12">
      <t>カシツ</t>
    </rPh>
    <rPh sb="14" eb="15">
      <t>モウ</t>
    </rPh>
    <rPh sb="16" eb="17">
      <t>コ</t>
    </rPh>
    <rPh sb="18" eb="20">
      <t>バアイ</t>
    </rPh>
    <rPh sb="21" eb="23">
      <t>キニュウ</t>
    </rPh>
    <rPh sb="23" eb="25">
      <t>フヨウ</t>
    </rPh>
    <rPh sb="30" eb="33">
      <t>クミアイイン</t>
    </rPh>
    <rPh sb="33" eb="35">
      <t>キカン</t>
    </rPh>
    <rPh sb="38" eb="40">
      <t>サンシュツ</t>
    </rPh>
    <rPh sb="46" eb="48">
      <t>キュウリョウ</t>
    </rPh>
    <rPh sb="48" eb="50">
      <t>ゲツガク</t>
    </rPh>
    <rPh sb="51" eb="52">
      <t>ジョウ</t>
    </rPh>
    <rPh sb="54" eb="55">
      <t>カズ</t>
    </rPh>
    <rPh sb="61" eb="62">
      <t>ミギ</t>
    </rPh>
    <rPh sb="63" eb="64">
      <t>ヒョウ</t>
    </rPh>
    <rPh sb="99" eb="101">
      <t>キュウヨ</t>
    </rPh>
    <rPh sb="101" eb="103">
      <t>シキュウ</t>
    </rPh>
    <rPh sb="103" eb="105">
      <t>キカン</t>
    </rPh>
    <rPh sb="106" eb="108">
      <t>キソク</t>
    </rPh>
    <rPh sb="109" eb="110">
      <t>モト</t>
    </rPh>
    <rPh sb="113" eb="115">
      <t>サンシュツ</t>
    </rPh>
    <phoneticPr fontId="2"/>
  </si>
  <si>
    <t>給与の支払者（県・市町村教育委員会、公立大学法人、職員組合等）の名称を記入してください。</t>
    <rPh sb="0" eb="2">
      <t>キュウヨ</t>
    </rPh>
    <rPh sb="3" eb="5">
      <t>シハラ</t>
    </rPh>
    <rPh sb="5" eb="6">
      <t>シャ</t>
    </rPh>
    <rPh sb="7" eb="8">
      <t>ケン</t>
    </rPh>
    <rPh sb="9" eb="12">
      <t>シチョウソン</t>
    </rPh>
    <rPh sb="12" eb="14">
      <t>キョウイク</t>
    </rPh>
    <rPh sb="14" eb="17">
      <t>イインカイ</t>
    </rPh>
    <rPh sb="18" eb="20">
      <t>コウリツ</t>
    </rPh>
    <rPh sb="20" eb="22">
      <t>ダイガク</t>
    </rPh>
    <rPh sb="22" eb="24">
      <t>ホウジン</t>
    </rPh>
    <rPh sb="25" eb="27">
      <t>ショクイン</t>
    </rPh>
    <rPh sb="27" eb="29">
      <t>クミアイ</t>
    </rPh>
    <rPh sb="29" eb="30">
      <t>トウ</t>
    </rPh>
    <rPh sb="32" eb="34">
      <t>メイショウ</t>
    </rPh>
    <rPh sb="35" eb="37">
      <t>キニュウ</t>
    </rPh>
    <phoneticPr fontId="2"/>
  </si>
  <si>
    <r>
      <t>償還方法について、毎月償還のみを希望する場合は、申込金額の全額を毎月償還の額として記入してください。ボーナス併用償還を希望する場合は、毎月償還する額と、ボーナス償還する額をそれぞれ記入してください。</t>
    </r>
    <r>
      <rPr>
        <u/>
        <sz val="10"/>
        <rFont val="ＭＳ Ｐ明朝"/>
        <family val="1"/>
        <charset val="128"/>
      </rPr>
      <t>なお、ボーナス償還の額は50万円単位で、かつ申込金額全体の2分の1以内とします。</t>
    </r>
    <rPh sb="0" eb="2">
      <t>ショウカン</t>
    </rPh>
    <rPh sb="2" eb="4">
      <t>ホウホウ</t>
    </rPh>
    <rPh sb="9" eb="11">
      <t>マイツキ</t>
    </rPh>
    <rPh sb="11" eb="13">
      <t>ショウカン</t>
    </rPh>
    <rPh sb="16" eb="18">
      <t>キボウ</t>
    </rPh>
    <rPh sb="20" eb="22">
      <t>バアイ</t>
    </rPh>
    <rPh sb="24" eb="26">
      <t>モウシコミ</t>
    </rPh>
    <rPh sb="26" eb="28">
      <t>キンガク</t>
    </rPh>
    <rPh sb="29" eb="31">
      <t>ゼンガク</t>
    </rPh>
    <rPh sb="32" eb="34">
      <t>マイツキ</t>
    </rPh>
    <rPh sb="34" eb="36">
      <t>ショウカン</t>
    </rPh>
    <rPh sb="37" eb="38">
      <t>ガク</t>
    </rPh>
    <rPh sb="41" eb="43">
      <t>キニュウ</t>
    </rPh>
    <rPh sb="54" eb="56">
      <t>ヘイヨウ</t>
    </rPh>
    <rPh sb="56" eb="58">
      <t>ショウカン</t>
    </rPh>
    <rPh sb="59" eb="61">
      <t>キボウ</t>
    </rPh>
    <rPh sb="63" eb="65">
      <t>バアイ</t>
    </rPh>
    <rPh sb="67" eb="69">
      <t>マイツキ</t>
    </rPh>
    <rPh sb="69" eb="71">
      <t>ショウカン</t>
    </rPh>
    <rPh sb="73" eb="74">
      <t>ガク</t>
    </rPh>
    <rPh sb="80" eb="82">
      <t>ショウカン</t>
    </rPh>
    <rPh sb="84" eb="85">
      <t>ガク</t>
    </rPh>
    <rPh sb="90" eb="92">
      <t>キニュウ</t>
    </rPh>
    <rPh sb="106" eb="108">
      <t>ショウカン</t>
    </rPh>
    <rPh sb="109" eb="110">
      <t>ガク</t>
    </rPh>
    <rPh sb="113" eb="115">
      <t>マンエン</t>
    </rPh>
    <rPh sb="115" eb="117">
      <t>タンイ</t>
    </rPh>
    <rPh sb="121" eb="123">
      <t>モウシコミ</t>
    </rPh>
    <rPh sb="123" eb="125">
      <t>キンガク</t>
    </rPh>
    <rPh sb="125" eb="127">
      <t>ゼンタイ</t>
    </rPh>
    <rPh sb="129" eb="130">
      <t>ブン</t>
    </rPh>
    <rPh sb="132" eb="134">
      <t>イナイ</t>
    </rPh>
    <phoneticPr fontId="2"/>
  </si>
  <si>
    <t>該当する事由に○を付けてください。（事由に応じた添付書類が必要となります。）</t>
    <rPh sb="0" eb="2">
      <t>ガイトウ</t>
    </rPh>
    <rPh sb="4" eb="6">
      <t>ジユウ</t>
    </rPh>
    <rPh sb="9" eb="10">
      <t>ツ</t>
    </rPh>
    <rPh sb="18" eb="20">
      <t>ジユウ</t>
    </rPh>
    <rPh sb="21" eb="22">
      <t>オウ</t>
    </rPh>
    <rPh sb="24" eb="26">
      <t>テンプ</t>
    </rPh>
    <rPh sb="26" eb="28">
      <t>ショルイ</t>
    </rPh>
    <rPh sb="29" eb="31">
      <t>ヒツヨウ</t>
    </rPh>
    <phoneticPr fontId="2"/>
  </si>
  <si>
    <t>（土地の購入・借入の場合）
住宅建築完了予定年月日</t>
    <rPh sb="14" eb="16">
      <t>ジュウタク</t>
    </rPh>
    <rPh sb="16" eb="18">
      <t>ケンチク</t>
    </rPh>
    <rPh sb="18" eb="20">
      <t>カンリョウ</t>
    </rPh>
    <rPh sb="20" eb="22">
      <t>ヨテイ</t>
    </rPh>
    <rPh sb="22" eb="25">
      <t>ネンガッピ</t>
    </rPh>
    <phoneticPr fontId="2"/>
  </si>
  <si>
    <t>購入・工事完了等
予定年月日
住宅建築完了
予定年月日</t>
    <rPh sb="0" eb="2">
      <t>コウニュウ</t>
    </rPh>
    <rPh sb="3" eb="5">
      <t>コウジ</t>
    </rPh>
    <rPh sb="5" eb="7">
      <t>カンリョウ</t>
    </rPh>
    <rPh sb="7" eb="8">
      <t>トウ</t>
    </rPh>
    <rPh sb="9" eb="11">
      <t>ヨテイ</t>
    </rPh>
    <rPh sb="11" eb="14">
      <t>ネンガッピ</t>
    </rPh>
    <rPh sb="16" eb="18">
      <t>ジュウタク</t>
    </rPh>
    <rPh sb="18" eb="20">
      <t>ケンチク</t>
    </rPh>
    <rPh sb="20" eb="22">
      <t>カンリョウ</t>
    </rPh>
    <rPh sb="23" eb="25">
      <t>ヨテイ</t>
    </rPh>
    <rPh sb="25" eb="28">
      <t>ネンガッピ</t>
    </rPh>
    <phoneticPr fontId="2"/>
  </si>
  <si>
    <t>現在の住宅状況</t>
    <rPh sb="0" eb="2">
      <t>ゲンザイ</t>
    </rPh>
    <rPh sb="3" eb="5">
      <t>ジュウタク</t>
    </rPh>
    <rPh sb="5" eb="7">
      <t>ジョウキョウ</t>
    </rPh>
    <phoneticPr fontId="2"/>
  </si>
  <si>
    <t>資金を必要とする理由及び工事の内容等を記入してください。</t>
    <rPh sb="0" eb="2">
      <t>シキン</t>
    </rPh>
    <rPh sb="3" eb="5">
      <t>ヒツヨウ</t>
    </rPh>
    <rPh sb="8" eb="10">
      <t>リユウ</t>
    </rPh>
    <rPh sb="10" eb="11">
      <t>オヨ</t>
    </rPh>
    <rPh sb="12" eb="14">
      <t>コウジ</t>
    </rPh>
    <rPh sb="15" eb="17">
      <t>ナイヨウ</t>
    </rPh>
    <rPh sb="17" eb="18">
      <t>トウ</t>
    </rPh>
    <rPh sb="19" eb="21">
      <t>キニュウ</t>
    </rPh>
    <phoneticPr fontId="2"/>
  </si>
  <si>
    <t>民間金融機関
等からの借入金</t>
    <rPh sb="0" eb="2">
      <t>ミンカン</t>
    </rPh>
    <rPh sb="2" eb="4">
      <t>キンユウ</t>
    </rPh>
    <rPh sb="4" eb="6">
      <t>キカン</t>
    </rPh>
    <rPh sb="7" eb="8">
      <t>トウ</t>
    </rPh>
    <rPh sb="11" eb="13">
      <t>カリイレ</t>
    </rPh>
    <rPh sb="13" eb="14">
      <t>キン</t>
    </rPh>
    <phoneticPr fontId="2"/>
  </si>
  <si>
    <t>住宅及び敷地所在地の見取図</t>
    <rPh sb="0" eb="2">
      <t>ジュウタク</t>
    </rPh>
    <rPh sb="2" eb="3">
      <t>オヨ</t>
    </rPh>
    <rPh sb="4" eb="6">
      <t>シキチ</t>
    </rPh>
    <rPh sb="6" eb="9">
      <t>ショザイチ</t>
    </rPh>
    <rPh sb="10" eb="13">
      <t>ミトリズ</t>
    </rPh>
    <phoneticPr fontId="2"/>
  </si>
  <si>
    <t>見取図の記入又は印刷した地図等の添付等により、所在地がわかるようにしてください。</t>
    <rPh sb="0" eb="3">
      <t>ミトリズ</t>
    </rPh>
    <rPh sb="4" eb="6">
      <t>キニュウ</t>
    </rPh>
    <rPh sb="6" eb="7">
      <t>マタ</t>
    </rPh>
    <rPh sb="8" eb="10">
      <t>インサツ</t>
    </rPh>
    <rPh sb="12" eb="14">
      <t>チズ</t>
    </rPh>
    <rPh sb="14" eb="15">
      <t>トウ</t>
    </rPh>
    <rPh sb="16" eb="18">
      <t>テンプ</t>
    </rPh>
    <rPh sb="18" eb="19">
      <t>トウ</t>
    </rPh>
    <rPh sb="23" eb="26">
      <t>ショザイチ</t>
    </rPh>
    <phoneticPr fontId="2"/>
  </si>
  <si>
    <r>
      <t>申込する種別の貸付けを既に受けており、その償還が完了していない場合は「借換」を選択してください。そうでない場合は以下のとおりとしてください。
①住宅貸付けを償還中（猶予中の場合を含む）の者が住宅災害貸付けを申し込む場合・・・</t>
    </r>
    <r>
      <rPr>
        <b/>
        <sz val="10"/>
        <rFont val="ＭＳ Ｐ明朝"/>
        <family val="1"/>
        <charset val="128"/>
      </rPr>
      <t>「借換」</t>
    </r>
    <r>
      <rPr>
        <sz val="10"/>
        <rFont val="ＭＳ Ｐ明朝"/>
        <family val="1"/>
        <charset val="128"/>
      </rPr>
      <t>を選択
②住宅災害貸付けを償還中（猶予中の場合を含む）の者が住宅貸付けを申し込む場合・・・</t>
    </r>
    <r>
      <rPr>
        <b/>
        <sz val="10"/>
        <rFont val="ＭＳ Ｐ明朝"/>
        <family val="1"/>
        <charset val="128"/>
      </rPr>
      <t>「新規」</t>
    </r>
    <r>
      <rPr>
        <sz val="10"/>
        <rFont val="ＭＳ Ｐ明朝"/>
        <family val="1"/>
        <charset val="128"/>
      </rPr>
      <t>を選択
③それ以外の場合・・・</t>
    </r>
    <r>
      <rPr>
        <b/>
        <sz val="10"/>
        <rFont val="ＭＳ Ｐ明朝"/>
        <family val="1"/>
        <charset val="128"/>
      </rPr>
      <t>「新規」</t>
    </r>
    <r>
      <rPr>
        <sz val="10"/>
        <rFont val="ＭＳ Ｐ明朝"/>
        <family val="1"/>
        <charset val="128"/>
      </rPr>
      <t>を選択
※②の場合、借換えにはなりませんが、貸付限度額が、住宅貸付けの規定により算定した貸付限度額から住宅災害貸付けの未償還元金を差し引いた額となりますので注意してください。。</t>
    </r>
    <rPh sb="0" eb="2">
      <t>モウシコ</t>
    </rPh>
    <rPh sb="4" eb="6">
      <t>シュベツ</t>
    </rPh>
    <rPh sb="7" eb="9">
      <t>カシツ</t>
    </rPh>
    <rPh sb="11" eb="12">
      <t>スデ</t>
    </rPh>
    <rPh sb="13" eb="14">
      <t>ウ</t>
    </rPh>
    <rPh sb="21" eb="23">
      <t>ショウカン</t>
    </rPh>
    <rPh sb="24" eb="26">
      <t>カンリョウ</t>
    </rPh>
    <rPh sb="31" eb="33">
      <t>バアイ</t>
    </rPh>
    <rPh sb="35" eb="37">
      <t>カリカ</t>
    </rPh>
    <rPh sb="39" eb="41">
      <t>センタク</t>
    </rPh>
    <rPh sb="53" eb="55">
      <t>バアイ</t>
    </rPh>
    <rPh sb="56" eb="58">
      <t>イカ</t>
    </rPh>
    <rPh sb="79" eb="81">
      <t>ショウカン</t>
    </rPh>
    <rPh sb="81" eb="82">
      <t>チュウ</t>
    </rPh>
    <rPh sb="83" eb="86">
      <t>ユウヨチュウ</t>
    </rPh>
    <rPh sb="87" eb="89">
      <t>バアイ</t>
    </rPh>
    <rPh sb="90" eb="91">
      <t>フク</t>
    </rPh>
    <rPh sb="114" eb="116">
      <t>カリカエ</t>
    </rPh>
    <rPh sb="118" eb="120">
      <t>センタク</t>
    </rPh>
    <rPh sb="130" eb="132">
      <t>ショウカン</t>
    </rPh>
    <rPh sb="132" eb="133">
      <t>チュウ</t>
    </rPh>
    <rPh sb="163" eb="165">
      <t>シンキ</t>
    </rPh>
    <rPh sb="167" eb="169">
      <t>センタク</t>
    </rPh>
    <rPh sb="173" eb="175">
      <t>イガイ</t>
    </rPh>
    <rPh sb="176" eb="178">
      <t>バアイ</t>
    </rPh>
    <rPh sb="182" eb="184">
      <t>シンキ</t>
    </rPh>
    <rPh sb="186" eb="188">
      <t>センタク</t>
    </rPh>
    <rPh sb="192" eb="194">
      <t>バアイ</t>
    </rPh>
    <rPh sb="195" eb="197">
      <t>カリカ</t>
    </rPh>
    <rPh sb="263" eb="265">
      <t>チュウイ</t>
    </rPh>
    <phoneticPr fontId="2"/>
  </si>
  <si>
    <r>
      <t>「する」「しない」のいずれかを選択してください。</t>
    </r>
    <r>
      <rPr>
        <u/>
        <sz val="10"/>
        <rFont val="ＭＳ Ｐ明朝"/>
        <family val="1"/>
        <charset val="128"/>
      </rPr>
      <t>加入する場合は団体信用生命保険の加入申込書を併せて提出してください。</t>
    </r>
    <rPh sb="15" eb="17">
      <t>センタク</t>
    </rPh>
    <rPh sb="24" eb="26">
      <t>カニュウ</t>
    </rPh>
    <rPh sb="28" eb="30">
      <t>バアイ</t>
    </rPh>
    <rPh sb="40" eb="42">
      <t>カニュウ</t>
    </rPh>
    <rPh sb="42" eb="45">
      <t>モウシコミショ</t>
    </rPh>
    <rPh sb="46" eb="47">
      <t>アワ</t>
    </rPh>
    <rPh sb="49" eb="51">
      <t>テイシュツ</t>
    </rPh>
    <phoneticPr fontId="2"/>
  </si>
  <si>
    <t>・他共済に資金を返済するために貸付けを受ける場合は、いずれも記入不要です。
・申込事由が土地の購入、借入れの場合は、土地の購入、借入れが完了する予定年月日を「購入・工事完了等予定年月日」に、当該土地への住宅の建築が完了する予定年月日を「住宅建築完了予定年月日」に記入してください。
・上記以外の場合は、貸付けを申し込む事由が完了する予定の年月日を「購入・工事完了等予定年月日」に記入してください。</t>
    <rPh sb="39" eb="41">
      <t>モウシコミ</t>
    </rPh>
    <rPh sb="41" eb="43">
      <t>ジユウ</t>
    </rPh>
    <rPh sb="44" eb="46">
      <t>トチ</t>
    </rPh>
    <rPh sb="47" eb="49">
      <t>コウニュウ</t>
    </rPh>
    <rPh sb="50" eb="52">
      <t>カリイレ</t>
    </rPh>
    <rPh sb="54" eb="56">
      <t>バアイ</t>
    </rPh>
    <rPh sb="58" eb="60">
      <t>トチ</t>
    </rPh>
    <rPh sb="61" eb="63">
      <t>コウニュウ</t>
    </rPh>
    <rPh sb="64" eb="66">
      <t>カリイレ</t>
    </rPh>
    <rPh sb="68" eb="70">
      <t>カンリョウ</t>
    </rPh>
    <rPh sb="72" eb="74">
      <t>ヨテイ</t>
    </rPh>
    <rPh sb="74" eb="77">
      <t>ネンガッピ</t>
    </rPh>
    <rPh sb="95" eb="97">
      <t>トウガイ</t>
    </rPh>
    <rPh sb="97" eb="99">
      <t>トチ</t>
    </rPh>
    <rPh sb="101" eb="103">
      <t>ジュウタク</t>
    </rPh>
    <rPh sb="104" eb="106">
      <t>ケンチク</t>
    </rPh>
    <rPh sb="107" eb="109">
      <t>カンリョウ</t>
    </rPh>
    <rPh sb="111" eb="113">
      <t>ヨテイ</t>
    </rPh>
    <rPh sb="113" eb="116">
      <t>ネンガッピ</t>
    </rPh>
    <rPh sb="131" eb="133">
      <t>キニュウ</t>
    </rPh>
    <rPh sb="142" eb="144">
      <t>ジョウキ</t>
    </rPh>
    <rPh sb="144" eb="146">
      <t>イガイ</t>
    </rPh>
    <rPh sb="147" eb="149">
      <t>バアイ</t>
    </rPh>
    <rPh sb="151" eb="153">
      <t>カシツ</t>
    </rPh>
    <rPh sb="155" eb="156">
      <t>モウ</t>
    </rPh>
    <rPh sb="157" eb="158">
      <t>コ</t>
    </rPh>
    <rPh sb="159" eb="161">
      <t>ジユウ</t>
    </rPh>
    <rPh sb="162" eb="164">
      <t>カンリョウ</t>
    </rPh>
    <rPh sb="166" eb="168">
      <t>ヨテイ</t>
    </rPh>
    <rPh sb="169" eb="172">
      <t>ネンガッピ</t>
    </rPh>
    <rPh sb="189" eb="191">
      <t>キニュウ</t>
    </rPh>
    <phoneticPr fontId="2"/>
  </si>
  <si>
    <t>工事や購入に要する費用の総額をどのように賄うか、内訳を記入してください。</t>
    <rPh sb="0" eb="2">
      <t>コウジ</t>
    </rPh>
    <rPh sb="3" eb="5">
      <t>コウニュウ</t>
    </rPh>
    <rPh sb="6" eb="7">
      <t>ヨウ</t>
    </rPh>
    <rPh sb="9" eb="11">
      <t>ヒヨウ</t>
    </rPh>
    <rPh sb="12" eb="14">
      <t>ソウガク</t>
    </rPh>
    <rPh sb="20" eb="21">
      <t>マカナ</t>
    </rPh>
    <rPh sb="24" eb="26">
      <t>ウチワケ</t>
    </rPh>
    <rPh sb="27" eb="29">
      <t>キニュウ</t>
    </rPh>
    <phoneticPr fontId="2"/>
  </si>
  <si>
    <t>所属所長の証明欄については、愛知県立高等学校・特別支援学校及び愛知県教育委員会事務局・教育事務所等の場合、総務事務管理課長が証明者となりますので、該当の方は総務事務センターへ提出してください。
それ以外の方については実際の所属所長が証明者となります。</t>
    <rPh sb="0" eb="2">
      <t>ショゾク</t>
    </rPh>
    <rPh sb="2" eb="4">
      <t>ショチョウ</t>
    </rPh>
    <rPh sb="5" eb="7">
      <t>ショウメイ</t>
    </rPh>
    <rPh sb="7" eb="8">
      <t>ラン</t>
    </rPh>
    <rPh sb="14" eb="16">
      <t>アイチ</t>
    </rPh>
    <rPh sb="16" eb="18">
      <t>ケンリツ</t>
    </rPh>
    <rPh sb="18" eb="20">
      <t>コウトウ</t>
    </rPh>
    <rPh sb="20" eb="22">
      <t>ガッコウ</t>
    </rPh>
    <rPh sb="23" eb="25">
      <t>トクベツ</t>
    </rPh>
    <rPh sb="25" eb="27">
      <t>シエン</t>
    </rPh>
    <rPh sb="27" eb="29">
      <t>ガッコウ</t>
    </rPh>
    <rPh sb="29" eb="30">
      <t>オヨ</t>
    </rPh>
    <rPh sb="31" eb="34">
      <t>アイチケン</t>
    </rPh>
    <rPh sb="34" eb="36">
      <t>キョウイク</t>
    </rPh>
    <rPh sb="36" eb="39">
      <t>イインカイ</t>
    </rPh>
    <rPh sb="39" eb="42">
      <t>ジムキョク</t>
    </rPh>
    <rPh sb="43" eb="45">
      <t>キョウイク</t>
    </rPh>
    <rPh sb="45" eb="47">
      <t>ジム</t>
    </rPh>
    <rPh sb="47" eb="48">
      <t>ショ</t>
    </rPh>
    <rPh sb="48" eb="49">
      <t>トウ</t>
    </rPh>
    <rPh sb="50" eb="52">
      <t>バアイ</t>
    </rPh>
    <rPh sb="53" eb="55">
      <t>ソウム</t>
    </rPh>
    <rPh sb="55" eb="57">
      <t>ジム</t>
    </rPh>
    <rPh sb="57" eb="59">
      <t>カンリ</t>
    </rPh>
    <rPh sb="59" eb="61">
      <t>カチョウ</t>
    </rPh>
    <rPh sb="62" eb="64">
      <t>ショウメイ</t>
    </rPh>
    <rPh sb="64" eb="65">
      <t>シャ</t>
    </rPh>
    <rPh sb="73" eb="75">
      <t>ガイトウ</t>
    </rPh>
    <rPh sb="76" eb="77">
      <t>カタ</t>
    </rPh>
    <rPh sb="78" eb="80">
      <t>ソウム</t>
    </rPh>
    <rPh sb="80" eb="82">
      <t>ジム</t>
    </rPh>
    <rPh sb="87" eb="89">
      <t>テイシュツ</t>
    </rPh>
    <rPh sb="99" eb="101">
      <t>イガイ</t>
    </rPh>
    <rPh sb="102" eb="103">
      <t>カタ</t>
    </rPh>
    <rPh sb="108" eb="110">
      <t>ジッサイ</t>
    </rPh>
    <rPh sb="111" eb="113">
      <t>ショゾク</t>
    </rPh>
    <rPh sb="113" eb="115">
      <t>ショチョウ</t>
    </rPh>
    <rPh sb="116" eb="118">
      <t>ショウメイ</t>
    </rPh>
    <rPh sb="118" eb="119">
      <t>シャ</t>
    </rPh>
    <phoneticPr fontId="2"/>
  </si>
  <si>
    <r>
      <t xml:space="preserve">記入を誤った場合の訂正方法等については、以下のとおりとします。
</t>
    </r>
    <r>
      <rPr>
        <b/>
        <sz val="10"/>
        <color rgb="FFFF0000"/>
        <rFont val="ＭＳ Ｐ明朝"/>
        <family val="1"/>
        <charset val="128"/>
      </rPr>
      <t>ア　「申込金額」、｢金融機関名」、「支店名」、「口座番号」の各項目の訂正は不可です（記入を誤ったときは、お手数ですが再作成してください）。</t>
    </r>
    <r>
      <rPr>
        <sz val="10"/>
        <color rgb="FF000000"/>
        <rFont val="ＭＳ Ｐ明朝"/>
        <family val="1"/>
        <charset val="128"/>
      </rPr>
      <t xml:space="preserve">
イ　ア以外の項目を訂正するときは、文字・数字を問わず、該当箇所を単線又は複線で抹消し、その上部に正しく記入するとともに、訂正箇所又は捨印欄に訂正印を押印してください。訂正印は、申込人氏名の横に押印したものと同一のものを使用してください。
</t>
    </r>
    <r>
      <rPr>
        <u/>
        <sz val="10"/>
        <color rgb="FF000000"/>
        <rFont val="ＭＳ Ｐ明朝"/>
        <family val="1"/>
        <charset val="128"/>
      </rPr>
      <t>なお、書類提出時に訂正箇所がない場合でも、捨印欄には押印してください。</t>
    </r>
    <rPh sb="0" eb="2">
      <t>キニュウ</t>
    </rPh>
    <rPh sb="3" eb="4">
      <t>アヤマ</t>
    </rPh>
    <rPh sb="6" eb="8">
      <t>バアイ</t>
    </rPh>
    <rPh sb="9" eb="11">
      <t>テイセイ</t>
    </rPh>
    <rPh sb="11" eb="13">
      <t>ホウホウ</t>
    </rPh>
    <rPh sb="13" eb="14">
      <t>トウ</t>
    </rPh>
    <rPh sb="20" eb="22">
      <t>イカ</t>
    </rPh>
    <rPh sb="42" eb="44">
      <t>キンユウ</t>
    </rPh>
    <rPh sb="44" eb="46">
      <t>キカン</t>
    </rPh>
    <rPh sb="46" eb="47">
      <t>メイ</t>
    </rPh>
    <rPh sb="52" eb="53">
      <t>メイ</t>
    </rPh>
    <rPh sb="62" eb="63">
      <t>カク</t>
    </rPh>
    <rPh sb="63" eb="65">
      <t>コウモク</t>
    </rPh>
    <rPh sb="74" eb="76">
      <t>キニュウ</t>
    </rPh>
    <rPh sb="77" eb="78">
      <t>アヤマ</t>
    </rPh>
    <rPh sb="85" eb="87">
      <t>テスウ</t>
    </rPh>
    <rPh sb="90" eb="93">
      <t>サイサクセイ</t>
    </rPh>
    <rPh sb="162" eb="164">
      <t>テイセイ</t>
    </rPh>
    <rPh sb="164" eb="166">
      <t>カショ</t>
    </rPh>
    <rPh sb="166" eb="167">
      <t>マタ</t>
    </rPh>
    <rPh sb="168" eb="170">
      <t>ステイン</t>
    </rPh>
    <rPh sb="170" eb="171">
      <t>ラン</t>
    </rPh>
    <rPh sb="172" eb="175">
      <t>テイセイイン</t>
    </rPh>
    <rPh sb="176" eb="178">
      <t>オウイン</t>
    </rPh>
    <rPh sb="185" eb="188">
      <t>テイセイイン</t>
    </rPh>
    <rPh sb="190" eb="192">
      <t>モウシコミ</t>
    </rPh>
    <rPh sb="192" eb="193">
      <t>ニン</t>
    </rPh>
    <rPh sb="193" eb="195">
      <t>シメイ</t>
    </rPh>
    <rPh sb="196" eb="197">
      <t>ヨコ</t>
    </rPh>
    <rPh sb="198" eb="200">
      <t>オウイン</t>
    </rPh>
    <rPh sb="205" eb="207">
      <t>ドウイツ</t>
    </rPh>
    <rPh sb="211" eb="213">
      <t>シヨウ</t>
    </rPh>
    <rPh sb="224" eb="226">
      <t>ショルイ</t>
    </rPh>
    <rPh sb="226" eb="228">
      <t>テイシュツ</t>
    </rPh>
    <rPh sb="228" eb="229">
      <t>ジ</t>
    </rPh>
    <rPh sb="230" eb="232">
      <t>テイセイ</t>
    </rPh>
    <rPh sb="232" eb="234">
      <t>カショ</t>
    </rPh>
    <rPh sb="237" eb="239">
      <t>バアイ</t>
    </rPh>
    <rPh sb="242" eb="244">
      <t>ステイン</t>
    </rPh>
    <rPh sb="244" eb="245">
      <t>ラン</t>
    </rPh>
    <rPh sb="247" eb="249">
      <t>オウイン</t>
    </rPh>
    <phoneticPr fontId="2"/>
  </si>
  <si>
    <r>
      <t>組合員証に記載されている</t>
    </r>
    <r>
      <rPr>
        <b/>
        <u/>
        <sz val="10"/>
        <color rgb="FFFF0000"/>
        <rFont val="ＭＳ Ｐ明朝"/>
        <family val="1"/>
        <charset val="128"/>
      </rPr>
      <t>８桁</t>
    </r>
    <r>
      <rPr>
        <sz val="10"/>
        <rFont val="ＭＳ Ｐ明朝"/>
        <family val="1"/>
        <charset val="128"/>
      </rPr>
      <t>の番号を記載してください。雇用主が付番する職員番号とは異なることがあります。</t>
    </r>
    <rPh sb="0" eb="3">
      <t>クミアイイン</t>
    </rPh>
    <rPh sb="3" eb="4">
      <t>ショウ</t>
    </rPh>
    <rPh sb="5" eb="7">
      <t>キサイ</t>
    </rPh>
    <rPh sb="13" eb="14">
      <t>ケタ</t>
    </rPh>
    <rPh sb="15" eb="17">
      <t>バンゴウ</t>
    </rPh>
    <rPh sb="18" eb="20">
      <t>キサイ</t>
    </rPh>
    <rPh sb="27" eb="30">
      <t>コヨウヌシ</t>
    </rPh>
    <rPh sb="31" eb="33">
      <t>フバン</t>
    </rPh>
    <rPh sb="35" eb="37">
      <t>ショクイン</t>
    </rPh>
    <rPh sb="37" eb="39">
      <t>バンゴウ</t>
    </rPh>
    <rPh sb="41" eb="42">
      <t>コト</t>
    </rPh>
    <phoneticPr fontId="2"/>
  </si>
  <si>
    <t>雇用形態上、普通退職した場合に退職手当が支給される場合は「あり」、支給されない場合は「なし」を選択してください。</t>
    <rPh sb="0" eb="2">
      <t>コヨウ</t>
    </rPh>
    <rPh sb="2" eb="4">
      <t>ケイタイ</t>
    </rPh>
    <rPh sb="4" eb="5">
      <t>ジョウ</t>
    </rPh>
    <rPh sb="6" eb="8">
      <t>フツウ</t>
    </rPh>
    <rPh sb="8" eb="10">
      <t>タイショク</t>
    </rPh>
    <rPh sb="12" eb="14">
      <t>バアイ</t>
    </rPh>
    <rPh sb="15" eb="17">
      <t>タイショク</t>
    </rPh>
    <rPh sb="17" eb="19">
      <t>テアテ</t>
    </rPh>
    <rPh sb="20" eb="22">
      <t>シキュウ</t>
    </rPh>
    <rPh sb="25" eb="27">
      <t>バアイ</t>
    </rPh>
    <rPh sb="33" eb="35">
      <t>シキュウ</t>
    </rPh>
    <rPh sb="39" eb="41">
      <t>バアイ</t>
    </rPh>
    <rPh sb="47" eb="49">
      <t>センタク</t>
    </rPh>
    <phoneticPr fontId="2"/>
  </si>
  <si>
    <t>　　　　１　設計者の証明（住宅金融公庫のバリアフリー基準に該当している証明）</t>
    <rPh sb="6" eb="9">
      <t>セッケイシャ</t>
    </rPh>
    <rPh sb="10" eb="12">
      <t>ショウメイ</t>
    </rPh>
    <rPh sb="13" eb="15">
      <t>ジュウタク</t>
    </rPh>
    <rPh sb="15" eb="17">
      <t>キンユウ</t>
    </rPh>
    <rPh sb="17" eb="19">
      <t>コウコ</t>
    </rPh>
    <rPh sb="26" eb="28">
      <t>キジュン</t>
    </rPh>
    <rPh sb="29" eb="31">
      <t>ガイトウ</t>
    </rPh>
    <rPh sb="35" eb="37">
      <t>ショウメイ</t>
    </rPh>
    <phoneticPr fontId="2"/>
  </si>
  <si>
    <r>
      <t>※「申立人」欄は、</t>
    </r>
    <r>
      <rPr>
        <sz val="10"/>
        <rFont val="ＭＳ ゴシック"/>
        <family val="3"/>
        <charset val="128"/>
      </rPr>
      <t>自書</t>
    </r>
    <r>
      <rPr>
        <sz val="10"/>
        <rFont val="ＭＳ 明朝"/>
        <family val="1"/>
        <charset val="128"/>
      </rPr>
      <t>すること。</t>
    </r>
    <rPh sb="2" eb="4">
      <t>モウシタテ</t>
    </rPh>
    <rPh sb="4" eb="5">
      <t>ニン</t>
    </rPh>
    <rPh sb="6" eb="7">
      <t>ラン</t>
    </rPh>
    <rPh sb="9" eb="11">
      <t>ジショ</t>
    </rPh>
    <phoneticPr fontId="2"/>
  </si>
  <si>
    <t>様式第17号（事務処理基準）</t>
    <rPh sb="0" eb="2">
      <t>ヨウシキ</t>
    </rPh>
    <rPh sb="2" eb="3">
      <t>ダイ</t>
    </rPh>
    <rPh sb="5" eb="6">
      <t>ゴウ</t>
    </rPh>
    <phoneticPr fontId="2"/>
  </si>
  <si>
    <t>提出書類に係る留意事項</t>
    <rPh sb="0" eb="2">
      <t>テイシュツ</t>
    </rPh>
    <rPh sb="2" eb="4">
      <t>ショルイ</t>
    </rPh>
    <rPh sb="5" eb="6">
      <t>カカワ</t>
    </rPh>
    <rPh sb="7" eb="9">
      <t>リュウイ</t>
    </rPh>
    <rPh sb="9" eb="11">
      <t>ジコウ</t>
    </rPh>
    <phoneticPr fontId="2"/>
  </si>
  <si>
    <t>留意事項</t>
    <rPh sb="0" eb="2">
      <t>リュウイ</t>
    </rPh>
    <rPh sb="2" eb="4">
      <t>ジコウ</t>
    </rPh>
    <phoneticPr fontId="2"/>
  </si>
  <si>
    <t>確認済証（写）</t>
    <rPh sb="0" eb="2">
      <t>カクニン</t>
    </rPh>
    <rPh sb="2" eb="3">
      <t>スミ</t>
    </rPh>
    <rPh sb="3" eb="4">
      <t>ショウ</t>
    </rPh>
    <rPh sb="5" eb="6">
      <t>シャ</t>
    </rPh>
    <phoneticPr fontId="2"/>
  </si>
  <si>
    <t>住宅の平面図
敷地の配置図</t>
    <rPh sb="0" eb="2">
      <t>ジュウタク</t>
    </rPh>
    <rPh sb="3" eb="6">
      <t>ヘイメンズ</t>
    </rPh>
    <phoneticPr fontId="2"/>
  </si>
  <si>
    <t>土地の登記事項証明書　　（全部事項証明書）又は　　　　　　　　（現在事項証明書）</t>
    <rPh sb="0" eb="1">
      <t>ツチ</t>
    </rPh>
    <rPh sb="1" eb="2">
      <t>チ</t>
    </rPh>
    <rPh sb="3" eb="5">
      <t>トウキ</t>
    </rPh>
    <rPh sb="5" eb="7">
      <t>ジコウ</t>
    </rPh>
    <rPh sb="7" eb="9">
      <t>ショウメイ</t>
    </rPh>
    <rPh sb="9" eb="10">
      <t>ショ</t>
    </rPh>
    <rPh sb="13" eb="15">
      <t>ゼンブ</t>
    </rPh>
    <rPh sb="15" eb="17">
      <t>ジコウ</t>
    </rPh>
    <rPh sb="17" eb="20">
      <t>ショウメイショ</t>
    </rPh>
    <rPh sb="21" eb="22">
      <t>マタ</t>
    </rPh>
    <rPh sb="32" eb="34">
      <t>ゲンザイ</t>
    </rPh>
    <rPh sb="34" eb="36">
      <t>ジコウ</t>
    </rPh>
    <rPh sb="36" eb="39">
      <t>ショウメイショ</t>
    </rPh>
    <phoneticPr fontId="2"/>
  </si>
  <si>
    <t>家屋の登記事項証明書　　（全部事項証明書）又は　　　　　　　　（現在事項証明書）</t>
    <rPh sb="0" eb="2">
      <t>カオク</t>
    </rPh>
    <phoneticPr fontId="2"/>
  </si>
  <si>
    <t>印紙が貼付してあること。</t>
    <rPh sb="0" eb="2">
      <t>インシ</t>
    </rPh>
    <rPh sb="3" eb="5">
      <t>ハリツ</t>
    </rPh>
    <phoneticPr fontId="2"/>
  </si>
  <si>
    <t>注文者欄・買主欄に申込人以外の名前（同居の親族以外）が記載されている場合は、組合員との続柄の分かる戸籍謄本を添付すること。
貸付けの対象となる名義（｢貸付の概要｣参照）の範囲内かを確認すること。</t>
    <rPh sb="0" eb="2">
      <t>チュウモン</t>
    </rPh>
    <rPh sb="2" eb="3">
      <t>シャ</t>
    </rPh>
    <rPh sb="3" eb="4">
      <t>ラン</t>
    </rPh>
    <rPh sb="5" eb="7">
      <t>カイヌシ</t>
    </rPh>
    <rPh sb="7" eb="8">
      <t>ラン</t>
    </rPh>
    <rPh sb="9" eb="11">
      <t>モウシコミ</t>
    </rPh>
    <rPh sb="11" eb="12">
      <t>ニン</t>
    </rPh>
    <rPh sb="12" eb="14">
      <t>イガイ</t>
    </rPh>
    <rPh sb="15" eb="17">
      <t>ナマエ</t>
    </rPh>
    <rPh sb="18" eb="20">
      <t>ドウキョ</t>
    </rPh>
    <rPh sb="21" eb="23">
      <t>シンゾク</t>
    </rPh>
    <rPh sb="23" eb="25">
      <t>イガイ</t>
    </rPh>
    <rPh sb="27" eb="29">
      <t>キサイ</t>
    </rPh>
    <rPh sb="34" eb="36">
      <t>バアイ</t>
    </rPh>
    <rPh sb="38" eb="39">
      <t>クミ</t>
    </rPh>
    <phoneticPr fontId="2"/>
  </si>
  <si>
    <t>契約書は、条項部分の全部をコピーすること。</t>
    <rPh sb="0" eb="3">
      <t>ケイヤクショ</t>
    </rPh>
    <rPh sb="5" eb="7">
      <t>ジョウコウ</t>
    </rPh>
    <rPh sb="7" eb="9">
      <t>ブブン</t>
    </rPh>
    <rPh sb="10" eb="12">
      <t>ゼンブ</t>
    </rPh>
    <phoneticPr fontId="2"/>
  </si>
  <si>
    <t>支払日及び金額が記載されているか、また、貸付金全額が未払金に充当できるか確認すること。</t>
    <rPh sb="0" eb="3">
      <t>シハライビ</t>
    </rPh>
    <rPh sb="3" eb="4">
      <t>オヨ</t>
    </rPh>
    <rPh sb="5" eb="7">
      <t>キンガク</t>
    </rPh>
    <rPh sb="8" eb="10">
      <t>キサイ</t>
    </rPh>
    <rPh sb="20" eb="22">
      <t>カシツケ</t>
    </rPh>
    <rPh sb="22" eb="23">
      <t>キン</t>
    </rPh>
    <rPh sb="23" eb="25">
      <t>ゼンガク</t>
    </rPh>
    <rPh sb="26" eb="27">
      <t>ミ</t>
    </rPh>
    <rPh sb="27" eb="28">
      <t>バラ</t>
    </rPh>
    <rPh sb="28" eb="29">
      <t>キン</t>
    </rPh>
    <rPh sb="30" eb="32">
      <t>ジュウトウ</t>
    </rPh>
    <rPh sb="36" eb="38">
      <t>カクニン</t>
    </rPh>
    <phoneticPr fontId="2"/>
  </si>
  <si>
    <t>工事請負契約書の場合、売買契約書と同じ。</t>
    <rPh sb="0" eb="2">
      <t>コウジ</t>
    </rPh>
    <rPh sb="2" eb="4">
      <t>ウケオイ</t>
    </rPh>
    <rPh sb="4" eb="6">
      <t>ケイヤク</t>
    </rPh>
    <rPh sb="6" eb="7">
      <t>ショ</t>
    </rPh>
    <rPh sb="8" eb="10">
      <t>バアイ</t>
    </rPh>
    <rPh sb="11" eb="13">
      <t>バイバイ</t>
    </rPh>
    <rPh sb="13" eb="16">
      <t>ケイヤクショ</t>
    </rPh>
    <rPh sb="17" eb="18">
      <t>オナ</t>
    </rPh>
    <phoneticPr fontId="2"/>
  </si>
  <si>
    <t>確認済証の他に建築確認申請書の写（第一面から第五面まで。）ただし、マンションの場合は確認済証のみでよい。</t>
    <rPh sb="0" eb="2">
      <t>カクニン</t>
    </rPh>
    <rPh sb="2" eb="3">
      <t>ズ</t>
    </rPh>
    <rPh sb="3" eb="4">
      <t>ショウ</t>
    </rPh>
    <rPh sb="5" eb="6">
      <t>ホカ</t>
    </rPh>
    <rPh sb="7" eb="9">
      <t>ケンチク</t>
    </rPh>
    <rPh sb="9" eb="11">
      <t>カクニン</t>
    </rPh>
    <rPh sb="11" eb="14">
      <t>シンセイショ</t>
    </rPh>
    <rPh sb="15" eb="16">
      <t>ウツ</t>
    </rPh>
    <rPh sb="17" eb="18">
      <t>ダイ</t>
    </rPh>
    <rPh sb="18" eb="19">
      <t>イチ</t>
    </rPh>
    <rPh sb="19" eb="20">
      <t>メン</t>
    </rPh>
    <rPh sb="22" eb="23">
      <t>ダイ</t>
    </rPh>
    <rPh sb="23" eb="24">
      <t>ゴ</t>
    </rPh>
    <rPh sb="24" eb="25">
      <t>メン</t>
    </rPh>
    <phoneticPr fontId="2"/>
  </si>
  <si>
    <t>確認済証を要しない地域の場合は、市町村の受付印のある建築工事着工届（写）を添付すること。（建築確認申請受理書は不可）</t>
    <rPh sb="0" eb="2">
      <t>カクニン</t>
    </rPh>
    <rPh sb="2" eb="3">
      <t>スミ</t>
    </rPh>
    <rPh sb="3" eb="4">
      <t>ショウ</t>
    </rPh>
    <rPh sb="5" eb="6">
      <t>ヨウ</t>
    </rPh>
    <rPh sb="9" eb="11">
      <t>チイキ</t>
    </rPh>
    <rPh sb="12" eb="14">
      <t>バアイ</t>
    </rPh>
    <rPh sb="16" eb="19">
      <t>シチョウソン</t>
    </rPh>
    <rPh sb="20" eb="23">
      <t>ウケツケイン</t>
    </rPh>
    <rPh sb="26" eb="28">
      <t>ケンチク</t>
    </rPh>
    <rPh sb="28" eb="30">
      <t>コウジ</t>
    </rPh>
    <rPh sb="30" eb="32">
      <t>チャッコウ</t>
    </rPh>
    <rPh sb="32" eb="33">
      <t>トドケ</t>
    </rPh>
    <rPh sb="34" eb="35">
      <t>シャ</t>
    </rPh>
    <rPh sb="37" eb="39">
      <t>テンプ</t>
    </rPh>
    <phoneticPr fontId="2"/>
  </si>
  <si>
    <t>確認済証の敷地面積や建築面積が、契約書の内容や登記事項証明書等の現状と、著しく異なっている場合は貸付けの対象とならない。</t>
    <rPh sb="0" eb="2">
      <t>カクニン</t>
    </rPh>
    <rPh sb="2" eb="3">
      <t>スミ</t>
    </rPh>
    <rPh sb="3" eb="4">
      <t>ショウ</t>
    </rPh>
    <rPh sb="5" eb="7">
      <t>シキチ</t>
    </rPh>
    <rPh sb="7" eb="9">
      <t>メンセキ</t>
    </rPh>
    <rPh sb="10" eb="12">
      <t>ケンチク</t>
    </rPh>
    <rPh sb="12" eb="14">
      <t>メンセキ</t>
    </rPh>
    <rPh sb="16" eb="19">
      <t>ケイヤクショ</t>
    </rPh>
    <rPh sb="20" eb="22">
      <t>ナイヨウ</t>
    </rPh>
    <rPh sb="23" eb="25">
      <t>トウキ</t>
    </rPh>
    <rPh sb="25" eb="27">
      <t>ジコウ</t>
    </rPh>
    <rPh sb="27" eb="30">
      <t>ショウメイショ</t>
    </rPh>
    <rPh sb="30" eb="31">
      <t>ナド</t>
    </rPh>
    <rPh sb="32" eb="34">
      <t>ゲンジョウ</t>
    </rPh>
    <rPh sb="36" eb="37">
      <t>イチジル</t>
    </rPh>
    <rPh sb="39" eb="40">
      <t>コト</t>
    </rPh>
    <phoneticPr fontId="2"/>
  </si>
  <si>
    <t>増築、修理の場合は、工事の前後がわかるように図示し、説明書きしたもの。</t>
    <rPh sb="0" eb="2">
      <t>ゾウチク</t>
    </rPh>
    <rPh sb="3" eb="5">
      <t>シュウリ</t>
    </rPh>
    <rPh sb="6" eb="8">
      <t>バアイ</t>
    </rPh>
    <rPh sb="10" eb="12">
      <t>コウジ</t>
    </rPh>
    <rPh sb="13" eb="15">
      <t>ゼンゴ</t>
    </rPh>
    <rPh sb="22" eb="23">
      <t>ズ</t>
    </rPh>
    <rPh sb="23" eb="24">
      <t>ジ</t>
    </rPh>
    <rPh sb="26" eb="28">
      <t>セツメイ</t>
    </rPh>
    <rPh sb="28" eb="29">
      <t>カ</t>
    </rPh>
    <phoneticPr fontId="2"/>
  </si>
  <si>
    <t>マンション購入の場合は、パンフレットの間取図で代えることができる。【平面図のみ】</t>
    <rPh sb="5" eb="7">
      <t>コウニュウ</t>
    </rPh>
    <rPh sb="8" eb="10">
      <t>バアイ</t>
    </rPh>
    <rPh sb="19" eb="21">
      <t>マド</t>
    </rPh>
    <rPh sb="21" eb="22">
      <t>ズ</t>
    </rPh>
    <rPh sb="23" eb="24">
      <t>カ</t>
    </rPh>
    <rPh sb="34" eb="37">
      <t>ヘイメンズ</t>
    </rPh>
    <phoneticPr fontId="2"/>
  </si>
  <si>
    <t>新築、増築及び新築家屋購入の場合、上記建築確認申請書の（写）に添付されていれば不要。</t>
    <rPh sb="0" eb="2">
      <t>シンチク</t>
    </rPh>
    <rPh sb="3" eb="5">
      <t>ゾウチク</t>
    </rPh>
    <rPh sb="5" eb="6">
      <t>オヨ</t>
    </rPh>
    <rPh sb="7" eb="9">
      <t>シンチク</t>
    </rPh>
    <rPh sb="9" eb="11">
      <t>カオク</t>
    </rPh>
    <rPh sb="11" eb="13">
      <t>コウニュウ</t>
    </rPh>
    <rPh sb="14" eb="16">
      <t>バアイ</t>
    </rPh>
    <rPh sb="17" eb="19">
      <t>ジョウキ</t>
    </rPh>
    <rPh sb="19" eb="21">
      <t>ケンチク</t>
    </rPh>
    <rPh sb="21" eb="23">
      <t>カクニン</t>
    </rPh>
    <rPh sb="23" eb="26">
      <t>シンセイショ</t>
    </rPh>
    <rPh sb="28" eb="29">
      <t>シャ</t>
    </rPh>
    <rPh sb="31" eb="33">
      <t>テンプ</t>
    </rPh>
    <phoneticPr fontId="2"/>
  </si>
  <si>
    <t>申込みの日以前３か月以内に発行されたもの。（写は不可。購入の場合は売主名義のもの）</t>
    <rPh sb="0" eb="2">
      <t>モウシコ</t>
    </rPh>
    <rPh sb="4" eb="5">
      <t>ヒ</t>
    </rPh>
    <rPh sb="5" eb="7">
      <t>イゼン</t>
    </rPh>
    <rPh sb="9" eb="10">
      <t>ゲツ</t>
    </rPh>
    <rPh sb="10" eb="12">
      <t>イナイ</t>
    </rPh>
    <rPh sb="13" eb="15">
      <t>ハッコウ</t>
    </rPh>
    <rPh sb="22" eb="23">
      <t>シャ</t>
    </rPh>
    <rPh sb="24" eb="26">
      <t>フカ</t>
    </rPh>
    <rPh sb="27" eb="29">
      <t>コウニュウ</t>
    </rPh>
    <rPh sb="30" eb="32">
      <t>バアイ</t>
    </rPh>
    <rPh sb="33" eb="35">
      <t>ウリヌシ</t>
    </rPh>
    <rPh sb="35" eb="37">
      <t>メイギ</t>
    </rPh>
    <phoneticPr fontId="2"/>
  </si>
  <si>
    <t>新築、敷地の購入又は借入れで地目が農地（田、畑）となっている場合は、農業委員会の農地転用届の受理通知書（写）又は農地転用許可書（写）を添付すること。</t>
    <rPh sb="0" eb="2">
      <t>シンチク</t>
    </rPh>
    <rPh sb="3" eb="5">
      <t>シキチ</t>
    </rPh>
    <rPh sb="6" eb="8">
      <t>コウニュウ</t>
    </rPh>
    <rPh sb="8" eb="9">
      <t>マタ</t>
    </rPh>
    <rPh sb="10" eb="12">
      <t>カリイ</t>
    </rPh>
    <rPh sb="14" eb="16">
      <t>チモク</t>
    </rPh>
    <rPh sb="17" eb="19">
      <t>ノウチ</t>
    </rPh>
    <rPh sb="20" eb="21">
      <t>タ</t>
    </rPh>
    <rPh sb="22" eb="23">
      <t>ハタケ</t>
    </rPh>
    <rPh sb="30" eb="32">
      <t>バアイ</t>
    </rPh>
    <rPh sb="34" eb="36">
      <t>ノウギョウ</t>
    </rPh>
    <rPh sb="36" eb="39">
      <t>イインカイ</t>
    </rPh>
    <phoneticPr fontId="2"/>
  </si>
  <si>
    <t>敷地の購入で、持家の底地を購入する場合は、現住居の証明として持家の家屋の登記事項証明書を添付すること。登記されていない場合は、家屋の評価証明書を添付すること。</t>
    <rPh sb="0" eb="2">
      <t>シキチ</t>
    </rPh>
    <rPh sb="3" eb="5">
      <t>コウニュウ</t>
    </rPh>
    <rPh sb="7" eb="9">
      <t>モチイエ</t>
    </rPh>
    <rPh sb="10" eb="11">
      <t>ソコ</t>
    </rPh>
    <rPh sb="11" eb="12">
      <t>チ</t>
    </rPh>
    <rPh sb="13" eb="15">
      <t>コウニュウ</t>
    </rPh>
    <rPh sb="17" eb="19">
      <t>バアイ</t>
    </rPh>
    <rPh sb="21" eb="22">
      <t>ゲン</t>
    </rPh>
    <rPh sb="22" eb="24">
      <t>ジュウキョ</t>
    </rPh>
    <rPh sb="25" eb="27">
      <t>ショウメイ</t>
    </rPh>
    <rPh sb="30" eb="32">
      <t>モチイエ</t>
    </rPh>
    <rPh sb="33" eb="35">
      <t>カオク</t>
    </rPh>
    <rPh sb="36" eb="38">
      <t>トウキ</t>
    </rPh>
    <rPh sb="38" eb="40">
      <t>ジコウ</t>
    </rPh>
    <rPh sb="40" eb="43">
      <t>ショウメイショ</t>
    </rPh>
    <phoneticPr fontId="2"/>
  </si>
  <si>
    <t>中高層マンションを購入する場合で、土地が居住者の共有名義の場合は省略してもよい。</t>
    <rPh sb="0" eb="3">
      <t>チュウコウソウ</t>
    </rPh>
    <rPh sb="9" eb="11">
      <t>コウニュウ</t>
    </rPh>
    <rPh sb="13" eb="15">
      <t>バアイ</t>
    </rPh>
    <rPh sb="17" eb="19">
      <t>トチ</t>
    </rPh>
    <rPh sb="20" eb="23">
      <t>キョジュウシャ</t>
    </rPh>
    <rPh sb="24" eb="26">
      <t>キョウユウ</t>
    </rPh>
    <rPh sb="26" eb="28">
      <t>メイギ</t>
    </rPh>
    <rPh sb="29" eb="31">
      <t>バアイ</t>
    </rPh>
    <rPh sb="32" eb="34">
      <t>ショウリャク</t>
    </rPh>
    <phoneticPr fontId="2"/>
  </si>
  <si>
    <t>新築家屋の購入で、その家屋が登記されていない場合は、確認済証（写）を添付すること。</t>
    <rPh sb="0" eb="2">
      <t>シンチク</t>
    </rPh>
    <rPh sb="2" eb="4">
      <t>カオク</t>
    </rPh>
    <rPh sb="5" eb="7">
      <t>コウニュウ</t>
    </rPh>
    <rPh sb="11" eb="13">
      <t>カオク</t>
    </rPh>
    <rPh sb="14" eb="16">
      <t>トウキ</t>
    </rPh>
    <rPh sb="22" eb="24">
      <t>バアイ</t>
    </rPh>
    <rPh sb="26" eb="28">
      <t>カクニン</t>
    </rPh>
    <rPh sb="28" eb="29">
      <t>スミ</t>
    </rPh>
    <rPh sb="29" eb="30">
      <t>ショウ</t>
    </rPh>
    <rPh sb="31" eb="32">
      <t>シャ</t>
    </rPh>
    <rPh sb="34" eb="36">
      <t>テンプ</t>
    </rPh>
    <phoneticPr fontId="2"/>
  </si>
  <si>
    <t>建築後1年以上を経過した新築の土地付住宅の購入（マンション含む。）で表示登記がされていない場合は、市区町村長の発行する固定資産評価証明書を添付すること。</t>
    <rPh sb="0" eb="2">
      <t>ケンチク</t>
    </rPh>
    <rPh sb="2" eb="3">
      <t>ゴ</t>
    </rPh>
    <rPh sb="4" eb="7">
      <t>ネンイジョウ</t>
    </rPh>
    <rPh sb="8" eb="10">
      <t>ケイカ</t>
    </rPh>
    <rPh sb="12" eb="14">
      <t>シンチク</t>
    </rPh>
    <rPh sb="15" eb="17">
      <t>トチ</t>
    </rPh>
    <rPh sb="17" eb="18">
      <t>ツキ</t>
    </rPh>
    <rPh sb="18" eb="20">
      <t>ジュウタク</t>
    </rPh>
    <rPh sb="21" eb="23">
      <t>コウニュウ</t>
    </rPh>
    <rPh sb="29" eb="30">
      <t>フク</t>
    </rPh>
    <rPh sb="34" eb="36">
      <t>ヒョウジ</t>
    </rPh>
    <rPh sb="36" eb="38">
      <t>トウキ</t>
    </rPh>
    <phoneticPr fontId="2"/>
  </si>
  <si>
    <t>住宅の修理の場合は、住宅の所有者の承諾書を添付すること。（家屋所有者が同居の親族の場合は不要）</t>
    <rPh sb="0" eb="2">
      <t>ジュウタク</t>
    </rPh>
    <rPh sb="3" eb="5">
      <t>シュウリ</t>
    </rPh>
    <rPh sb="6" eb="8">
      <t>バアイ</t>
    </rPh>
    <rPh sb="10" eb="12">
      <t>ジュウタク</t>
    </rPh>
    <rPh sb="13" eb="16">
      <t>ショユウシャ</t>
    </rPh>
    <rPh sb="17" eb="20">
      <t>ショウダクショ</t>
    </rPh>
    <rPh sb="21" eb="23">
      <t>テンプ</t>
    </rPh>
    <rPh sb="29" eb="31">
      <t>カオク</t>
    </rPh>
    <rPh sb="31" eb="34">
      <t>ショユウシャ</t>
    </rPh>
    <rPh sb="35" eb="37">
      <t>ドウキョ</t>
    </rPh>
    <rPh sb="38" eb="39">
      <t>オヤ</t>
    </rPh>
    <phoneticPr fontId="2"/>
  </si>
  <si>
    <t>○公社・公団等から敷地の購入及び土地付き住宅を購入する場合は、「売買契約書（写）」と「重要事項説明書（写）」に代えて、「引渡し日及び所有権移転登記の時期並びに面積・売買金額が明記された分譲（予定）証明書」、また、「住宅の平面図」と「敷地の配置図」は「パンフレット」に、代えることができます。</t>
    <phoneticPr fontId="2"/>
  </si>
  <si>
    <t>○「建築確認済証（写）」と「土地の登記事項証明書」は省略することができます。</t>
    <rPh sb="17" eb="19">
      <t>トウキ</t>
    </rPh>
    <rPh sb="19" eb="21">
      <t>ジコウ</t>
    </rPh>
    <rPh sb="21" eb="23">
      <t>ショウメイ</t>
    </rPh>
    <rPh sb="23" eb="24">
      <t>ショ</t>
    </rPh>
    <phoneticPr fontId="2"/>
  </si>
  <si>
    <t>公社・公団・公共団体の分譲に対する貸付けの場合</t>
    <rPh sb="21" eb="23">
      <t>バアイ</t>
    </rPh>
    <phoneticPr fontId="2"/>
  </si>
  <si>
    <r>
      <t>夫婦等（婚約者を含む。</t>
    </r>
    <r>
      <rPr>
        <u/>
        <sz val="11"/>
        <rFont val="ＭＳ Ｐゴシック"/>
        <family val="3"/>
        <charset val="128"/>
      </rPr>
      <t>婚約者の場合は、所属所長等の証明する結婚予定証明書を各々に添付してください。</t>
    </r>
    <r>
      <rPr>
        <sz val="11"/>
        <rFont val="ＭＳ Ｐゴシック"/>
        <family val="3"/>
        <charset val="128"/>
      </rPr>
      <t>）共に組合員で、同一の物件について同時に貸付けを申込む場合は、(4)の表の書類の提出はどちらか一方を省略することができます（「誓約書」を除く）。</t>
    </r>
    <rPh sb="84" eb="85">
      <t>ヒョウ</t>
    </rPh>
    <rPh sb="86" eb="88">
      <t>ショルイ</t>
    </rPh>
    <rPh sb="112" eb="115">
      <t>セイヤクショ</t>
    </rPh>
    <rPh sb="117" eb="118">
      <t>ノゾ</t>
    </rPh>
    <phoneticPr fontId="2"/>
  </si>
  <si>
    <t>一致確認箇所一覧</t>
    <rPh sb="2" eb="4">
      <t>カクニン</t>
    </rPh>
    <phoneticPr fontId="2"/>
  </si>
  <si>
    <t>項目</t>
    <rPh sb="0" eb="2">
      <t>コウモク</t>
    </rPh>
    <phoneticPr fontId="2"/>
  </si>
  <si>
    <t>各提出書類の記載内容（売主名、買主名、建築主名、所在地、土地面積、床面積、形状等）に一致していない箇所がないか、以下の点等を確認してください。一致していない場合は、裏付けとなる書類が必要となります。</t>
    <rPh sb="0" eb="1">
      <t>カク</t>
    </rPh>
    <rPh sb="1" eb="3">
      <t>テイシュツ</t>
    </rPh>
    <rPh sb="6" eb="8">
      <t>キサイ</t>
    </rPh>
    <rPh sb="49" eb="51">
      <t>カショ</t>
    </rPh>
    <rPh sb="56" eb="58">
      <t>イカ</t>
    </rPh>
    <rPh sb="59" eb="60">
      <t>テン</t>
    </rPh>
    <rPh sb="60" eb="61">
      <t>トウ</t>
    </rPh>
    <rPh sb="62" eb="64">
      <t>カクニン</t>
    </rPh>
    <phoneticPr fontId="2"/>
  </si>
  <si>
    <t>※中古の家屋の場合は、確認済証に代えて家屋の登記事項証明書を確認してください。</t>
    <rPh sb="16" eb="17">
      <t>カ</t>
    </rPh>
    <rPh sb="30" eb="32">
      <t>カクニン</t>
    </rPh>
    <phoneticPr fontId="2"/>
  </si>
  <si>
    <t>書類名</t>
    <rPh sb="0" eb="2">
      <t>ショルイ</t>
    </rPh>
    <rPh sb="2" eb="3">
      <t>メイ</t>
    </rPh>
    <phoneticPr fontId="2"/>
  </si>
  <si>
    <t>工事請負契約書</t>
    <phoneticPr fontId="2"/>
  </si>
  <si>
    <t>家屋の登記事項証明書</t>
    <phoneticPr fontId="2"/>
  </si>
  <si>
    <t>現住所と工事場所</t>
    <phoneticPr fontId="2"/>
  </si>
  <si>
    <t>―――</t>
    <phoneticPr fontId="2"/>
  </si>
  <si>
    <t>床面積</t>
    <phoneticPr fontId="2"/>
  </si>
  <si>
    <t>注文者</t>
    <phoneticPr fontId="2"/>
  </si>
  <si>
    <t>地名地番</t>
    <phoneticPr fontId="2"/>
  </si>
  <si>
    <t>敷地面積</t>
    <phoneticPr fontId="2"/>
  </si>
  <si>
    <t>延べ面積</t>
    <phoneticPr fontId="2"/>
  </si>
  <si>
    <t>建築主</t>
    <phoneticPr fontId="2"/>
  </si>
  <si>
    <t>所在</t>
    <phoneticPr fontId="2"/>
  </si>
  <si>
    <t>土地…地積</t>
    <phoneticPr fontId="2"/>
  </si>
  <si>
    <t>家屋…床面積の計</t>
    <phoneticPr fontId="2"/>
  </si>
  <si>
    <t>甲区（所有権欄）</t>
    <phoneticPr fontId="2"/>
  </si>
  <si>
    <t>平面図（建築面積）</t>
    <phoneticPr fontId="2"/>
  </si>
  <si>
    <t>売買契約書</t>
    <phoneticPr fontId="2"/>
  </si>
  <si>
    <t>所在地</t>
    <phoneticPr fontId="2"/>
  </si>
  <si>
    <t>土地面積</t>
    <phoneticPr fontId="2"/>
  </si>
  <si>
    <t>売主甲</t>
    <phoneticPr fontId="2"/>
  </si>
  <si>
    <t>土地の登記事項証明書</t>
    <phoneticPr fontId="2"/>
  </si>
  <si>
    <t>地積</t>
    <phoneticPr fontId="2"/>
  </si>
  <si>
    <t>不一致の場合、その裏付けとなる必要書類（例）</t>
    <phoneticPr fontId="2"/>
  </si>
  <si>
    <t>事由</t>
    <phoneticPr fontId="2"/>
  </si>
  <si>
    <t>必要書類</t>
    <phoneticPr fontId="2"/>
  </si>
  <si>
    <t>修理・補修個所の図面及び写真（3枚程度）</t>
    <rPh sb="0" eb="2">
      <t>シュウリ</t>
    </rPh>
    <rPh sb="3" eb="5">
      <t>ホシュウ</t>
    </rPh>
    <rPh sb="5" eb="7">
      <t>カショ</t>
    </rPh>
    <rPh sb="8" eb="10">
      <t>ズメン</t>
    </rPh>
    <rPh sb="10" eb="11">
      <t>オヨ</t>
    </rPh>
    <rPh sb="12" eb="14">
      <t>シャシン</t>
    </rPh>
    <rPh sb="16" eb="17">
      <t>マイ</t>
    </rPh>
    <rPh sb="17" eb="19">
      <t>テイド</t>
    </rPh>
    <phoneticPr fontId="2"/>
  </si>
  <si>
    <t>非常災害を受けたことにより貸付受ける場合のみ。市区町村、警察署、消防署等の所轄官公署が発行したもの。（り災の恐れのある場合は、り災の恐れのあることを証明する書類）</t>
    <rPh sb="0" eb="2">
      <t>ヒジョウ</t>
    </rPh>
    <rPh sb="2" eb="4">
      <t>サイガイ</t>
    </rPh>
    <rPh sb="5" eb="6">
      <t>ウ</t>
    </rPh>
    <rPh sb="13" eb="15">
      <t>カシツケ</t>
    </rPh>
    <rPh sb="15" eb="16">
      <t>ウ</t>
    </rPh>
    <rPh sb="18" eb="20">
      <t>バアイ</t>
    </rPh>
    <phoneticPr fontId="2"/>
  </si>
  <si>
    <t>(1)所在地が不一致の場合</t>
    <phoneticPr fontId="2"/>
  </si>
  <si>
    <t>(2)土地の面積が不一致の場合</t>
    <phoneticPr fontId="2"/>
  </si>
  <si>
    <t>(3)床面積が不一致の場合</t>
    <phoneticPr fontId="2"/>
  </si>
  <si>
    <t>(4)持主（登記名義人）と売主（契約者）が不一致の場合</t>
    <phoneticPr fontId="2"/>
  </si>
  <si>
    <t>(5)申込人と建築主又は家屋の持主が不一致の場合（増築、修理の場合）</t>
    <phoneticPr fontId="2"/>
  </si>
  <si>
    <t>(6)その他下記の登記がされている場合（土地・家屋の登記事項証明書参照）</t>
    <phoneticPr fontId="2"/>
  </si>
  <si>
    <t>　下記の建築予定物は、住宅金融支援機構の定めるバリアフリー基準に適合しているか、又は同等の基準で設計されていることを証明します。</t>
    <rPh sb="1" eb="3">
      <t>カキ</t>
    </rPh>
    <rPh sb="4" eb="6">
      <t>ケンチク</t>
    </rPh>
    <rPh sb="6" eb="8">
      <t>ヨテイ</t>
    </rPh>
    <rPh sb="8" eb="9">
      <t>ブツ</t>
    </rPh>
    <rPh sb="11" eb="13">
      <t>ジュウタク</t>
    </rPh>
    <rPh sb="13" eb="15">
      <t>キンユウ</t>
    </rPh>
    <rPh sb="15" eb="17">
      <t>シエン</t>
    </rPh>
    <rPh sb="17" eb="19">
      <t>キコウ</t>
    </rPh>
    <rPh sb="20" eb="21">
      <t>サダ</t>
    </rPh>
    <rPh sb="29" eb="31">
      <t>キジュン</t>
    </rPh>
    <rPh sb="32" eb="34">
      <t>テキゴウ</t>
    </rPh>
    <rPh sb="40" eb="41">
      <t>マタ</t>
    </rPh>
    <rPh sb="42" eb="44">
      <t>ドウトウ</t>
    </rPh>
    <rPh sb="45" eb="47">
      <t>キジュン</t>
    </rPh>
    <rPh sb="48" eb="50">
      <t>セッケイ</t>
    </rPh>
    <rPh sb="58" eb="60">
      <t>ショウメイ</t>
    </rPh>
    <phoneticPr fontId="2"/>
  </si>
  <si>
    <t>支払計画書</t>
    <rPh sb="0" eb="2">
      <t>シハライ</t>
    </rPh>
    <rPh sb="2" eb="5">
      <t>ケイカクショ</t>
    </rPh>
    <phoneticPr fontId="2"/>
  </si>
  <si>
    <t>住宅建築に係る地主の承諾書</t>
    <rPh sb="0" eb="2">
      <t>ジュウタク</t>
    </rPh>
    <rPh sb="2" eb="4">
      <t>ケンチク</t>
    </rPh>
    <rPh sb="5" eb="6">
      <t>カカ</t>
    </rPh>
    <rPh sb="7" eb="9">
      <t>ジヌシ</t>
    </rPh>
    <rPh sb="10" eb="13">
      <t>ショウダクショ</t>
    </rPh>
    <phoneticPr fontId="2"/>
  </si>
  <si>
    <t>△※4</t>
    <phoneticPr fontId="2"/>
  </si>
  <si>
    <t>△※5</t>
    <phoneticPr fontId="2"/>
  </si>
  <si>
    <t>※5</t>
    <phoneticPr fontId="2"/>
  </si>
  <si>
    <t>△※6</t>
  </si>
  <si>
    <t>△※6</t>
    <phoneticPr fontId="2"/>
  </si>
  <si>
    <t>の住宅を建築又は購入することを承知しております。</t>
    <rPh sb="1" eb="3">
      <t>ジュウタク</t>
    </rPh>
    <rPh sb="4" eb="6">
      <t>ケンチク</t>
    </rPh>
    <rPh sb="6" eb="7">
      <t>マタ</t>
    </rPh>
    <rPh sb="8" eb="10">
      <t>コウニュウ</t>
    </rPh>
    <rPh sb="15" eb="17">
      <t>ショウチ</t>
    </rPh>
    <phoneticPr fontId="2"/>
  </si>
  <si>
    <t>※6</t>
    <phoneticPr fontId="2"/>
  </si>
  <si>
    <t>支払日が明確でないとき、未払金が貸付金額に満たない場合に必要。（売主・請負業者の印は契約書と同じもの）</t>
    <rPh sb="25" eb="27">
      <t>バアイ</t>
    </rPh>
    <rPh sb="28" eb="30">
      <t>ヒツヨウ</t>
    </rPh>
    <phoneticPr fontId="2"/>
  </si>
  <si>
    <t>土地が借地の場合に必要。（土地所有者が同居の親族の場合は不要）</t>
    <rPh sb="0" eb="2">
      <t>トチ</t>
    </rPh>
    <rPh sb="3" eb="5">
      <t>シャクチ</t>
    </rPh>
    <rPh sb="6" eb="8">
      <t>バアイ</t>
    </rPh>
    <rPh sb="9" eb="11">
      <t>ヒツヨウ</t>
    </rPh>
    <phoneticPr fontId="2"/>
  </si>
  <si>
    <t>※各書類に係る説明については、別紙「注意事項」を参照してください。</t>
    <rPh sb="1" eb="4">
      <t>カクショルイ</t>
    </rPh>
    <rPh sb="5" eb="6">
      <t>カカ</t>
    </rPh>
    <rPh sb="7" eb="9">
      <t>セツメイ</t>
    </rPh>
    <rPh sb="15" eb="17">
      <t>ベッシ</t>
    </rPh>
    <rPh sb="18" eb="20">
      <t>チュウイ</t>
    </rPh>
    <rPh sb="20" eb="22">
      <t>ジコウ</t>
    </rPh>
    <rPh sb="24" eb="26">
      <t>サンショウ</t>
    </rPh>
    <phoneticPr fontId="2"/>
  </si>
  <si>
    <t>申込書の記入上の注意事項</t>
    <rPh sb="0" eb="3">
      <t>モウシコミショ</t>
    </rPh>
    <rPh sb="4" eb="6">
      <t>キニュウ</t>
    </rPh>
    <rPh sb="6" eb="7">
      <t>ジョウ</t>
    </rPh>
    <rPh sb="8" eb="10">
      <t>チュウイ</t>
    </rPh>
    <rPh sb="10" eb="12">
      <t>ジコウ</t>
    </rPh>
    <phoneticPr fontId="2"/>
  </si>
  <si>
    <t>※制度、提出書類等については「貸付の概要」を参照してください。
※申込書の記入にあたっては、「注意事項」及び「記載例」を参照していただき、誤りのないよう御注意ください。</t>
    <rPh sb="1" eb="3">
      <t>セイド</t>
    </rPh>
    <rPh sb="4" eb="6">
      <t>テイシュツ</t>
    </rPh>
    <rPh sb="6" eb="8">
      <t>ショルイ</t>
    </rPh>
    <rPh sb="8" eb="9">
      <t>トウ</t>
    </rPh>
    <rPh sb="15" eb="17">
      <t>カシツケ</t>
    </rPh>
    <rPh sb="18" eb="20">
      <t>ガイヨウ</t>
    </rPh>
    <rPh sb="22" eb="24">
      <t>サンショウ</t>
    </rPh>
    <rPh sb="33" eb="36">
      <t>モウシコミショ</t>
    </rPh>
    <rPh sb="37" eb="39">
      <t>キニュウ</t>
    </rPh>
    <phoneticPr fontId="2"/>
  </si>
  <si>
    <t>現　住　所</t>
    <rPh sb="0" eb="1">
      <t>ゲン</t>
    </rPh>
    <rPh sb="2" eb="5">
      <t>ジュウショ</t>
    </rPh>
    <phoneticPr fontId="2"/>
  </si>
  <si>
    <t>職　氏　名</t>
    <rPh sb="0" eb="1">
      <t>ショク</t>
    </rPh>
    <rPh sb="2" eb="5">
      <t>シメイ</t>
    </rPh>
    <phoneticPr fontId="2"/>
  </si>
  <si>
    <t>令　和</t>
    <rPh sb="0" eb="1">
      <t>レイ</t>
    </rPh>
    <rPh sb="2" eb="3">
      <t>カズ</t>
    </rPh>
    <phoneticPr fontId="2"/>
  </si>
  <si>
    <t>建築</t>
    <rPh sb="0" eb="2">
      <t>ケンチク</t>
    </rPh>
    <phoneticPr fontId="2"/>
  </si>
  <si>
    <t>確認</t>
    <rPh sb="0" eb="2">
      <t>カクニン</t>
    </rPh>
    <phoneticPr fontId="2"/>
  </si>
  <si>
    <t xml:space="preserve">  私は、このたび貴殿より住宅の敷地を購入・借入れするため、公立学校共済組合貸付規程に基づき、資金を借用したうえは、貸付金の対象となった地上に自己の用に供するための住宅を、５年以内に建築することを誓約します。
  なお、上記に違約したときは、貸付未償還元利金の即時償還することをあわせて誓約します。</t>
    <rPh sb="9" eb="11">
      <t>キデン</t>
    </rPh>
    <rPh sb="13" eb="15">
      <t>ジュウタク</t>
    </rPh>
    <rPh sb="16" eb="18">
      <t>シキチ</t>
    </rPh>
    <rPh sb="19" eb="21">
      <t>コウニュウ</t>
    </rPh>
    <rPh sb="22" eb="24">
      <t>カリイ</t>
    </rPh>
    <rPh sb="30" eb="32">
      <t>コウリツ</t>
    </rPh>
    <rPh sb="32" eb="34">
      <t>ガッコウ</t>
    </rPh>
    <rPh sb="34" eb="36">
      <t>キョウサイ</t>
    </rPh>
    <rPh sb="36" eb="38">
      <t>クミアイ</t>
    </rPh>
    <rPh sb="38" eb="40">
      <t>カシツケ</t>
    </rPh>
    <phoneticPr fontId="2"/>
  </si>
  <si>
    <t>※　住宅建築済確認</t>
    <rPh sb="2" eb="4">
      <t>ジュウタク</t>
    </rPh>
    <rPh sb="4" eb="6">
      <t>ケンチク</t>
    </rPh>
    <rPh sb="6" eb="7">
      <t>ズ</t>
    </rPh>
    <rPh sb="7" eb="9">
      <t>カクニン</t>
    </rPh>
    <phoneticPr fontId="2"/>
  </si>
  <si>
    <t>申込金額（毎月償還、ボーナス償還の額）に、賦金率表（別紙）に記載の、償還回数に応じた賦金率を乗じて得た金額（円未満四捨五入）を記入してください。なお、毎月償還に係る1回の償還額（既に貸付けを受けている他の種類の貸付けがあるときは、当該貸付けに係る1回の償還額を加えた額。ボーナス償還についても同様。）が給料月額の10分の３に相当する額を超えるような貸付や、ボーナス償還に係る1回の償還額が給料月額の10分の６に相当する額を超えるような貸付けは行うことができません。
また、年間の償還金額（他金融機関等からの借入れや公立学校共済組合から既に受けている貸付けを含む）が給料月額の4.8倍を超える場合は貸付けを行うことができません。</t>
    <rPh sb="0" eb="2">
      <t>モウシコミ</t>
    </rPh>
    <rPh sb="2" eb="4">
      <t>キンガク</t>
    </rPh>
    <rPh sb="5" eb="7">
      <t>マイツキ</t>
    </rPh>
    <rPh sb="7" eb="9">
      <t>ショウカン</t>
    </rPh>
    <rPh sb="14" eb="16">
      <t>ショウカン</t>
    </rPh>
    <rPh sb="17" eb="18">
      <t>ガク</t>
    </rPh>
    <rPh sb="21" eb="23">
      <t>フキン</t>
    </rPh>
    <rPh sb="23" eb="24">
      <t>リツ</t>
    </rPh>
    <rPh sb="24" eb="25">
      <t>ヒョウ</t>
    </rPh>
    <rPh sb="26" eb="28">
      <t>ベッシ</t>
    </rPh>
    <rPh sb="30" eb="32">
      <t>キサイ</t>
    </rPh>
    <rPh sb="34" eb="36">
      <t>ショウカン</t>
    </rPh>
    <rPh sb="36" eb="38">
      <t>カイスウ</t>
    </rPh>
    <rPh sb="39" eb="40">
      <t>オウ</t>
    </rPh>
    <rPh sb="42" eb="44">
      <t>フキン</t>
    </rPh>
    <rPh sb="44" eb="45">
      <t>リツ</t>
    </rPh>
    <rPh sb="46" eb="47">
      <t>ジョウ</t>
    </rPh>
    <rPh sb="49" eb="50">
      <t>エ</t>
    </rPh>
    <rPh sb="51" eb="53">
      <t>キンガク</t>
    </rPh>
    <rPh sb="54" eb="55">
      <t>エン</t>
    </rPh>
    <rPh sb="55" eb="57">
      <t>ミマン</t>
    </rPh>
    <rPh sb="57" eb="61">
      <t>シシャゴニュウ</t>
    </rPh>
    <rPh sb="63" eb="65">
      <t>キニュウ</t>
    </rPh>
    <rPh sb="75" eb="77">
      <t>マイツキ</t>
    </rPh>
    <rPh sb="77" eb="79">
      <t>ショウカン</t>
    </rPh>
    <rPh sb="80" eb="81">
      <t>カカ</t>
    </rPh>
    <rPh sb="83" eb="84">
      <t>カイ</t>
    </rPh>
    <rPh sb="85" eb="87">
      <t>ショウカン</t>
    </rPh>
    <rPh sb="87" eb="88">
      <t>ガク</t>
    </rPh>
    <rPh sb="89" eb="90">
      <t>スデ</t>
    </rPh>
    <rPh sb="91" eb="93">
      <t>カシツ</t>
    </rPh>
    <rPh sb="95" eb="96">
      <t>ウ</t>
    </rPh>
    <rPh sb="100" eb="101">
      <t>タ</t>
    </rPh>
    <rPh sb="102" eb="104">
      <t>シュルイ</t>
    </rPh>
    <rPh sb="105" eb="107">
      <t>カシツ</t>
    </rPh>
    <rPh sb="115" eb="117">
      <t>トウガイ</t>
    </rPh>
    <rPh sb="117" eb="119">
      <t>カシツ</t>
    </rPh>
    <rPh sb="121" eb="122">
      <t>カカ</t>
    </rPh>
    <rPh sb="124" eb="125">
      <t>カイ</t>
    </rPh>
    <rPh sb="126" eb="128">
      <t>ショウカン</t>
    </rPh>
    <rPh sb="128" eb="129">
      <t>ガク</t>
    </rPh>
    <rPh sb="130" eb="131">
      <t>クワ</t>
    </rPh>
    <rPh sb="133" eb="134">
      <t>ガク</t>
    </rPh>
    <rPh sb="139" eb="141">
      <t>ショウカン</t>
    </rPh>
    <rPh sb="146" eb="148">
      <t>ドウヨウ</t>
    </rPh>
    <rPh sb="168" eb="169">
      <t>コ</t>
    </rPh>
    <rPh sb="174" eb="176">
      <t>カシツケ</t>
    </rPh>
    <rPh sb="182" eb="184">
      <t>ショウカン</t>
    </rPh>
    <rPh sb="185" eb="186">
      <t>カカ</t>
    </rPh>
    <rPh sb="188" eb="189">
      <t>カイ</t>
    </rPh>
    <rPh sb="190" eb="192">
      <t>ショウカン</t>
    </rPh>
    <rPh sb="192" eb="193">
      <t>ガク</t>
    </rPh>
    <rPh sb="211" eb="212">
      <t>コ</t>
    </rPh>
    <rPh sb="217" eb="219">
      <t>カシツ</t>
    </rPh>
    <rPh sb="221" eb="222">
      <t>オコナ</t>
    </rPh>
    <rPh sb="236" eb="238">
      <t>ネンカン</t>
    </rPh>
    <rPh sb="239" eb="241">
      <t>ショウカン</t>
    </rPh>
    <rPh sb="241" eb="243">
      <t>キンガク</t>
    </rPh>
    <rPh sb="244" eb="245">
      <t>タ</t>
    </rPh>
    <rPh sb="245" eb="247">
      <t>キンユウ</t>
    </rPh>
    <rPh sb="247" eb="249">
      <t>キカン</t>
    </rPh>
    <rPh sb="249" eb="250">
      <t>トウ</t>
    </rPh>
    <rPh sb="253" eb="255">
      <t>カリイレ</t>
    </rPh>
    <rPh sb="257" eb="259">
      <t>コウリツ</t>
    </rPh>
    <rPh sb="259" eb="261">
      <t>ガッコウ</t>
    </rPh>
    <rPh sb="261" eb="263">
      <t>キョウサイ</t>
    </rPh>
    <rPh sb="263" eb="265">
      <t>クミアイ</t>
    </rPh>
    <rPh sb="267" eb="268">
      <t>スデ</t>
    </rPh>
    <rPh sb="269" eb="270">
      <t>ウ</t>
    </rPh>
    <rPh sb="274" eb="276">
      <t>カシツ</t>
    </rPh>
    <rPh sb="278" eb="279">
      <t>フク</t>
    </rPh>
    <rPh sb="282" eb="284">
      <t>キュウリョウ</t>
    </rPh>
    <rPh sb="284" eb="286">
      <t>ゲツガク</t>
    </rPh>
    <rPh sb="290" eb="291">
      <t>バイ</t>
    </rPh>
    <rPh sb="292" eb="293">
      <t>コ</t>
    </rPh>
    <rPh sb="295" eb="297">
      <t>バアイ</t>
    </rPh>
    <rPh sb="298" eb="300">
      <t>カシツ</t>
    </rPh>
    <rPh sb="302" eb="303">
      <t>オコナ</t>
    </rPh>
    <phoneticPr fontId="2"/>
  </si>
  <si>
    <t>該当住宅が住宅金融支援機構のバリアフリー基準に適合していることを証する書類</t>
    <rPh sb="9" eb="11">
      <t>シエン</t>
    </rPh>
    <rPh sb="11" eb="13">
      <t>キコウ</t>
    </rPh>
    <phoneticPr fontId="2"/>
  </si>
  <si>
    <t>5年以内に住宅を建築する旨の誓約書。</t>
    <rPh sb="1" eb="4">
      <t>ネンイナイ</t>
    </rPh>
    <rPh sb="5" eb="7">
      <t>ジュウタク</t>
    </rPh>
    <rPh sb="8" eb="10">
      <t>ケンチク</t>
    </rPh>
    <rPh sb="12" eb="13">
      <t>ムネ</t>
    </rPh>
    <rPh sb="14" eb="17">
      <t>セイヤクショ</t>
    </rPh>
    <phoneticPr fontId="2"/>
  </si>
  <si>
    <r>
      <t>既に貸付けを受けている者が、さらに同一種別の貸付けを受ける場合、</t>
    </r>
    <r>
      <rPr>
        <b/>
        <sz val="11"/>
        <color rgb="FFFF0000"/>
        <rFont val="ＭＳ Ｐゴシック"/>
        <family val="3"/>
        <charset val="128"/>
      </rPr>
      <t>送金額は新たな貸付金額から既貸付けの未償還残高</t>
    </r>
    <r>
      <rPr>
        <sz val="11"/>
        <rFont val="ＭＳ Ｐゴシック"/>
        <family val="3"/>
        <charset val="128"/>
      </rPr>
      <t>（送金を受ける月の定期償還を行った後の未償還残高）</t>
    </r>
    <r>
      <rPr>
        <b/>
        <sz val="11"/>
        <color rgb="FFFF0000"/>
        <rFont val="ＭＳ Ｐゴシック"/>
        <family val="3"/>
        <charset val="128"/>
      </rPr>
      <t>を差し引いた額となります</t>
    </r>
    <r>
      <rPr>
        <sz val="11"/>
        <rFont val="ＭＳ Ｐゴシック"/>
        <family val="3"/>
        <charset val="128"/>
      </rPr>
      <t>（借換え）。このとき、既貸付けは新しい貸付けにより全額償還されるため、新たな貸付けについて団体信用生命保険に加入することを希望する場合には、その申込書が必要です。
なお、既に住宅貸付け又は住宅災害貸付けを受けている者が、もう一方の異なる種別の貸付けを新たに申し込む場合は、以下のとおりの扱いとなります。</t>
    </r>
    <rPh sb="45" eb="46">
      <t>キ</t>
    </rPh>
    <rPh sb="103" eb="104">
      <t>キ</t>
    </rPh>
    <rPh sb="177" eb="178">
      <t>スデ</t>
    </rPh>
    <rPh sb="179" eb="181">
      <t>ジュウタク</t>
    </rPh>
    <rPh sb="181" eb="183">
      <t>カシツ</t>
    </rPh>
    <rPh sb="184" eb="185">
      <t>マタ</t>
    </rPh>
    <rPh sb="186" eb="188">
      <t>ジュウタク</t>
    </rPh>
    <rPh sb="188" eb="190">
      <t>サイガイ</t>
    </rPh>
    <rPh sb="190" eb="192">
      <t>カシツ</t>
    </rPh>
    <rPh sb="204" eb="206">
      <t>イッポウ</t>
    </rPh>
    <rPh sb="207" eb="208">
      <t>コト</t>
    </rPh>
    <rPh sb="220" eb="221">
      <t>モウ</t>
    </rPh>
    <rPh sb="222" eb="223">
      <t>コ</t>
    </rPh>
    <rPh sb="224" eb="226">
      <t>バアイ</t>
    </rPh>
    <phoneticPr fontId="2"/>
  </si>
  <si>
    <t>※新規貸付けの場合、送金額は貸付金額と等しい。借換えの場合、新貸付けの額から既貸付けの未償還額を差し引いた額が送金額となる。</t>
    <rPh sb="7" eb="9">
      <t>バアイ</t>
    </rPh>
    <rPh sb="14" eb="16">
      <t>カシツケ</t>
    </rPh>
    <rPh sb="16" eb="18">
      <t>キンガク</t>
    </rPh>
    <rPh sb="19" eb="20">
      <t>ヒト</t>
    </rPh>
    <rPh sb="27" eb="29">
      <t>バアイ</t>
    </rPh>
    <rPh sb="48" eb="49">
      <t>サ</t>
    </rPh>
    <rPh sb="50" eb="51">
      <t>ヒ</t>
    </rPh>
    <rPh sb="53" eb="54">
      <t>ガク</t>
    </rPh>
    <phoneticPr fontId="2"/>
  </si>
  <si>
    <t>年数</t>
    <rPh sb="0" eb="2">
      <t>ネンスウ</t>
    </rPh>
    <phoneticPr fontId="2"/>
  </si>
  <si>
    <t>に下表の期間に応じた割合を乗じて得た額に、退職手当の調整額を加えた額。（平成30年1月1日現在）</t>
    <rPh sb="21" eb="23">
      <t>タイショク</t>
    </rPh>
    <rPh sb="23" eb="25">
      <t>テアテ</t>
    </rPh>
    <rPh sb="26" eb="28">
      <t>チョウセイ</t>
    </rPh>
    <rPh sb="28" eb="29">
      <t>ガク</t>
    </rPh>
    <rPh sb="30" eb="31">
      <t>クワ</t>
    </rPh>
    <rPh sb="33" eb="34">
      <t>ガク</t>
    </rPh>
    <phoneticPr fontId="2"/>
  </si>
  <si>
    <t>雇用の定めにおいて、次のいずれかに該当する場合、貸付けできません。</t>
    <rPh sb="0" eb="2">
      <t>コヨウ</t>
    </rPh>
    <rPh sb="3" eb="4">
      <t>サダ</t>
    </rPh>
    <rPh sb="10" eb="11">
      <t>ツギ</t>
    </rPh>
    <rPh sb="17" eb="19">
      <t>ガイトウ</t>
    </rPh>
    <rPh sb="21" eb="23">
      <t>バアイ</t>
    </rPh>
    <rPh sb="24" eb="26">
      <t>カシツ</t>
    </rPh>
    <phoneticPr fontId="2"/>
  </si>
  <si>
    <t>下記の(1)については、貸付種別や申込事由に関わらず提出してください。加えて、事由に応じて(4)の表の書類を提出してください。なお、他の共済組合から転入し、その共済組合における貸付金残高を返済するために資金を必要とするときは、(4)の表の書類に代えて、当該他共済発行の残高証明書を提出してください。
加えて、(2)については、団体信用生命保険に加入を希望する場合に提出してください。
　　※団信制度については、「17　団体信用生命保険」を参照
加えて、(3)については、在宅介護対応住宅に係る住宅貸付け・住宅災害貸付けの場合に提出してください。</t>
    <rPh sb="0" eb="2">
      <t>カキ</t>
    </rPh>
    <rPh sb="12" eb="14">
      <t>カシツケ</t>
    </rPh>
    <rPh sb="14" eb="16">
      <t>シュベツ</t>
    </rPh>
    <rPh sb="17" eb="19">
      <t>モウシコミ</t>
    </rPh>
    <rPh sb="19" eb="21">
      <t>ジユウ</t>
    </rPh>
    <rPh sb="22" eb="23">
      <t>カカ</t>
    </rPh>
    <rPh sb="26" eb="28">
      <t>テイシュツ</t>
    </rPh>
    <rPh sb="35" eb="36">
      <t>クワ</t>
    </rPh>
    <rPh sb="39" eb="41">
      <t>ジユウ</t>
    </rPh>
    <rPh sb="42" eb="43">
      <t>オウ</t>
    </rPh>
    <rPh sb="49" eb="50">
      <t>ヒョウ</t>
    </rPh>
    <rPh sb="51" eb="53">
      <t>ショルイ</t>
    </rPh>
    <rPh sb="54" eb="56">
      <t>テイシュツ</t>
    </rPh>
    <rPh sb="117" eb="118">
      <t>ヒョウ</t>
    </rPh>
    <rPh sb="150" eb="151">
      <t>クワ</t>
    </rPh>
    <rPh sb="172" eb="174">
      <t>カニュウ</t>
    </rPh>
    <rPh sb="175" eb="177">
      <t>キボウ</t>
    </rPh>
    <rPh sb="179" eb="181">
      <t>バアイ</t>
    </rPh>
    <rPh sb="182" eb="184">
      <t>テイシュツ</t>
    </rPh>
    <rPh sb="222" eb="223">
      <t>クワ</t>
    </rPh>
    <rPh sb="260" eb="262">
      <t>バアイ</t>
    </rPh>
    <rPh sb="263" eb="265">
      <t>テイシュツ</t>
    </rPh>
    <phoneticPr fontId="2"/>
  </si>
  <si>
    <r>
      <t xml:space="preserve">団体信用生命保険（団信）とは、住宅貸付け、住宅災害貸付け、在宅介護対応住宅に係る貸付けの借受人を被保険者とし、借受人が貸付金償還期間中に死亡又は高度障害となった場合に、借受人に代わって保険会社が残存債務の一切を契約者（共済組合）に返済するものです。
なお、この保険は任意加入です。(貸付けの申込み時の他、年に1回中途加入を受け付けています。)
</t>
    </r>
    <r>
      <rPr>
        <sz val="11"/>
        <color rgb="FFFF0000"/>
        <rFont val="ＭＳ Ｐゴシック"/>
        <family val="3"/>
        <charset val="128"/>
      </rPr>
      <t>【申込書は専用用紙です。所属所にないときは、愛知支部　共済経理グループ（支所（教育事務所等）が管轄する所属所（小中学校等）においては、当該支所）へ用紙を請求してください。】</t>
    </r>
    <rPh sb="9" eb="11">
      <t>ダンシン</t>
    </rPh>
    <rPh sb="194" eb="196">
      <t>アイチ</t>
    </rPh>
    <rPh sb="196" eb="198">
      <t>シブ</t>
    </rPh>
    <rPh sb="199" eb="201">
      <t>キョウサイ</t>
    </rPh>
    <rPh sb="201" eb="203">
      <t>ケイリ</t>
    </rPh>
    <phoneticPr fontId="2"/>
  </si>
  <si>
    <t>貸付けの概要（住宅貸付け・住宅災害貸付け・在宅介護住宅に係る貸付け）</t>
    <rPh sb="0" eb="2">
      <t>カシツ</t>
    </rPh>
    <rPh sb="4" eb="6">
      <t>ガイヨウ</t>
    </rPh>
    <rPh sb="7" eb="9">
      <t>ジュウタク</t>
    </rPh>
    <rPh sb="13" eb="15">
      <t>ジュウタク</t>
    </rPh>
    <rPh sb="15" eb="17">
      <t>サイガイ</t>
    </rPh>
    <rPh sb="17" eb="19">
      <t>カシツケ</t>
    </rPh>
    <rPh sb="21" eb="23">
      <t>ザイタク</t>
    </rPh>
    <rPh sb="23" eb="25">
      <t>カイゴ</t>
    </rPh>
    <rPh sb="25" eb="27">
      <t>ジュウタク</t>
    </rPh>
    <rPh sb="28" eb="29">
      <t>カカ</t>
    </rPh>
    <rPh sb="30" eb="32">
      <t>カシツ</t>
    </rPh>
    <phoneticPr fontId="2"/>
  </si>
  <si>
    <t>（例：各部屋への出入口の段差の解消、階段・トイレ・溶室の手すり設置、洋式の広いトイレ設置、入浴しやすい浴槽設置、廊下幅が全て８１ｃｍ以上となるよう拡張、ホームエレベーターの設置）</t>
    <rPh sb="1" eb="2">
      <t>レイ</t>
    </rPh>
    <rPh sb="42" eb="44">
      <t>セッチ</t>
    </rPh>
    <rPh sb="53" eb="55">
      <t>セッチ</t>
    </rPh>
    <rPh sb="73" eb="75">
      <t>カクチョウ</t>
    </rPh>
    <phoneticPr fontId="2"/>
  </si>
  <si>
    <t>か月</t>
    <rPh sb="1" eb="2">
      <t>ガツ</t>
    </rPh>
    <phoneticPr fontId="2"/>
  </si>
  <si>
    <t>　　※申込人は、自書すること。</t>
    <rPh sb="3" eb="5">
      <t>モウシコミ</t>
    </rPh>
    <rPh sb="5" eb="6">
      <t>ジン</t>
    </rPh>
    <rPh sb="8" eb="10">
      <t>ジショ</t>
    </rPh>
    <phoneticPr fontId="2"/>
  </si>
  <si>
    <r>
      <t>申込金額（円）</t>
    </r>
    <r>
      <rPr>
        <sz val="8"/>
        <rFont val="ＭＳ Ｐ明朝"/>
        <family val="1"/>
        <charset val="128"/>
      </rPr>
      <t>※訂正不可</t>
    </r>
    <rPh sb="0" eb="2">
      <t>モウシコミ</t>
    </rPh>
    <rPh sb="2" eb="4">
      <t>キンガク</t>
    </rPh>
    <rPh sb="5" eb="6">
      <t>エン</t>
    </rPh>
    <rPh sb="8" eb="12">
      <t>テイセイフカ</t>
    </rPh>
    <phoneticPr fontId="2"/>
  </si>
  <si>
    <r>
      <t xml:space="preserve">貸付金
受取口座
</t>
    </r>
    <r>
      <rPr>
        <sz val="8"/>
        <rFont val="ＭＳ Ｐ明朝"/>
        <family val="1"/>
        <charset val="128"/>
      </rPr>
      <t>※訂正不可</t>
    </r>
    <rPh sb="0" eb="2">
      <t>カシツケ</t>
    </rPh>
    <rPh sb="2" eb="3">
      <t>キン</t>
    </rPh>
    <rPh sb="4" eb="6">
      <t>ウケトリ</t>
    </rPh>
    <rPh sb="6" eb="8">
      <t>コウザ</t>
    </rPh>
    <rPh sb="10" eb="14">
      <t>テイセイフカ</t>
    </rPh>
    <phoneticPr fontId="2"/>
  </si>
  <si>
    <t>細則様式第１号（2）　R4.4.1改訂</t>
    <rPh sb="0" eb="2">
      <t>サイソク</t>
    </rPh>
    <rPh sb="2" eb="4">
      <t>ヨウシキ</t>
    </rPh>
    <rPh sb="4" eb="5">
      <t>ダイ</t>
    </rPh>
    <rPh sb="6" eb="7">
      <t>ゴウ</t>
    </rPh>
    <phoneticPr fontId="2"/>
  </si>
  <si>
    <t>　 公立学校共済組合貸付規程に基づいて、住宅貸付保険の適用を受けることとし、上記の金額を借り受けたいので、申し込みます。</t>
    <rPh sb="20" eb="22">
      <t>ジュウタク</t>
    </rPh>
    <phoneticPr fontId="2"/>
  </si>
  <si>
    <t>〈組合員とその他の者（注１）が共有名義の場合〉</t>
    <rPh sb="15" eb="19">
      <t>キョウユウメイギ</t>
    </rPh>
    <rPh sb="20" eb="23">
      <t>バアイ)</t>
    </rPh>
    <phoneticPr fontId="2"/>
  </si>
  <si>
    <t>事由を問わず</t>
    <rPh sb="0" eb="1">
      <t>ジ</t>
    </rPh>
    <rPh sb="1" eb="2">
      <t>ユウ</t>
    </rPh>
    <rPh sb="3" eb="4">
      <t>ト</t>
    </rPh>
    <phoneticPr fontId="2"/>
  </si>
  <si>
    <t>所有名義人</t>
    <phoneticPr fontId="2"/>
  </si>
  <si>
    <t>貸付けの条件</t>
    <phoneticPr fontId="2"/>
  </si>
  <si>
    <t>組合員とその他の者</t>
    <phoneticPr fontId="2"/>
  </si>
  <si>
    <t>組合員が自己の用に供すること（注２）</t>
    <phoneticPr fontId="2"/>
  </si>
  <si>
    <t>〈組合員が名義人ではない場合〉</t>
    <rPh sb="5" eb="8">
      <t>メイギニン</t>
    </rPh>
    <rPh sb="12" eb="15">
      <t>バアイ)</t>
    </rPh>
    <phoneticPr fontId="2"/>
  </si>
  <si>
    <t>愛　知　支　部
担　当　者　</t>
    <rPh sb="0" eb="3">
      <t>アイチ</t>
    </rPh>
    <rPh sb="4" eb="7">
      <t>シブ</t>
    </rPh>
    <rPh sb="9" eb="14">
      <t>タントウシャ</t>
    </rPh>
    <phoneticPr fontId="2"/>
  </si>
  <si>
    <t>借受中の貸付金の償還額</t>
    <rPh sb="0" eb="2">
      <t>カリウケ</t>
    </rPh>
    <rPh sb="2" eb="3">
      <t>チュウ</t>
    </rPh>
    <rPh sb="4" eb="6">
      <t>カシツケ</t>
    </rPh>
    <rPh sb="6" eb="7">
      <t>キン</t>
    </rPh>
    <rPh sb="8" eb="10">
      <t>ショウカン</t>
    </rPh>
    <rPh sb="10" eb="11">
      <t>ガク</t>
    </rPh>
    <phoneticPr fontId="2"/>
  </si>
  <si>
    <t>貸付種別</t>
    <rPh sb="0" eb="4">
      <t>カシツケシュベツ</t>
    </rPh>
    <phoneticPr fontId="2"/>
  </si>
  <si>
    <t>毎月償還</t>
    <rPh sb="0" eb="4">
      <t>マイツキショウカン</t>
    </rPh>
    <phoneticPr fontId="2"/>
  </si>
  <si>
    <t>一般貸付け</t>
    <rPh sb="0" eb="4">
      <t>イッパンカシツ</t>
    </rPh>
    <phoneticPr fontId="2"/>
  </si>
  <si>
    <t>特別貸付け</t>
    <rPh sb="0" eb="4">
      <t>トクベツカシツケ</t>
    </rPh>
    <phoneticPr fontId="2"/>
  </si>
  <si>
    <t>住宅貸付け</t>
    <rPh sb="0" eb="4">
      <t>ジュウタクカシツケ</t>
    </rPh>
    <phoneticPr fontId="2"/>
  </si>
  <si>
    <t>介護構造部分の貸付け</t>
    <rPh sb="0" eb="6">
      <t>カイゴコウゾウブブン</t>
    </rPh>
    <rPh sb="7" eb="9">
      <t>カシツケ</t>
    </rPh>
    <phoneticPr fontId="2"/>
  </si>
  <si>
    <t>住宅災害貸付け</t>
    <rPh sb="0" eb="6">
      <t>ジュウタクサイガイカシツケ</t>
    </rPh>
    <phoneticPr fontId="2"/>
  </si>
  <si>
    <t>教育貸付け</t>
    <rPh sb="0" eb="3">
      <t>キョウイクカ</t>
    </rPh>
    <rPh sb="3" eb="4">
      <t>ツ</t>
    </rPh>
    <phoneticPr fontId="2"/>
  </si>
  <si>
    <t>災害貸付け</t>
    <rPh sb="0" eb="4">
      <t>サイガイカシツ</t>
    </rPh>
    <phoneticPr fontId="2"/>
  </si>
  <si>
    <t>医療貸付け</t>
    <rPh sb="0" eb="4">
      <t>イリョウカシツ</t>
    </rPh>
    <phoneticPr fontId="2"/>
  </si>
  <si>
    <t>結婚貸付け</t>
    <rPh sb="0" eb="4">
      <t>ケッコンカシツ</t>
    </rPh>
    <phoneticPr fontId="2"/>
  </si>
  <si>
    <t>葬祭貸付け</t>
    <rPh sb="0" eb="4">
      <t>ソウサイカシツ</t>
    </rPh>
    <phoneticPr fontId="2"/>
  </si>
  <si>
    <t>合　　計</t>
    <rPh sb="0" eb="1">
      <t>ゴウ</t>
    </rPh>
    <rPh sb="3" eb="4">
      <t>ケイ</t>
    </rPh>
    <phoneticPr fontId="2"/>
  </si>
  <si>
    <r>
      <t>退職時退職手当
支給</t>
    </r>
    <r>
      <rPr>
        <sz val="6"/>
        <rFont val="ＭＳ Ｐ明朝"/>
        <family val="1"/>
        <charset val="128"/>
      </rPr>
      <t xml:space="preserve"> (○で囲む)</t>
    </r>
    <rPh sb="0" eb="2">
      <t>タイショク</t>
    </rPh>
    <rPh sb="2" eb="3">
      <t>ジ</t>
    </rPh>
    <rPh sb="3" eb="5">
      <t>タイショク</t>
    </rPh>
    <rPh sb="5" eb="7">
      <t>テアテ</t>
    </rPh>
    <rPh sb="8" eb="10">
      <t>シキュウ</t>
    </rPh>
    <phoneticPr fontId="2"/>
  </si>
  <si>
    <t>６月・12月期末勤勉手当等支給 
(○で囲む)</t>
    <phoneticPr fontId="2"/>
  </si>
  <si>
    <t>太枠の個所は、申込人の自書及び押印が必要です。</t>
    <rPh sb="0" eb="2">
      <t>フトワク</t>
    </rPh>
    <rPh sb="3" eb="5">
      <t>カショ</t>
    </rPh>
    <rPh sb="7" eb="9">
      <t>モウシコミ</t>
    </rPh>
    <rPh sb="9" eb="10">
      <t>ニン</t>
    </rPh>
    <rPh sb="11" eb="13">
      <t>ジショ</t>
    </rPh>
    <rPh sb="13" eb="14">
      <t>オヨ</t>
    </rPh>
    <rPh sb="15" eb="17">
      <t>オウイン</t>
    </rPh>
    <rPh sb="18" eb="20">
      <t>ヒツヨウ</t>
    </rPh>
    <phoneticPr fontId="2"/>
  </si>
  <si>
    <t>規則様式第4号⑴</t>
    <rPh sb="0" eb="2">
      <t>キソク</t>
    </rPh>
    <rPh sb="2" eb="4">
      <t>ヨウシキ</t>
    </rPh>
    <rPh sb="4" eb="5">
      <t>ダイ</t>
    </rPh>
    <rPh sb="6" eb="7">
      <t>ゴウ</t>
    </rPh>
    <phoneticPr fontId="2"/>
  </si>
  <si>
    <t>貸付決定番号</t>
    <rPh sb="0" eb="2">
      <t>カシツケ</t>
    </rPh>
    <rPh sb="2" eb="4">
      <t>ケッテイ</t>
    </rPh>
    <rPh sb="4" eb="6">
      <t>バンゴウ</t>
    </rPh>
    <phoneticPr fontId="2"/>
  </si>
  <si>
    <t>第</t>
    <rPh sb="0" eb="1">
      <t>ダイ</t>
    </rPh>
    <phoneticPr fontId="2"/>
  </si>
  <si>
    <t>証書番号</t>
    <rPh sb="0" eb="2">
      <t>ショウショ</t>
    </rPh>
    <rPh sb="2" eb="4">
      <t>バンゴウ</t>
    </rPh>
    <phoneticPr fontId="2"/>
  </si>
  <si>
    <t>番号</t>
    <rPh sb="0" eb="1">
      <t>バン</t>
    </rPh>
    <rPh sb="1" eb="2">
      <t>ゴウ</t>
    </rPh>
    <phoneticPr fontId="2"/>
  </si>
  <si>
    <t>一般 ・ 特別 ・ 住宅 ・ 住宅災害</t>
    <rPh sb="0" eb="2">
      <t>イッパン</t>
    </rPh>
    <rPh sb="5" eb="7">
      <t>トクベツ</t>
    </rPh>
    <rPh sb="10" eb="12">
      <t>ジュウタク</t>
    </rPh>
    <rPh sb="15" eb="17">
      <t>ジュウタク</t>
    </rPh>
    <rPh sb="17" eb="19">
      <t>サイガイ</t>
    </rPh>
    <phoneticPr fontId="2"/>
  </si>
  <si>
    <t>介護構造（住宅） ・ 介護構造（住災）</t>
    <rPh sb="0" eb="2">
      <t>カイゴ</t>
    </rPh>
    <rPh sb="2" eb="4">
      <t>コウゾウ</t>
    </rPh>
    <rPh sb="5" eb="7">
      <t>ジュウタク</t>
    </rPh>
    <rPh sb="11" eb="13">
      <t>カイゴ</t>
    </rPh>
    <rPh sb="13" eb="15">
      <t>コウゾウ</t>
    </rPh>
    <rPh sb="16" eb="17">
      <t>ジュウ</t>
    </rPh>
    <rPh sb="17" eb="18">
      <t>サイ</t>
    </rPh>
    <phoneticPr fontId="2"/>
  </si>
  <si>
    <t>教育 ・ 災害 ・ 医療 ・ 結婚 ・ 葬祭</t>
    <rPh sb="0" eb="2">
      <t>キョウイク</t>
    </rPh>
    <rPh sb="5" eb="7">
      <t>サイガイ</t>
    </rPh>
    <rPh sb="10" eb="12">
      <t>イリョウ</t>
    </rPh>
    <rPh sb="15" eb="17">
      <t>ケッコン</t>
    </rPh>
    <phoneticPr fontId="2"/>
  </si>
  <si>
    <t>特例住災 ・ 介護（特例住災）</t>
    <rPh sb="0" eb="2">
      <t>トクレイ</t>
    </rPh>
    <rPh sb="2" eb="3">
      <t>ジュウ</t>
    </rPh>
    <rPh sb="3" eb="4">
      <t>サイ</t>
    </rPh>
    <rPh sb="7" eb="9">
      <t>カイゴ</t>
    </rPh>
    <rPh sb="10" eb="12">
      <t>トクレイ</t>
    </rPh>
    <rPh sb="12" eb="13">
      <t>スミ</t>
    </rPh>
    <rPh sb="13" eb="14">
      <t>サイ</t>
    </rPh>
    <phoneticPr fontId="2"/>
  </si>
  <si>
    <t>特定住災 ・ 介護（特定住災）（○で囲む）</t>
    <rPh sb="0" eb="1">
      <t>トク</t>
    </rPh>
    <rPh sb="1" eb="3">
      <t>テイジュウ</t>
    </rPh>
    <rPh sb="3" eb="4">
      <t>サイ</t>
    </rPh>
    <rPh sb="7" eb="9">
      <t>カイゴ</t>
    </rPh>
    <rPh sb="10" eb="12">
      <t>トクテイ</t>
    </rPh>
    <rPh sb="12" eb="13">
      <t>スミ</t>
    </rPh>
    <rPh sb="13" eb="14">
      <t>サイ</t>
    </rPh>
    <rPh sb="18" eb="19">
      <t>カコ</t>
    </rPh>
    <phoneticPr fontId="2"/>
  </si>
  <si>
    <t>千万</t>
    <rPh sb="0" eb="2">
      <t>センバン</t>
    </rPh>
    <phoneticPr fontId="2"/>
  </si>
  <si>
    <t>拾万</t>
    <rPh sb="0" eb="1">
      <t>ジュウ</t>
    </rPh>
    <rPh sb="1" eb="2">
      <t>マン</t>
    </rPh>
    <phoneticPr fontId="2"/>
  </si>
  <si>
    <t>拾</t>
    <rPh sb="0" eb="1">
      <t>ジュウ</t>
    </rPh>
    <phoneticPr fontId="2"/>
  </si>
  <si>
    <t>　公立学校共済組合貸付規程（以下「貸付規程」という。）の定めを承知の上、上記の金額を下記の条件に</t>
    <rPh sb="1" eb="3">
      <t>コウリツ</t>
    </rPh>
    <rPh sb="3" eb="5">
      <t>ガッコウ</t>
    </rPh>
    <rPh sb="5" eb="7">
      <t>キョウサイ</t>
    </rPh>
    <rPh sb="7" eb="9">
      <t>クミアイ</t>
    </rPh>
    <rPh sb="9" eb="11">
      <t>カシツケ</t>
    </rPh>
    <rPh sb="11" eb="13">
      <t>キテイ</t>
    </rPh>
    <rPh sb="14" eb="16">
      <t>イカ</t>
    </rPh>
    <rPh sb="17" eb="19">
      <t>カシツケ</t>
    </rPh>
    <rPh sb="19" eb="21">
      <t>キテイ</t>
    </rPh>
    <rPh sb="28" eb="29">
      <t>サダ</t>
    </rPh>
    <rPh sb="31" eb="33">
      <t>ショウチ</t>
    </rPh>
    <rPh sb="34" eb="35">
      <t>ウエ</t>
    </rPh>
    <rPh sb="36" eb="38">
      <t>ジョウキ</t>
    </rPh>
    <rPh sb="39" eb="41">
      <t>キンガク</t>
    </rPh>
    <rPh sb="42" eb="44">
      <t>カキ</t>
    </rPh>
    <rPh sb="45" eb="47">
      <t>ジョウケン</t>
    </rPh>
    <phoneticPr fontId="2"/>
  </si>
  <si>
    <t>より借用しました。</t>
    <rPh sb="2" eb="4">
      <t>シャクヨウ</t>
    </rPh>
    <phoneticPr fontId="2"/>
  </si>
  <si>
    <t>１　貸付金の利息は月利とし、貸付決定通知書又は償還表に記載の貸付利率のとおりとします。</t>
    <rPh sb="2" eb="4">
      <t>カシツケ</t>
    </rPh>
    <rPh sb="4" eb="5">
      <t>キン</t>
    </rPh>
    <rPh sb="6" eb="8">
      <t>リソク</t>
    </rPh>
    <rPh sb="9" eb="11">
      <t>ゲツリ</t>
    </rPh>
    <rPh sb="14" eb="16">
      <t>カシツケ</t>
    </rPh>
    <rPh sb="16" eb="18">
      <t>ケッテイ</t>
    </rPh>
    <rPh sb="18" eb="21">
      <t>ツウチショ</t>
    </rPh>
    <rPh sb="21" eb="22">
      <t>マタ</t>
    </rPh>
    <rPh sb="23" eb="25">
      <t>ショウカン</t>
    </rPh>
    <rPh sb="25" eb="26">
      <t>ヒョウ</t>
    </rPh>
    <rPh sb="27" eb="29">
      <t>キサイ</t>
    </rPh>
    <rPh sb="30" eb="32">
      <t>カシツケ</t>
    </rPh>
    <rPh sb="32" eb="34">
      <t>リリツ</t>
    </rPh>
    <phoneticPr fontId="2"/>
  </si>
  <si>
    <t>２　貸付規程に定める貸付保険の保険料充当額を負担するため、別に定める率を上記１の利率に加算します。</t>
    <rPh sb="2" eb="4">
      <t>カシツ</t>
    </rPh>
    <rPh sb="4" eb="6">
      <t>キテイ</t>
    </rPh>
    <rPh sb="7" eb="8">
      <t>サダ</t>
    </rPh>
    <rPh sb="10" eb="12">
      <t>カシツケ</t>
    </rPh>
    <rPh sb="12" eb="14">
      <t>ホケン</t>
    </rPh>
    <rPh sb="15" eb="18">
      <t>ホケンリョウ</t>
    </rPh>
    <rPh sb="18" eb="20">
      <t>ジュウトウ</t>
    </rPh>
    <rPh sb="20" eb="21">
      <t>ガク</t>
    </rPh>
    <rPh sb="22" eb="24">
      <t>フタン</t>
    </rPh>
    <rPh sb="29" eb="30">
      <t>ベツ</t>
    </rPh>
    <rPh sb="31" eb="32">
      <t>サダ</t>
    </rPh>
    <rPh sb="34" eb="35">
      <t>リツ</t>
    </rPh>
    <rPh sb="36" eb="38">
      <t>ジョウキ</t>
    </rPh>
    <rPh sb="40" eb="42">
      <t>リリツ</t>
    </rPh>
    <rPh sb="43" eb="45">
      <t>カサン</t>
    </rPh>
    <phoneticPr fontId="2"/>
  </si>
  <si>
    <t>３　借受人が組合員の資格を喪失した場合において、上記金額に未償還金額があり、かつ、借受人又は借受</t>
    <rPh sb="2" eb="4">
      <t>カリウケ</t>
    </rPh>
    <rPh sb="4" eb="5">
      <t>ニン</t>
    </rPh>
    <rPh sb="6" eb="9">
      <t>クミアイイン</t>
    </rPh>
    <rPh sb="10" eb="12">
      <t>シカク</t>
    </rPh>
    <rPh sb="13" eb="15">
      <t>ソウシツ</t>
    </rPh>
    <rPh sb="17" eb="19">
      <t>バアイ</t>
    </rPh>
    <rPh sb="24" eb="26">
      <t>ジョウキ</t>
    </rPh>
    <rPh sb="26" eb="28">
      <t>キンガク</t>
    </rPh>
    <rPh sb="29" eb="32">
      <t>ミショウカン</t>
    </rPh>
    <rPh sb="32" eb="34">
      <t>キンガク</t>
    </rPh>
    <rPh sb="41" eb="43">
      <t>カリウケ</t>
    </rPh>
    <rPh sb="43" eb="44">
      <t>ニン</t>
    </rPh>
    <rPh sb="44" eb="45">
      <t>マタ</t>
    </rPh>
    <rPh sb="46" eb="48">
      <t>カリウケ</t>
    </rPh>
    <phoneticPr fontId="2"/>
  </si>
  <si>
    <t>　人と生計同一関係にある三親等内の親族に支給すべき給付金（埋葬料及び家族埋葬料を除く。）又は借受</t>
    <rPh sb="3" eb="5">
      <t>セイケイ</t>
    </rPh>
    <rPh sb="5" eb="7">
      <t>ドウイツ</t>
    </rPh>
    <rPh sb="7" eb="9">
      <t>カンケイ</t>
    </rPh>
    <rPh sb="12" eb="15">
      <t>サンシントウ</t>
    </rPh>
    <rPh sb="15" eb="16">
      <t>ナイ</t>
    </rPh>
    <rPh sb="17" eb="19">
      <t>シンゾク</t>
    </rPh>
    <rPh sb="20" eb="22">
      <t>シキュウ</t>
    </rPh>
    <rPh sb="25" eb="28">
      <t>キュウフキン</t>
    </rPh>
    <rPh sb="29" eb="31">
      <t>マイソウ</t>
    </rPh>
    <rPh sb="31" eb="32">
      <t>リョウ</t>
    </rPh>
    <rPh sb="32" eb="33">
      <t>オヨ</t>
    </rPh>
    <rPh sb="34" eb="36">
      <t>カゾク</t>
    </rPh>
    <rPh sb="36" eb="38">
      <t>マイソウ</t>
    </rPh>
    <rPh sb="38" eb="39">
      <t>リョウ</t>
    </rPh>
    <rPh sb="40" eb="41">
      <t>ノゾ</t>
    </rPh>
    <rPh sb="44" eb="45">
      <t>マタ</t>
    </rPh>
    <phoneticPr fontId="2"/>
  </si>
  <si>
    <t>　人に対する退職手当（これに相当する手当等を含む。以下同じ。）が支給されるときは、当該未償還金額</t>
    <rPh sb="7" eb="8">
      <t>ショク</t>
    </rPh>
    <rPh sb="8" eb="10">
      <t>テアテ</t>
    </rPh>
    <rPh sb="14" eb="16">
      <t>ソウトウ</t>
    </rPh>
    <rPh sb="18" eb="21">
      <t>テアテトウ</t>
    </rPh>
    <rPh sb="22" eb="23">
      <t>フク</t>
    </rPh>
    <rPh sb="25" eb="27">
      <t>イカ</t>
    </rPh>
    <rPh sb="27" eb="28">
      <t>オナ</t>
    </rPh>
    <rPh sb="32" eb="34">
      <t>シキュウ</t>
    </rPh>
    <rPh sb="41" eb="43">
      <t>トウガイ</t>
    </rPh>
    <rPh sb="43" eb="46">
      <t>ミショウカン</t>
    </rPh>
    <phoneticPr fontId="2"/>
  </si>
  <si>
    <t>　及び当該未償還金額に係る利息相当額（組合員資格喪失後の期間に係る利息相当額は、組合員の資格を喪</t>
    <rPh sb="7" eb="8">
      <t>カン</t>
    </rPh>
    <rPh sb="8" eb="10">
      <t>キンガク</t>
    </rPh>
    <rPh sb="11" eb="12">
      <t>カカ</t>
    </rPh>
    <rPh sb="13" eb="15">
      <t>リソク</t>
    </rPh>
    <rPh sb="15" eb="17">
      <t>ソウトウ</t>
    </rPh>
    <rPh sb="17" eb="18">
      <t>ガク</t>
    </rPh>
    <rPh sb="19" eb="21">
      <t>クミアイ</t>
    </rPh>
    <rPh sb="21" eb="22">
      <t>イン</t>
    </rPh>
    <rPh sb="22" eb="24">
      <t>シカク</t>
    </rPh>
    <rPh sb="24" eb="26">
      <t>ソウシツ</t>
    </rPh>
    <rPh sb="26" eb="27">
      <t>ゴ</t>
    </rPh>
    <rPh sb="28" eb="30">
      <t>キカン</t>
    </rPh>
    <rPh sb="31" eb="32">
      <t>カカ</t>
    </rPh>
    <rPh sb="33" eb="35">
      <t>リソク</t>
    </rPh>
    <rPh sb="35" eb="37">
      <t>ソウトウ</t>
    </rPh>
    <rPh sb="37" eb="38">
      <t>ガク</t>
    </rPh>
    <rPh sb="40" eb="43">
      <t>クミアイイン</t>
    </rPh>
    <rPh sb="44" eb="46">
      <t>シカク</t>
    </rPh>
    <phoneticPr fontId="2"/>
  </si>
  <si>
    <t>　失した日の前日において適用されていた利率により算出した額）を、当該給付金（当該給付金に係る附加</t>
    <rPh sb="7" eb="8">
      <t>ヒ</t>
    </rPh>
    <rPh sb="12" eb="14">
      <t>テキヨウ</t>
    </rPh>
    <rPh sb="19" eb="21">
      <t>リリツ</t>
    </rPh>
    <rPh sb="24" eb="26">
      <t>サンシュツ</t>
    </rPh>
    <rPh sb="28" eb="29">
      <t>ガク</t>
    </rPh>
    <rPh sb="32" eb="34">
      <t>トウガイ</t>
    </rPh>
    <rPh sb="34" eb="37">
      <t>キュウフキン</t>
    </rPh>
    <rPh sb="38" eb="40">
      <t>トウガイ</t>
    </rPh>
    <rPh sb="40" eb="43">
      <t>キュウフキン</t>
    </rPh>
    <rPh sb="44" eb="45">
      <t>カカ</t>
    </rPh>
    <rPh sb="46" eb="48">
      <t>フカ</t>
    </rPh>
    <phoneticPr fontId="2"/>
  </si>
  <si>
    <t>　給付又は一部負担金の額の払戻しがあるときは、これらを含む。）及び退職手当から控除します。</t>
    <rPh sb="7" eb="10">
      <t>フタンキン</t>
    </rPh>
    <rPh sb="11" eb="12">
      <t>ガク</t>
    </rPh>
    <rPh sb="13" eb="15">
      <t>ハライモド</t>
    </rPh>
    <rPh sb="27" eb="28">
      <t>フク</t>
    </rPh>
    <rPh sb="31" eb="32">
      <t>オヨ</t>
    </rPh>
    <rPh sb="33" eb="35">
      <t>タイショク</t>
    </rPh>
    <rPh sb="35" eb="37">
      <t>テアテ</t>
    </rPh>
    <rPh sb="39" eb="41">
      <t>コウジョ</t>
    </rPh>
    <phoneticPr fontId="2"/>
  </si>
  <si>
    <t>４　この貸付けについて公正証書を作成する必要が生じたときは、いかなる場合でもその要求に応じていた</t>
    <rPh sb="4" eb="6">
      <t>カシツ</t>
    </rPh>
    <rPh sb="11" eb="13">
      <t>コウセイ</t>
    </rPh>
    <rPh sb="13" eb="15">
      <t>ショウショ</t>
    </rPh>
    <rPh sb="16" eb="18">
      <t>サクセイ</t>
    </rPh>
    <rPh sb="20" eb="22">
      <t>ヒツヨウ</t>
    </rPh>
    <rPh sb="23" eb="24">
      <t>ショウ</t>
    </rPh>
    <rPh sb="34" eb="36">
      <t>バアイ</t>
    </rPh>
    <rPh sb="40" eb="42">
      <t>ヨウキュウ</t>
    </rPh>
    <rPh sb="43" eb="44">
      <t>オウ</t>
    </rPh>
    <phoneticPr fontId="2"/>
  </si>
  <si>
    <t>　だきます。</t>
    <phoneticPr fontId="2"/>
  </si>
  <si>
    <t>５　この貸付けについて訴訟が生じたときは、借受人の現住所のいかんにかかわらず、支部の所在地の裁判</t>
    <rPh sb="4" eb="6">
      <t>カシツ</t>
    </rPh>
    <rPh sb="11" eb="13">
      <t>ソショウ</t>
    </rPh>
    <rPh sb="14" eb="15">
      <t>ショウ</t>
    </rPh>
    <rPh sb="21" eb="23">
      <t>カリウケ</t>
    </rPh>
    <rPh sb="23" eb="24">
      <t>ニン</t>
    </rPh>
    <rPh sb="25" eb="28">
      <t>ゲンジュウショ</t>
    </rPh>
    <rPh sb="39" eb="41">
      <t>シブ</t>
    </rPh>
    <rPh sb="42" eb="45">
      <t>ショザイチ</t>
    </rPh>
    <rPh sb="46" eb="48">
      <t>サイバン</t>
    </rPh>
    <phoneticPr fontId="2"/>
  </si>
  <si>
    <t>　所をその管轄とします。</t>
    <rPh sb="5" eb="7">
      <t>カンカツ</t>
    </rPh>
    <phoneticPr fontId="2"/>
  </si>
  <si>
    <t>借受人は記入しない</t>
    <rPh sb="0" eb="2">
      <t>カリウケ</t>
    </rPh>
    <rPh sb="2" eb="3">
      <t>ニン</t>
    </rPh>
    <rPh sb="4" eb="6">
      <t>キニュウ</t>
    </rPh>
    <phoneticPr fontId="2"/>
  </si>
  <si>
    <t>公立学校共済組合愛知支部長　</t>
    <rPh sb="0" eb="2">
      <t>コウリツ</t>
    </rPh>
    <rPh sb="2" eb="4">
      <t>ガッコウ</t>
    </rPh>
    <rPh sb="4" eb="6">
      <t>キョウサイ</t>
    </rPh>
    <rPh sb="6" eb="8">
      <t>クミアイ</t>
    </rPh>
    <rPh sb="8" eb="10">
      <t>アイチ</t>
    </rPh>
    <rPh sb="10" eb="12">
      <t>シブ</t>
    </rPh>
    <rPh sb="12" eb="13">
      <t>チョウ</t>
    </rPh>
    <phoneticPr fontId="2"/>
  </si>
  <si>
    <t>（TEL)</t>
    <phoneticPr fontId="2"/>
  </si>
  <si>
    <t>－</t>
    <phoneticPr fontId="2"/>
  </si>
  <si>
    <t>所　属　所　名</t>
    <rPh sb="0" eb="1">
      <t>トコロ</t>
    </rPh>
    <rPh sb="2" eb="3">
      <t>ゾク</t>
    </rPh>
    <rPh sb="4" eb="5">
      <t>ショ</t>
    </rPh>
    <rPh sb="6" eb="7">
      <t>ナ</t>
    </rPh>
    <phoneticPr fontId="2"/>
  </si>
  <si>
    <t>借</t>
    <rPh sb="0" eb="1">
      <t>カ</t>
    </rPh>
    <phoneticPr fontId="2"/>
  </si>
  <si>
    <t>現　　住　　所</t>
    <rPh sb="0" eb="1">
      <t>ウツツ</t>
    </rPh>
    <rPh sb="3" eb="4">
      <t>ジュウ</t>
    </rPh>
    <rPh sb="6" eb="7">
      <t>ショ</t>
    </rPh>
    <phoneticPr fontId="2"/>
  </si>
  <si>
    <t>受</t>
    <rPh sb="0" eb="1">
      <t>ウ</t>
    </rPh>
    <phoneticPr fontId="2"/>
  </si>
  <si>
    <t>職　　　　名</t>
    <rPh sb="0" eb="1">
      <t>ショク</t>
    </rPh>
    <rPh sb="5" eb="6">
      <t>メイ</t>
    </rPh>
    <phoneticPr fontId="2"/>
  </si>
  <si>
    <t>人</t>
    <rPh sb="0" eb="1">
      <t>ニン</t>
    </rPh>
    <phoneticPr fontId="2"/>
  </si>
  <si>
    <t>氏　　　名</t>
    <rPh sb="0" eb="1">
      <t>シ</t>
    </rPh>
    <rPh sb="4" eb="5">
      <t>メイ</t>
    </rPh>
    <phoneticPr fontId="2"/>
  </si>
  <si>
    <t>注意（１）※印の欄は、記入しないこと。</t>
    <rPh sb="0" eb="2">
      <t>チュウイ</t>
    </rPh>
    <rPh sb="6" eb="7">
      <t>イン</t>
    </rPh>
    <rPh sb="8" eb="9">
      <t>ラン</t>
    </rPh>
    <rPh sb="11" eb="13">
      <t>キニュウ</t>
    </rPh>
    <phoneticPr fontId="2"/>
  </si>
  <si>
    <r>
      <t>　　（２）申込人は、</t>
    </r>
    <r>
      <rPr>
        <sz val="10"/>
        <rFont val="ＭＳ ゴシック"/>
        <family val="3"/>
        <charset val="128"/>
      </rPr>
      <t>自書</t>
    </r>
    <r>
      <rPr>
        <sz val="10"/>
        <rFont val="ＭＳ 明朝"/>
        <family val="1"/>
        <charset val="128"/>
      </rPr>
      <t>すること。</t>
    </r>
    <rPh sb="5" eb="7">
      <t>モウシコミ</t>
    </rPh>
    <rPh sb="7" eb="8">
      <t>ニン</t>
    </rPh>
    <rPh sb="10" eb="12">
      <t>ジショ</t>
    </rPh>
    <phoneticPr fontId="2"/>
  </si>
  <si>
    <t>　　（３）借受人欄の印は、申込書と同一であること。</t>
    <rPh sb="5" eb="7">
      <t>カリウケ</t>
    </rPh>
    <rPh sb="7" eb="8">
      <t>ニン</t>
    </rPh>
    <rPh sb="8" eb="9">
      <t>ラン</t>
    </rPh>
    <rPh sb="10" eb="11">
      <t>イン</t>
    </rPh>
    <rPh sb="13" eb="16">
      <t>モウシコミショ</t>
    </rPh>
    <rPh sb="17" eb="19">
      <t>ドウイツ</t>
    </rPh>
    <phoneticPr fontId="2"/>
  </si>
  <si>
    <t>事務処理基準様式第22号</t>
    <rPh sb="0" eb="2">
      <t>ジム</t>
    </rPh>
    <rPh sb="2" eb="4">
      <t>ショリ</t>
    </rPh>
    <rPh sb="4" eb="6">
      <t>キジュン</t>
    </rPh>
    <rPh sb="6" eb="8">
      <t>ヨウシキ</t>
    </rPh>
    <rPh sb="8" eb="9">
      <t>ダイ</t>
    </rPh>
    <rPh sb="11" eb="12">
      <t>ゴウ</t>
    </rPh>
    <phoneticPr fontId="2"/>
  </si>
  <si>
    <t>（３）貸付保険関連</t>
  </si>
  <si>
    <t>＜提供時期＞</t>
  </si>
  <si>
    <t>　借受人に債務不履行が発生した場合又は借受人に債務不履行の発生する可能性が極めて高い場合（高額医療貸付け及び出産貸付けを除く）</t>
    <phoneticPr fontId="2"/>
  </si>
  <si>
    <t>＜提供先＞</t>
  </si>
  <si>
    <t>貸付事業における個人情報に関する同意書</t>
  </si>
  <si>
    <t>　株式会社損害保険ジャパン（共同取扱会社を含む）</t>
  </si>
  <si>
    <t>＜提供先における個人情報の利用目的＞</t>
  </si>
  <si>
    <t>　貴共済組合への貸付けの申込みにあたって、個人情報を下記「貸付事業における個人情報の取扱いについて」のとおり取り扱うことに同意します。</t>
    <phoneticPr fontId="2"/>
  </si>
  <si>
    <t>　貸付保険契約の引受け・継続・維持管理、保険金・給付金等の支払い、その他保険契約に関連・付随する業務に利用し、当共済組合、他の損害保険会社及び再保険会社に上記目的の範囲内で提供するため</t>
  </si>
  <si>
    <t>＜提供される個人情報の内容＞</t>
  </si>
  <si>
    <t>「貸付申込書」及び「借用証書」に記載の個人情報（住所、氏名、性別、生年月日等）</t>
    <phoneticPr fontId="2"/>
  </si>
  <si>
    <t>　保険金請求時に提出する資料に記載の個人情報（貸付原票等、弁護士等及び裁判所から債務整理に関して通知された文書、その他損害保険会社が必要と認める書類に記載される一切の情報）</t>
    <phoneticPr fontId="2"/>
  </si>
  <si>
    <t>貸付申込金額</t>
  </si>
  <si>
    <t>＜提供の手段又は方法＞</t>
  </si>
  <si>
    <t>帳票を交付</t>
    <phoneticPr fontId="2"/>
  </si>
  <si>
    <t>上記には当共済組合を通じて間接的に取得する個人情報（保険金請求時等に必要書類に記載される借受人以外の個人情報）を含みます｡</t>
    <phoneticPr fontId="2"/>
  </si>
  <si>
    <t>貸付申込年月日</t>
  </si>
  <si>
    <t>再保険会社について</t>
    <phoneticPr fontId="2"/>
  </si>
  <si>
    <t>保険会社が危険の分散を図るため、引き受けた保険契約上の責任の一部、または全部を他の保険会社に転嫁すること再保険といい、当該他の保険会社を再保険会社といいます。</t>
  </si>
  <si>
    <t>共同取扱いについて</t>
    <phoneticPr fontId="2"/>
  </si>
  <si>
    <t>公立学校共済組合愛知支部長</t>
    <phoneticPr fontId="2"/>
  </si>
  <si>
    <t>この保険は当共済組合が指定する複数の損害保険会社が共同で引き受けることができる契約形態の保険です｡共同取扱会社については当共済組合へお問い合わせください｡</t>
  </si>
  <si>
    <t>株式会社損保ジャパン（幹事会社）の個人情報の取扱いにつきましては、ホームページ（http://www.sompo-japan.co.jp/）をご参照ください｡</t>
    <phoneticPr fontId="2"/>
  </si>
  <si>
    <t>同意者</t>
    <rPh sb="0" eb="3">
      <t>ドウイシャ</t>
    </rPh>
    <phoneticPr fontId="2"/>
  </si>
  <si>
    <t>借受人</t>
    <rPh sb="0" eb="2">
      <t>カリウケ</t>
    </rPh>
    <rPh sb="2" eb="3">
      <t>ニン</t>
    </rPh>
    <phoneticPr fontId="2"/>
  </si>
  <si>
    <t>（４）団体信用生命保険関連</t>
  </si>
  <si>
    <t xml:space="preserve"> (℡)</t>
    <phoneticPr fontId="2"/>
  </si>
  <si>
    <t>住宅貸付け、住宅災害貸付け又は教育貸付けの申込み時（団体信用生命保険に加入する場合に限る）</t>
    <phoneticPr fontId="2"/>
  </si>
  <si>
    <t>保険金請求時又は事前査定時</t>
    <phoneticPr fontId="2"/>
  </si>
  <si>
    <t>その他生命保険会社が必要と認める時期</t>
    <phoneticPr fontId="2"/>
  </si>
  <si>
    <t>　明治安田生命保険相互会社（共同取扱会社を含む）</t>
    <phoneticPr fontId="2"/>
  </si>
  <si>
    <t>　団体信用生命保険契約の引受け・継続・維持管理、保険金・給付金等の支払い、中途加入者の募集、その他保険契約に関連・付随する業務に利用し、当共済組合、他の生命保険会社、損害保険会社及び再保険会社に上記目的の範囲内で提供するため</t>
    <phoneticPr fontId="2"/>
  </si>
  <si>
    <t>　「団信制度適用申込書兼告知書兼口座振替申込書」に記載された個人情報（住所、氏名、性別、生年月日等）</t>
    <phoneticPr fontId="2"/>
  </si>
  <si>
    <t>※必ず本人が署名して下さい｡</t>
    <phoneticPr fontId="2"/>
  </si>
  <si>
    <t>　保険金請求時又は事前査定時に提出する資料に記載の個人情報（診断書、戸籍謄本等、その他生命保険会社が必要と認める書類に記載される一切の情報）</t>
    <phoneticPr fontId="2"/>
  </si>
  <si>
    <t>その他団信制度を適切かつ円滑に実施するために必要な情報</t>
    <phoneticPr fontId="2"/>
  </si>
  <si>
    <t>＜貸付事業における個人情報の取扱いについて＞</t>
  </si>
  <si>
    <t>電磁的記録媒体又は帳票を交付</t>
    <phoneticPr fontId="2"/>
  </si>
  <si>
    <t>上記には当共済組合を通じて間接的に取得する個人情報（保険金請求時又は事前査定時に必要書類に記載される借受人以外の個人情報）を含みます｡</t>
    <phoneticPr fontId="2"/>
  </si>
  <si>
    <t>１　個人情報の利用目的</t>
  </si>
  <si>
    <t>　公立学校共済組合は、貸付けを受ける組合員の皆様の個人情報を、次の利用目的の達成に必要な範囲内で利用します｡</t>
    <phoneticPr fontId="2"/>
  </si>
  <si>
    <t>貸付けの審査・決定</t>
    <phoneticPr fontId="2"/>
  </si>
  <si>
    <t>貸付金の償還管理</t>
    <phoneticPr fontId="2"/>
  </si>
  <si>
    <t>この保険は当共済組合が指定する複数の生命保険会社が共同で引き受けることができる契約形態の団体保険です｡共同取扱会社については当共済組合へお問い合わせください｡</t>
  </si>
  <si>
    <t>当共済組合が生命保険会社等と締結した団体保険契約（団体信用生命保険及び債務返済支援保険）の事務手続</t>
    <phoneticPr fontId="2"/>
  </si>
  <si>
    <t>明治安田生命保険相互会社（幹事会社）の個人情報の取扱いにつきましては、ホームページ（http://www.meijiyasuda.co.jp）をご参照ください｡</t>
    <phoneticPr fontId="2"/>
  </si>
  <si>
    <t>当共済組合が損害保険会社と締結した貸付保険契約の事務手続</t>
    <phoneticPr fontId="2"/>
  </si>
  <si>
    <t>２に掲げる業務の実施</t>
    <phoneticPr fontId="2"/>
  </si>
  <si>
    <t>（５）債務返済支援保険関連</t>
  </si>
  <si>
    <t>その他貸付事業の適切かつ円滑な実施</t>
    <phoneticPr fontId="2"/>
  </si>
  <si>
    <t>２　個人情報の第三者提供</t>
  </si>
  <si>
    <t>　公立学校共済組合は、貸付けを受ける組合員の皆様の個人情報を、下記により第三者に提供します｡</t>
    <phoneticPr fontId="2"/>
  </si>
  <si>
    <t>その他損害保険会社が必要と認める時期</t>
    <phoneticPr fontId="2"/>
  </si>
  <si>
    <t>（１）貸付金の送金関連</t>
  </si>
  <si>
    <t>　明治安田損害保険株式会社（共同取扱会社を含む）</t>
  </si>
  <si>
    <t>　当共済組合が、貸付金の借受人口座への送金を依頼するとき。</t>
    <phoneticPr fontId="2"/>
  </si>
  <si>
    <t>　債務返済支援保険契約の引受け・継続・維持管理、保険金・給付金等の支払い、その他保険契約に関連・付随する業務に利用し、当共済組合、他の損害保険会社、明治安田生命保険相互会社及び再保険会社に上記目的の範囲内で提供するため</t>
  </si>
  <si>
    <t>　金融機関</t>
    <phoneticPr fontId="2"/>
  </si>
  <si>
    <t>「団信制度適用申込書兼告知書兼口座振替申込書」に記載された個人情報（住所、氏名、性別、生年月日等）</t>
    <phoneticPr fontId="2"/>
  </si>
  <si>
    <t>　貸付金を借受人の口座へ送金するため</t>
    <phoneticPr fontId="2"/>
  </si>
  <si>
    <t>「振込依頼票」や「振込データ」等に記載された個人情報（氏名、振込先金融機関、貸付金額等）</t>
    <phoneticPr fontId="2"/>
  </si>
  <si>
    <t>　電磁的記録媒体又は帳票を交付</t>
    <phoneticPr fontId="2"/>
  </si>
  <si>
    <t>（２）貸付金の償還関連</t>
    <phoneticPr fontId="2"/>
  </si>
  <si>
    <t>この保険は当共済組合が指定する複数の損害保険会社が共同で引き受けることができる契約形態の団体保険です｡共同取扱会社については当共済組合へお問い合わせください｡</t>
  </si>
  <si>
    <t>明治安田損害保険株式会社の個人情報の取扱いにつきましては、ホームページ（http://www.meijiyasuda-sonpo.co.jp/）をご参照ください｡</t>
    <phoneticPr fontId="2"/>
  </si>
  <si>
    <t>　当共済組合が、償還金の給与又はボーナスからの控除を依頼するとき。</t>
    <phoneticPr fontId="2"/>
  </si>
  <si>
    <t>３　その他</t>
  </si>
  <si>
    <t>　組合員が所属する地方公共団体又は独立行政法人等、他の共済組合又は公益法人等へ転出した元組合員の所属する当該共済組合等</t>
  </si>
  <si>
    <t>　公立学校共済組合の個人情報保護方針については、ホームページ（https://www.kouritu.or.jp/）をご覧ください｡</t>
    <phoneticPr fontId="2"/>
  </si>
  <si>
    <t>【通信欄】</t>
  </si>
  <si>
    <t>　貸付償還金を給与又はボーナスから控除し、当共済組合へ送金するため</t>
    <phoneticPr fontId="2"/>
  </si>
  <si>
    <t>　「貸付原票」（貸付金償還金内訳書）又は「償還金控除依頼データ」に記載の個人情報（氏名、貸付年月日、貸付残高、当月償還額等）</t>
    <phoneticPr fontId="2"/>
  </si>
  <si>
    <t>部分に金額を入力すると、</t>
    <rPh sb="0" eb="2">
      <t>ブブン</t>
    </rPh>
    <rPh sb="3" eb="5">
      <t>キンガク</t>
    </rPh>
    <rPh sb="6" eb="8">
      <t>ニュウリョク</t>
    </rPh>
    <phoneticPr fontId="2"/>
  </si>
  <si>
    <t>部分は自動計算します。</t>
    <rPh sb="0" eb="2">
      <t>ブブン</t>
    </rPh>
    <rPh sb="3" eb="5">
      <t>ジドウ</t>
    </rPh>
    <rPh sb="5" eb="7">
      <t>ケイサン</t>
    </rPh>
    <phoneticPr fontId="2"/>
  </si>
  <si>
    <t>事務処理基準様式第23号</t>
    <rPh sb="0" eb="2">
      <t>ジム</t>
    </rPh>
    <rPh sb="2" eb="4">
      <t>ショリ</t>
    </rPh>
    <rPh sb="4" eb="6">
      <t>キジュン</t>
    </rPh>
    <rPh sb="6" eb="8">
      <t>ヨウシキ</t>
    </rPh>
    <rPh sb="8" eb="9">
      <t>ダイ</t>
    </rPh>
    <rPh sb="11" eb="12">
      <t>ゴウ</t>
    </rPh>
    <phoneticPr fontId="2"/>
  </si>
  <si>
    <r>
      <t>＜当共済組合以外の借入状況＞　　　　　　　　　　　　　　　　　　　　　</t>
    </r>
    <r>
      <rPr>
        <sz val="10.5"/>
        <rFont val="ＭＳ Ｐ明朝"/>
        <family val="1"/>
        <charset val="128"/>
      </rPr>
      <t>（単位：円）</t>
    </r>
  </si>
  <si>
    <t>（単位：円）</t>
    <phoneticPr fontId="2"/>
  </si>
  <si>
    <t>借入先</t>
  </si>
  <si>
    <r>
      <t xml:space="preserve">借入区分
</t>
    </r>
    <r>
      <rPr>
        <sz val="6"/>
        <rFont val="ＭＳ Ｐ明朝"/>
        <family val="1"/>
        <charset val="128"/>
      </rPr>
      <t>（○で囲む）</t>
    </r>
    <rPh sb="8" eb="9">
      <t>カコ</t>
    </rPh>
    <phoneticPr fontId="2"/>
  </si>
  <si>
    <t>借入年月日</t>
  </si>
  <si>
    <t>当初借入金額</t>
  </si>
  <si>
    <t>償還年額</t>
  </si>
  <si>
    <t>公立学校共済組合愛知支部長　 殿</t>
    <phoneticPr fontId="2"/>
  </si>
  <si>
    <t>新規借入</t>
  </si>
  <si>
    <t>年</t>
    <phoneticPr fontId="2"/>
  </si>
  <si>
    <t>既借入</t>
    <phoneticPr fontId="2"/>
  </si>
  <si>
    <t>月</t>
  </si>
  <si>
    <t>日</t>
  </si>
  <si>
    <t>申込人</t>
    <rPh sb="0" eb="1">
      <t>サル</t>
    </rPh>
    <rPh sb="1" eb="2">
      <t>コミ</t>
    </rPh>
    <rPh sb="2" eb="3">
      <t>ニン</t>
    </rPh>
    <phoneticPr fontId="2"/>
  </si>
  <si>
    <t>所属所名</t>
  </si>
  <si>
    <t>職　　名</t>
  </si>
  <si>
    <t>フリガナ</t>
  </si>
  <si>
    <t>氏　　名</t>
  </si>
  <si>
    <t xml:space="preserve">   次の内容に相違ありません。
   この申告書の内容や他の添付書類に虚偽の記載がある場合、貸付事故（貸倒れ）が発生した場合、その他貸付規程に違反した場合、公立学校共済組合が当該事実を申込人が所属する所属所の所属所長に通知することに同意します。</t>
    <rPh sb="93" eb="95">
      <t>モウシコミ</t>
    </rPh>
    <phoneticPr fontId="2"/>
  </si>
  <si>
    <t>＜当共済組合の借入状況＞　　　　　　　　　　　　　</t>
    <phoneticPr fontId="2"/>
  </si>
  <si>
    <t>現在償還中の貸付け及び今回申し込む貸付けについて記入してください。</t>
    <rPh sb="0" eb="2">
      <t>ゲンザイ</t>
    </rPh>
    <rPh sb="2" eb="4">
      <t>ショウカン</t>
    </rPh>
    <rPh sb="4" eb="5">
      <t>チュウ</t>
    </rPh>
    <rPh sb="6" eb="8">
      <t>カシツ</t>
    </rPh>
    <rPh sb="9" eb="10">
      <t>オヨ</t>
    </rPh>
    <rPh sb="11" eb="13">
      <t>コンカイ</t>
    </rPh>
    <rPh sb="13" eb="14">
      <t>モウ</t>
    </rPh>
    <rPh sb="15" eb="16">
      <t>コ</t>
    </rPh>
    <rPh sb="17" eb="19">
      <t>カシツケ</t>
    </rPh>
    <rPh sb="24" eb="26">
      <t>キニュウ</t>
    </rPh>
    <phoneticPr fontId="2"/>
  </si>
  <si>
    <t>合　　　　計</t>
    <phoneticPr fontId="2"/>
  </si>
  <si>
    <t>（C）</t>
    <phoneticPr fontId="2"/>
  </si>
  <si>
    <t>貸   付   種   別</t>
    <phoneticPr fontId="2"/>
  </si>
  <si>
    <t>区　   分</t>
    <phoneticPr fontId="2"/>
  </si>
  <si>
    <t>１回当たり償還額</t>
  </si>
  <si>
    <t>（毎月償還）</t>
  </si>
  <si>
    <t>（ボーナス償還）</t>
  </si>
  <si>
    <t>（注）</t>
    <phoneticPr fontId="2"/>
  </si>
  <si>
    <t>「借入先」欄には、借入先の銀行名、消費者金融名、団体名等、金融機関等の名称を記入してください。</t>
    <phoneticPr fontId="2"/>
  </si>
  <si>
    <t>一般貸付け</t>
  </si>
  <si>
    <t>新規</t>
    <phoneticPr fontId="2"/>
  </si>
  <si>
    <t>借換え</t>
    <rPh sb="1" eb="2">
      <t>カ</t>
    </rPh>
    <phoneticPr fontId="2"/>
  </si>
  <si>
    <t>償還中</t>
    <phoneticPr fontId="2"/>
  </si>
  <si>
    <t>＜金融機関等の例＞</t>
  </si>
  <si>
    <t>特別貸付け</t>
  </si>
  <si>
    <t>銀行、保険会社、信販会社、農林中央金庫、商工組合中央金庫、信用金庫、労働金庫、労働金庫連合会、信用協同組合、消費者金融、住宅金融公庫、都市再生機構、雇用・能力開発機構、沖縄振興開発金融公庫及び地方公共団体による住宅融資等、都道府県互助会等、個人、その他借入を受けている一切の団体等</t>
  </si>
  <si>
    <t>住宅貸付け（介護除く）</t>
  </si>
  <si>
    <t>住宅災害貸付け（介護除く）</t>
  </si>
  <si>
    <t>※クレジットカードの一括払いによる支払は除く。</t>
    <phoneticPr fontId="2"/>
  </si>
  <si>
    <t>介護構造部分の貸付け</t>
  </si>
  <si>
    <t>「新規借入」の「償還年額」欄には、当共済組合への貸付申込日後に借り入れる予定の借入金に係るもので、当共済組合への貸付申込日の属する月の初日から１年間の「借入先」欄に記載する金融機関等へ返済する金額（ボーナス償還分を含む）を記入してください。（例：４月２０日に当共済組合に貸付けを申し込む場合は、４月１日～翌年３月３１日までに返済する金額）</t>
    <phoneticPr fontId="2"/>
  </si>
  <si>
    <t>教育貸付け</t>
  </si>
  <si>
    <t>災害貸付け</t>
  </si>
  <si>
    <t>「既借入」の「償還年額」欄には、当共済組合への貸付申込日以前に借り入れた借入金に係るもので、当共済組合への貸付申込日の属する月の初日から１年間の「借入先」欄に記載する金融機関等へ返済する金額（ボーナス償還分を含む）を記入してください。（例：４月２０日に当共済組合に貸付けを申し込む場合は、４月１日～翌年３月３１日までに返済する金額）</t>
    <phoneticPr fontId="2"/>
  </si>
  <si>
    <t>医療貸付け</t>
  </si>
  <si>
    <t>結婚貸付け</t>
  </si>
  <si>
    <t>葬祭貸付け</t>
  </si>
  <si>
    <t>＜申込人の給料月額＞</t>
  </si>
  <si>
    <t>特例住宅災害貸付け</t>
  </si>
  <si>
    <t>（D）</t>
    <phoneticPr fontId="2"/>
  </si>
  <si>
    <t>（D）の10分の3</t>
    <rPh sb="6" eb="7">
      <t>ブン</t>
    </rPh>
    <phoneticPr fontId="2"/>
  </si>
  <si>
    <t>≧</t>
    <phoneticPr fontId="2"/>
  </si>
  <si>
    <t>（A）</t>
    <phoneticPr fontId="2"/>
  </si>
  <si>
    <t>特例の既住宅貸付け</t>
  </si>
  <si>
    <t>（注）貸付申込書に記入した給料月額を記入してください。</t>
  </si>
  <si>
    <t>（D）の10分の6</t>
    <rPh sb="6" eb="7">
      <t>ブン</t>
    </rPh>
    <phoneticPr fontId="2"/>
  </si>
  <si>
    <t>（B）</t>
    <phoneticPr fontId="2"/>
  </si>
  <si>
    <t>特例の既住宅災害貸付け</t>
  </si>
  <si>
    <t>＜償還限度額の算出＞</t>
  </si>
  <si>
    <t>合　　　計</t>
    <phoneticPr fontId="2"/>
  </si>
  <si>
    <t>（A）×１２</t>
    <phoneticPr fontId="2"/>
  </si>
  <si>
    <t>（B）×２</t>
    <phoneticPr fontId="2"/>
  </si>
  <si>
    <t>左の合計</t>
  </si>
  <si>
    <t>≦</t>
    <phoneticPr fontId="2"/>
  </si>
  <si>
    <t>（D）×４．８</t>
    <phoneticPr fontId="2"/>
  </si>
  <si>
    <t>「区分」欄は、該当するものに○を付けてください。</t>
    <rPh sb="16" eb="17">
      <t>ツ</t>
    </rPh>
    <phoneticPr fontId="2"/>
  </si>
  <si>
    <t>「１回当たりの償還額」欄には、借換えの場合は借換え後の１回当たり償還額を記入してください。</t>
    <rPh sb="16" eb="17">
      <t>カ</t>
    </rPh>
    <rPh sb="23" eb="24">
      <t>カ</t>
    </rPh>
    <phoneticPr fontId="2"/>
  </si>
  <si>
    <t>※これらの算式どおりにならない場合、また、償還の確実性がないと認められる場合（債務整理について弁護士等に相談している場合を含む。）は、貸付申込みを受け付けることはできません。</t>
    <phoneticPr fontId="2"/>
  </si>
  <si>
    <t>住宅災害貸付のうち元金の償還が猶予されている貸付けに係るものは記入する必要はありません。</t>
    <phoneticPr fontId="2"/>
  </si>
  <si>
    <t>償還猶予中の方は、猶予されている１回当たり償還額を記入してください。</t>
    <rPh sb="0" eb="2">
      <t>ショウカン</t>
    </rPh>
    <phoneticPr fontId="2"/>
  </si>
  <si>
    <t>償還猶予金の倍返しを行っている方については、倍返しの部分を含めないで記入してください。</t>
    <rPh sb="0" eb="2">
      <t>ショウカン</t>
    </rPh>
    <phoneticPr fontId="2"/>
  </si>
  <si>
    <t xml:space="preserve">    組合員期間
   （貸付申込日より算出）</t>
    <phoneticPr fontId="2"/>
  </si>
  <si>
    <t>借受中の貸付金の
償還額</t>
    <rPh sb="0" eb="2">
      <t>カリウ</t>
    </rPh>
    <rPh sb="2" eb="3">
      <t>チュウ</t>
    </rPh>
    <rPh sb="4" eb="7">
      <t>カシツケキン</t>
    </rPh>
    <rPh sb="9" eb="12">
      <t>ショウカンガク</t>
    </rPh>
    <phoneticPr fontId="2"/>
  </si>
  <si>
    <t>既に貸付けを受けており、その償還が完了していない場合はその種別の償還額を記入してください。（借換えをする場合は、借換えを申し込む前の償還額を記入すること。）</t>
    <rPh sb="2" eb="4">
      <t>カシツ</t>
    </rPh>
    <rPh sb="29" eb="31">
      <t>シュベツ</t>
    </rPh>
    <rPh sb="32" eb="35">
      <t>ショウカンガク</t>
    </rPh>
    <rPh sb="36" eb="38">
      <t>キニュウ</t>
    </rPh>
    <rPh sb="46" eb="48">
      <t>カリカ</t>
    </rPh>
    <rPh sb="52" eb="54">
      <t>バアイ</t>
    </rPh>
    <rPh sb="56" eb="58">
      <t>カリカ</t>
    </rPh>
    <rPh sb="60" eb="61">
      <t>モウ</t>
    </rPh>
    <rPh sb="62" eb="63">
      <t>コ</t>
    </rPh>
    <rPh sb="64" eb="65">
      <t>マエ</t>
    </rPh>
    <rPh sb="66" eb="69">
      <t>ショウカンガク</t>
    </rPh>
    <rPh sb="70" eb="72">
      <t>キニュウ</t>
    </rPh>
    <phoneticPr fontId="2"/>
  </si>
  <si>
    <t>千万</t>
    <rPh sb="0" eb="1">
      <t>セン</t>
    </rPh>
    <rPh sb="1" eb="2">
      <t>マン</t>
    </rPh>
    <phoneticPr fontId="2"/>
  </si>
  <si>
    <r>
      <t xml:space="preserve">
（ボーナス併用償還する場合のみ）
</t>
    </r>
    <r>
      <rPr>
        <sz val="7.5"/>
        <rFont val="ＭＳ Ｐ明朝"/>
        <family val="1"/>
        <charset val="128"/>
      </rPr>
      <t>※「なし」の場合はボーナス併用償還できません。</t>
    </r>
    <phoneticPr fontId="2"/>
  </si>
  <si>
    <t>組合員が自己の用に供し、名義人と同居すること</t>
    <phoneticPr fontId="2"/>
  </si>
  <si>
    <t>注：県立学校等の所属所長は、
　　総務事務管理課長となります。</t>
    <rPh sb="0" eb="1">
      <t>チュウ</t>
    </rPh>
    <rPh sb="2" eb="6">
      <t>ケンリツガッコウ</t>
    </rPh>
    <rPh sb="6" eb="7">
      <t>トウ</t>
    </rPh>
    <rPh sb="8" eb="12">
      <t>ショゾクショチョウ</t>
    </rPh>
    <rPh sb="17" eb="25">
      <t>ソウムジムカンリカチョウ</t>
    </rPh>
    <phoneticPr fontId="2"/>
  </si>
  <si>
    <t>□□市立□□中学校</t>
    <rPh sb="2" eb="4">
      <t>シリツ</t>
    </rPh>
    <rPh sb="6" eb="9">
      <t>チュウガッコウ</t>
    </rPh>
    <phoneticPr fontId="2"/>
  </si>
  <si>
    <t>○○○</t>
    <phoneticPr fontId="2"/>
  </si>
  <si>
    <t>○○○〇</t>
    <phoneticPr fontId="2"/>
  </si>
  <si>
    <t>アイチ　タロウ</t>
    <phoneticPr fontId="2"/>
  </si>
  <si>
    <t>教諭</t>
    <rPh sb="0" eb="2">
      <t>キョウユ</t>
    </rPh>
    <phoneticPr fontId="2"/>
  </si>
  <si>
    <t>名古屋市中区三の丸〇－〇－○</t>
    <rPh sb="0" eb="4">
      <t>ナゴヤシ</t>
    </rPh>
    <rPh sb="4" eb="6">
      <t>ナカク</t>
    </rPh>
    <rPh sb="6" eb="7">
      <t>サン</t>
    </rPh>
    <rPh sb="8" eb="9">
      <t>マル</t>
    </rPh>
    <phoneticPr fontId="2"/>
  </si>
  <si>
    <t>平成</t>
    <rPh sb="0" eb="2">
      <t>ヘイセイ</t>
    </rPh>
    <phoneticPr fontId="2"/>
  </si>
  <si>
    <t>愛知県教育員会</t>
    <rPh sb="0" eb="7">
      <t>アイチケンキョウイクインカイ</t>
    </rPh>
    <phoneticPr fontId="2"/>
  </si>
  <si>
    <t>三菱UFJ銀行</t>
    <rPh sb="0" eb="2">
      <t>ミツビシ</t>
    </rPh>
    <rPh sb="5" eb="7">
      <t>ギンコウ</t>
    </rPh>
    <phoneticPr fontId="2"/>
  </si>
  <si>
    <t>愛知県庁出張所</t>
    <rPh sb="0" eb="7">
      <t>アイチケンチョウシュッチョウショ</t>
    </rPh>
    <phoneticPr fontId="2"/>
  </si>
  <si>
    <t>〇</t>
    <phoneticPr fontId="2"/>
  </si>
  <si>
    <t>愛知　太郎</t>
    <rPh sb="0" eb="2">
      <t>アイチ</t>
    </rPh>
    <rPh sb="3" eb="5">
      <t>タロウ</t>
    </rPh>
    <phoneticPr fontId="2"/>
  </si>
  <si>
    <t>□□市□□町〇丁目○○番地〇号</t>
    <rPh sb="0" eb="3">
      <t>シカクシカクシ</t>
    </rPh>
    <rPh sb="5" eb="6">
      <t>マチ</t>
    </rPh>
    <rPh sb="7" eb="9">
      <t>チョウメ</t>
    </rPh>
    <rPh sb="11" eb="13">
      <t>バンチ</t>
    </rPh>
    <rPh sb="14" eb="15">
      <t>ゴウ</t>
    </rPh>
    <phoneticPr fontId="2"/>
  </si>
  <si>
    <t>木</t>
    <rPh sb="0" eb="1">
      <t>キ</t>
    </rPh>
    <phoneticPr fontId="2"/>
  </si>
  <si>
    <t>宅地</t>
    <rPh sb="0" eb="2">
      <t>タクチ</t>
    </rPh>
    <phoneticPr fontId="2"/>
  </si>
  <si>
    <t>妻</t>
    <rPh sb="0" eb="1">
      <t>ツマ</t>
    </rPh>
    <phoneticPr fontId="2"/>
  </si>
  <si>
    <t>愛知　夏子</t>
    <rPh sb="0" eb="2">
      <t>アイチ</t>
    </rPh>
    <rPh sb="3" eb="5">
      <t>ナツコ</t>
    </rPh>
    <phoneticPr fontId="2"/>
  </si>
  <si>
    <t>長男</t>
    <rPh sb="0" eb="2">
      <t>チョウナン</t>
    </rPh>
    <phoneticPr fontId="2"/>
  </si>
  <si>
    <t>愛知　一郎</t>
    <rPh sb="0" eb="2">
      <t>アイチ</t>
    </rPh>
    <rPh sb="3" eb="5">
      <t>イチロウ</t>
    </rPh>
    <phoneticPr fontId="2"/>
  </si>
  <si>
    <t>長女</t>
    <rPh sb="0" eb="2">
      <t>チョウジョ</t>
    </rPh>
    <phoneticPr fontId="2"/>
  </si>
  <si>
    <t>愛知　春子</t>
    <rPh sb="0" eb="2">
      <t>アイチ</t>
    </rPh>
    <rPh sb="3" eb="5">
      <t>ハルコ</t>
    </rPh>
    <phoneticPr fontId="2"/>
  </si>
  <si>
    <t>JR○○駅</t>
    <rPh sb="4" eb="5">
      <t>エキ</t>
    </rPh>
    <phoneticPr fontId="2"/>
  </si>
  <si>
    <t>ﾌｧﾐﾘｰﾏｰﾄ</t>
  </si>
  <si>
    <t>公園</t>
    <rPh sb="0" eb="2">
      <t>コウエン</t>
    </rPh>
    <phoneticPr fontId="2"/>
  </si>
  <si>
    <t>小学校</t>
    <rPh sb="0" eb="3">
      <t>ショウガッコウ</t>
    </rPh>
    <phoneticPr fontId="2"/>
  </si>
  <si>
    <t>JR○○駅より</t>
  </si>
  <si>
    <t>徒歩３分</t>
  </si>
  <si>
    <t>印</t>
    <rPh sb="0" eb="1">
      <t>イン</t>
    </rPh>
    <phoneticPr fontId="2"/>
  </si>
  <si>
    <t>給与明細書（写）又は履歴書（写）　</t>
    <rPh sb="0" eb="2">
      <t>キュウヨ</t>
    </rPh>
    <rPh sb="2" eb="4">
      <t>メイサイ</t>
    </rPh>
    <rPh sb="4" eb="5">
      <t>ショ</t>
    </rPh>
    <rPh sb="6" eb="7">
      <t>ウツ</t>
    </rPh>
    <rPh sb="8" eb="9">
      <t>マタ</t>
    </rPh>
    <rPh sb="10" eb="13">
      <t>リレキショ</t>
    </rPh>
    <rPh sb="14" eb="15">
      <t>ウツ</t>
    </rPh>
    <phoneticPr fontId="2"/>
  </si>
  <si>
    <t>登記事項証明書は「全部事項証明書」又は「現在事項証明書」の原本とする。(法務局が発行したもの）</t>
    <rPh sb="0" eb="2">
      <t>トウキ</t>
    </rPh>
    <rPh sb="2" eb="4">
      <t>ジコウ</t>
    </rPh>
    <rPh sb="4" eb="7">
      <t>ショウメイショ</t>
    </rPh>
    <rPh sb="9" eb="11">
      <t>ゼンブ</t>
    </rPh>
    <rPh sb="11" eb="13">
      <t>ジコウ</t>
    </rPh>
    <rPh sb="13" eb="16">
      <t>ショウメイショ</t>
    </rPh>
    <rPh sb="17" eb="18">
      <t>マタ</t>
    </rPh>
    <rPh sb="20" eb="22">
      <t>ゲンザイ</t>
    </rPh>
    <rPh sb="22" eb="24">
      <t>ジコウ</t>
    </rPh>
    <rPh sb="24" eb="27">
      <t>ショウメイショ</t>
    </rPh>
    <rPh sb="29" eb="31">
      <t>ゲンポン</t>
    </rPh>
    <rPh sb="36" eb="39">
      <t>ホウムキョク</t>
    </rPh>
    <rPh sb="40" eb="42">
      <t>ハッコウ</t>
    </rPh>
    <phoneticPr fontId="2"/>
  </si>
  <si>
    <r>
      <t xml:space="preserve">360回以内
</t>
    </r>
    <r>
      <rPr>
        <sz val="8"/>
        <rFont val="ＭＳ Ｐゴシック"/>
        <family val="3"/>
        <charset val="128"/>
      </rPr>
      <t>※120回（10年）未満の場合、住宅借入金等特別控除の対象となりません。</t>
    </r>
    <phoneticPr fontId="2"/>
  </si>
  <si>
    <t>現在の賃貸住宅が手狭になってきたため、土地付き一戸建て住宅を購入する。</t>
    <rPh sb="0" eb="2">
      <t>ゲンザイ</t>
    </rPh>
    <rPh sb="3" eb="7">
      <t>チンタイジュウタク</t>
    </rPh>
    <rPh sb="8" eb="10">
      <t>テゼマ</t>
    </rPh>
    <rPh sb="19" eb="22">
      <t>トチツ</t>
    </rPh>
    <rPh sb="23" eb="26">
      <t>イッコダ</t>
    </rPh>
    <rPh sb="27" eb="29">
      <t>ジュウタク</t>
    </rPh>
    <rPh sb="30" eb="32">
      <t>コウニュウ</t>
    </rPh>
    <phoneticPr fontId="2"/>
  </si>
  <si>
    <t>校長　尾張　一美</t>
    <rPh sb="0" eb="2">
      <t>コウチョウ</t>
    </rPh>
    <rPh sb="3" eb="5">
      <t>オワリ</t>
    </rPh>
    <rPh sb="6" eb="8">
      <t>カズミ</t>
    </rPh>
    <phoneticPr fontId="2"/>
  </si>
  <si>
    <t>申込人氏名は、自書すること。</t>
    <rPh sb="0" eb="2">
      <t>モウシコミ</t>
    </rPh>
    <rPh sb="2" eb="3">
      <t>ニン</t>
    </rPh>
    <rPh sb="3" eb="5">
      <t>シメイ</t>
    </rPh>
    <rPh sb="7" eb="9">
      <t>ジショ</t>
    </rPh>
    <phoneticPr fontId="2"/>
  </si>
  <si>
    <t>部分には、該当する内容を自書してください。</t>
    <rPh sb="0" eb="2">
      <t>ブブン</t>
    </rPh>
    <rPh sb="5" eb="7">
      <t>ガイトウ</t>
    </rPh>
    <rPh sb="9" eb="11">
      <t>ナイヨウ</t>
    </rPh>
    <rPh sb="12" eb="14">
      <t>ジショ</t>
    </rPh>
    <phoneticPr fontId="2"/>
  </si>
  <si>
    <t>https://www.kouritu.or.jp/kumiai/shikin/shisan/index.html</t>
    <phoneticPr fontId="2"/>
  </si>
  <si>
    <t>本同意書は、署名のうえ貸付申込書と同時に提出してください｡
ご提出いただけない場合は、貸付申込を受付することができません。</t>
    <phoneticPr fontId="2"/>
  </si>
  <si>
    <t>申出書に○を付す場合は、手書きで記入するか左の図形をコピーして使用してください</t>
    <rPh sb="0" eb="3">
      <t>モウシデショ</t>
    </rPh>
    <rPh sb="2" eb="3">
      <t>ショ</t>
    </rPh>
    <rPh sb="6" eb="7">
      <t>フ</t>
    </rPh>
    <rPh sb="8" eb="10">
      <t>バアイ</t>
    </rPh>
    <rPh sb="12" eb="14">
      <t>テガ</t>
    </rPh>
    <rPh sb="16" eb="18">
      <t>キニュウ</t>
    </rPh>
    <rPh sb="21" eb="22">
      <t>ヒダリ</t>
    </rPh>
    <rPh sb="23" eb="25">
      <t>ズケイ</t>
    </rPh>
    <rPh sb="31" eb="33">
      <t>シヨウ</t>
    </rPh>
    <phoneticPr fontId="2"/>
  </si>
  <si>
    <t>　</t>
  </si>
  <si>
    <t>借換</t>
    <rPh sb="0" eb="2">
      <t>カリカエ</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</si>
</sst>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_ "/>
    <numFmt numFmtId="177" formatCode="0.0000000000_);[Red]\(0.0000000000\)"/>
    <numFmt numFmtId="178" formatCode="0.0000000000_ "/>
    <numFmt numFmtId="179" formatCode="0.0000%"/>
    <numFmt numFmtId="180" formatCode="0.000%"/>
    <numFmt numFmtId="181" formatCode="#,##0.00_ "/>
    <numFmt numFmtId="182" formatCode="0.00_ "/>
    <numFmt numFmtId="183" formatCode="0.0000_ "/>
    <numFmt numFmtId="184" formatCode="0_ "/>
    <numFmt numFmtId="185" formatCode="000"/>
    <numFmt numFmtId="186" formatCode="0000"/>
    <numFmt numFmtId="187" formatCode="0000000"/>
    <numFmt numFmtId="188" formatCode="#,##0.000000_ "/>
    <numFmt numFmtId="189" formatCode="#,##0_);[Red]\(#,##0\)"/>
    <numFmt numFmtId="190" formatCode="#,##0.0000_ "/>
  </numFmts>
  <fonts count="97">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6"/>
      <name val="ＭＳ 明朝"/>
      <family val="1"/>
      <charset val="128"/>
    </font>
    <font>
      <sz val="14"/>
      <name val="ＭＳ 明朝"/>
      <family val="1"/>
      <charset val="128"/>
    </font>
    <font>
      <sz val="14"/>
      <name val="ＭＳ Ｐゴシック"/>
      <family val="3"/>
      <charset val="128"/>
    </font>
    <font>
      <sz val="12"/>
      <name val="ＭＳ 明朝"/>
      <family val="1"/>
      <charset val="128"/>
    </font>
    <font>
      <sz val="11"/>
      <name val="ＭＳ 明朝"/>
      <family val="1"/>
      <charset val="128"/>
    </font>
    <font>
      <sz val="12"/>
      <color indexed="8"/>
      <name val="ＭＳ 明朝"/>
      <family val="1"/>
      <charset val="128"/>
    </font>
    <font>
      <sz val="10"/>
      <name val="ＭＳ Ｐゴシック"/>
      <family val="3"/>
      <charset val="128"/>
    </font>
    <font>
      <sz val="11"/>
      <color indexed="8"/>
      <name val="ＭＳ 明朝"/>
      <family val="1"/>
      <charset val="128"/>
    </font>
    <font>
      <sz val="7"/>
      <name val="ＭＳ 明朝"/>
      <family val="1"/>
      <charset val="128"/>
    </font>
    <font>
      <sz val="18"/>
      <name val="ＭＳ 明朝"/>
      <family val="1"/>
      <charset val="128"/>
    </font>
    <font>
      <sz val="9"/>
      <name val="ＭＳ 明朝"/>
      <family val="1"/>
      <charset val="128"/>
    </font>
    <font>
      <u/>
      <sz val="11"/>
      <color indexed="12"/>
      <name val="ＭＳ Ｐゴシック"/>
      <family val="3"/>
      <charset val="128"/>
    </font>
    <font>
      <sz val="11"/>
      <name val="ＭＳ ゴシック"/>
      <family val="3"/>
      <charset val="128"/>
    </font>
    <font>
      <sz val="6"/>
      <name val="ＭＳ ゴシック"/>
      <family val="3"/>
      <charset val="128"/>
    </font>
    <font>
      <sz val="9"/>
      <name val="ＭＳ Ｐゴシック"/>
      <family val="3"/>
      <charset val="128"/>
    </font>
    <font>
      <sz val="10"/>
      <name val="ＭＳ ゴシック"/>
      <family val="3"/>
      <charset val="128"/>
    </font>
    <font>
      <sz val="11"/>
      <name val="ＭＳ Ｐ明朝"/>
      <family val="1"/>
      <charset val="128"/>
    </font>
    <font>
      <sz val="9"/>
      <name val="ＭＳ Ｐ明朝"/>
      <family val="1"/>
      <charset val="128"/>
    </font>
    <font>
      <sz val="11"/>
      <color indexed="10"/>
      <name val="ＭＳ Ｐゴシック"/>
      <family val="3"/>
      <charset val="128"/>
    </font>
    <font>
      <sz val="8"/>
      <name val="ＭＳ Ｐ明朝"/>
      <family val="1"/>
      <charset val="128"/>
    </font>
    <font>
      <sz val="12"/>
      <name val="ＭＳ ゴシック"/>
      <family val="3"/>
      <charset val="128"/>
    </font>
    <font>
      <sz val="8"/>
      <name val="ＭＳ Ｐゴシック"/>
      <family val="3"/>
      <charset val="128"/>
    </font>
    <font>
      <sz val="16"/>
      <name val="ＭＳ 明朝"/>
      <family val="1"/>
      <charset val="128"/>
    </font>
    <font>
      <sz val="20"/>
      <name val="ＭＳ 明朝"/>
      <family val="1"/>
      <charset val="128"/>
    </font>
    <font>
      <sz val="14"/>
      <color indexed="8"/>
      <name val="ＭＳ 明朝"/>
      <family val="1"/>
      <charset val="128"/>
    </font>
    <font>
      <b/>
      <sz val="11"/>
      <color indexed="10"/>
      <name val="ＭＳ Ｐゴシック"/>
      <family val="3"/>
      <charset val="128"/>
    </font>
    <font>
      <b/>
      <sz val="11"/>
      <name val="ＭＳ Ｐゴシック"/>
      <family val="3"/>
      <charset val="128"/>
    </font>
    <font>
      <b/>
      <sz val="16"/>
      <name val="ＭＳ Ｐゴシック"/>
      <family val="3"/>
      <charset val="128"/>
    </font>
    <font>
      <sz val="10"/>
      <color indexed="10"/>
      <name val="ＭＳ 明朝"/>
      <family val="1"/>
      <charset val="128"/>
    </font>
    <font>
      <b/>
      <sz val="12"/>
      <name val="ＭＳ 明朝"/>
      <family val="1"/>
      <charset val="128"/>
    </font>
    <font>
      <u/>
      <sz val="11"/>
      <name val="ＭＳ Ｐゴシック"/>
      <family val="3"/>
      <charset val="128"/>
    </font>
    <font>
      <sz val="10"/>
      <name val="ＭＳ Ｐ明朝"/>
      <family val="1"/>
      <charset val="128"/>
    </font>
    <font>
      <sz val="6"/>
      <color indexed="10"/>
      <name val="ＭＳ ゴシック"/>
      <family val="3"/>
      <charset val="128"/>
    </font>
    <font>
      <sz val="11"/>
      <color indexed="10"/>
      <name val="ＭＳ 明朝"/>
      <family val="1"/>
      <charset val="128"/>
    </font>
    <font>
      <sz val="12"/>
      <name val="ＭＳ Ｐゴシック"/>
      <family val="3"/>
      <charset val="128"/>
    </font>
    <font>
      <sz val="14"/>
      <name val="ＭＳ Ｐ明朝"/>
      <family val="1"/>
      <charset val="128"/>
    </font>
    <font>
      <u/>
      <sz val="11"/>
      <color indexed="30"/>
      <name val="ＭＳ Ｐゴシック"/>
      <family val="3"/>
      <charset val="128"/>
    </font>
    <font>
      <sz val="11"/>
      <color indexed="30"/>
      <name val="ＭＳ Ｐ明朝"/>
      <family val="1"/>
      <charset val="128"/>
    </font>
    <font>
      <b/>
      <sz val="12"/>
      <color indexed="81"/>
      <name val="MS P ゴシック"/>
      <family val="3"/>
      <charset val="128"/>
    </font>
    <font>
      <b/>
      <u/>
      <sz val="11"/>
      <name val="ＭＳ Ｐゴシック"/>
      <family val="3"/>
      <charset val="128"/>
    </font>
    <font>
      <sz val="11"/>
      <color indexed="8"/>
      <name val="ＭＳ Ｐゴシック"/>
      <family val="3"/>
      <charset val="128"/>
    </font>
    <font>
      <b/>
      <sz val="8"/>
      <color indexed="10"/>
      <name val="ＭＳ Ｐゴシック"/>
      <family val="3"/>
      <charset val="128"/>
    </font>
    <font>
      <sz val="7"/>
      <name val="ＭＳ Ｐゴシック"/>
      <family val="3"/>
      <charset val="128"/>
    </font>
    <font>
      <b/>
      <sz val="8"/>
      <name val="ＭＳ Ｐゴシック"/>
      <family val="3"/>
      <charset val="128"/>
    </font>
    <font>
      <sz val="11"/>
      <color theme="1"/>
      <name val="ＭＳ Ｐゴシック"/>
      <family val="3"/>
      <charset val="128"/>
      <scheme val="minor"/>
    </font>
    <font>
      <sz val="11"/>
      <color rgb="FFFF0000"/>
      <name val="ＭＳ Ｐゴシック"/>
      <family val="3"/>
      <charset val="128"/>
    </font>
    <font>
      <b/>
      <sz val="11"/>
      <color rgb="FFFF0000"/>
      <name val="ＭＳ Ｐゴシック"/>
      <family val="3"/>
      <charset val="128"/>
    </font>
    <font>
      <sz val="11"/>
      <color theme="1" tint="4.9989318521683403E-2"/>
      <name val="ＭＳ Ｐゴシック"/>
      <family val="3"/>
      <charset val="128"/>
    </font>
    <font>
      <sz val="11"/>
      <color theme="1"/>
      <name val="ＭＳ Ｐゴシック"/>
      <family val="3"/>
      <charset val="128"/>
    </font>
    <font>
      <sz val="11"/>
      <name val="ＭＳ Ｐゴシック"/>
      <family val="3"/>
      <charset val="128"/>
      <scheme val="minor"/>
    </font>
    <font>
      <sz val="12"/>
      <name val="ＭＳ Ｐ明朝"/>
      <family val="1"/>
      <charset val="128"/>
    </font>
    <font>
      <sz val="6"/>
      <name val="ＭＳ Ｐ明朝"/>
      <family val="1"/>
      <charset val="128"/>
    </font>
    <font>
      <b/>
      <sz val="10"/>
      <name val="ＭＳ Ｐ明朝"/>
      <family val="1"/>
      <charset val="128"/>
    </font>
    <font>
      <sz val="7"/>
      <name val="ＭＳ Ｐ明朝"/>
      <family val="1"/>
      <charset val="128"/>
    </font>
    <font>
      <b/>
      <u/>
      <sz val="11"/>
      <color rgb="FFFF0000"/>
      <name val="ＭＳ Ｐゴシック"/>
      <family val="3"/>
      <charset val="128"/>
    </font>
    <font>
      <b/>
      <u/>
      <sz val="11"/>
      <color indexed="10"/>
      <name val="ＭＳ Ｐゴシック"/>
      <family val="3"/>
      <charset val="128"/>
    </font>
    <font>
      <u/>
      <sz val="10"/>
      <name val="ＭＳ Ｐ明朝"/>
      <family val="1"/>
      <charset val="128"/>
    </font>
    <font>
      <b/>
      <sz val="10"/>
      <color rgb="FFFF0000"/>
      <name val="ＭＳ Ｐ明朝"/>
      <family val="1"/>
      <charset val="128"/>
    </font>
    <font>
      <sz val="10"/>
      <color rgb="FF000000"/>
      <name val="ＭＳ Ｐ明朝"/>
      <family val="1"/>
      <charset val="128"/>
    </font>
    <font>
      <u/>
      <sz val="10"/>
      <color rgb="FF000000"/>
      <name val="ＭＳ Ｐ明朝"/>
      <family val="1"/>
      <charset val="128"/>
    </font>
    <font>
      <b/>
      <sz val="10"/>
      <color theme="1"/>
      <name val="ＭＳ Ｐ明朝"/>
      <family val="1"/>
      <charset val="128"/>
    </font>
    <font>
      <b/>
      <u/>
      <sz val="10"/>
      <color rgb="FFFF0000"/>
      <name val="ＭＳ Ｐ明朝"/>
      <family val="1"/>
      <charset val="128"/>
    </font>
    <font>
      <sz val="10"/>
      <color theme="1"/>
      <name val="ＭＳ Ｐ明朝"/>
      <family val="1"/>
      <charset val="128"/>
    </font>
    <font>
      <b/>
      <sz val="12"/>
      <name val="ＭＳ Ｐ明朝"/>
      <family val="1"/>
      <charset val="128"/>
    </font>
    <font>
      <sz val="11"/>
      <color theme="1" tint="0.34998626667073579"/>
      <name val="ＭＳ Ｐゴシック"/>
      <family val="3"/>
      <charset val="128"/>
    </font>
    <font>
      <sz val="8"/>
      <name val="ＭＳ 明朝"/>
      <family val="1"/>
      <charset val="128"/>
    </font>
    <font>
      <sz val="5"/>
      <name val="ＭＳ 明朝"/>
      <family val="1"/>
      <charset val="128"/>
    </font>
    <font>
      <sz val="22"/>
      <name val="ＭＳ 明朝"/>
      <family val="1"/>
      <charset val="128"/>
    </font>
    <font>
      <sz val="26"/>
      <name val="ＭＳ 明朝"/>
      <family val="1"/>
      <charset val="128"/>
    </font>
    <font>
      <sz val="24"/>
      <name val="ＭＳ 明朝"/>
      <family val="1"/>
      <charset val="128"/>
    </font>
    <font>
      <sz val="11"/>
      <name val="ＭＳ Ｐゴシック"/>
      <family val="3"/>
      <charset val="128"/>
      <scheme val="major"/>
    </font>
    <font>
      <b/>
      <sz val="9"/>
      <color indexed="81"/>
      <name val="MS P ゴシック"/>
      <family val="3"/>
      <charset val="128"/>
    </font>
    <font>
      <sz val="10"/>
      <color indexed="10"/>
      <name val="ＭＳ ゴシック"/>
      <family val="3"/>
      <charset val="128"/>
    </font>
    <font>
      <sz val="14"/>
      <name val="ＭＳ ゴシック"/>
      <family val="3"/>
      <charset val="128"/>
    </font>
    <font>
      <b/>
      <sz val="14"/>
      <name val="ＭＳ ゴシック"/>
      <family val="3"/>
      <charset val="128"/>
    </font>
    <font>
      <b/>
      <sz val="18"/>
      <name val="ＭＳ ゴシック"/>
      <family val="3"/>
      <charset val="128"/>
    </font>
    <font>
      <sz val="8"/>
      <color indexed="10"/>
      <name val="ＭＳ Ｐ明朝"/>
      <family val="1"/>
      <charset val="128"/>
    </font>
    <font>
      <sz val="6"/>
      <color indexed="10"/>
      <name val="ＭＳ Ｐ明朝"/>
      <family val="1"/>
      <charset val="128"/>
    </font>
    <font>
      <sz val="10.5"/>
      <name val="ＭＳ Ｐ明朝"/>
      <family val="1"/>
      <charset val="128"/>
    </font>
    <font>
      <b/>
      <sz val="12"/>
      <name val="ＭＳ Ｐゴシック"/>
      <family val="3"/>
      <charset val="128"/>
    </font>
    <font>
      <b/>
      <sz val="14"/>
      <name val="ＭＳ Ｐゴシック"/>
      <family val="3"/>
      <charset val="128"/>
    </font>
    <font>
      <b/>
      <sz val="16"/>
      <name val="ＭＳ Ｐ明朝"/>
      <family val="1"/>
      <charset val="128"/>
    </font>
    <font>
      <b/>
      <sz val="12"/>
      <name val="ＭＳ Ｐゴシック"/>
      <family val="3"/>
      <charset val="128"/>
      <scheme val="major"/>
    </font>
    <font>
      <b/>
      <sz val="10.5"/>
      <name val="ＭＳ Ｐ明朝"/>
      <family val="1"/>
      <charset val="128"/>
    </font>
    <font>
      <sz val="7.5"/>
      <name val="ＭＳ Ｐ明朝"/>
      <family val="1"/>
      <charset val="128"/>
    </font>
    <font>
      <b/>
      <sz val="9"/>
      <name val="ＭＳ Ｐ明朝"/>
      <family val="1"/>
      <charset val="128"/>
    </font>
    <font>
      <b/>
      <sz val="9"/>
      <name val="ＭＳ Ｐゴシック"/>
      <family val="3"/>
      <charset val="128"/>
    </font>
    <font>
      <sz val="9"/>
      <color indexed="10"/>
      <name val="ＭＳ 明朝"/>
      <family val="1"/>
      <charset val="128"/>
    </font>
    <font>
      <sz val="10"/>
      <color rgb="FFFF0000"/>
      <name val="ＭＳ 明朝"/>
      <family val="1"/>
      <charset val="128"/>
    </font>
    <font>
      <sz val="11"/>
      <color theme="1"/>
      <name val="ＭＳ Ｐ明朝"/>
      <family val="1"/>
      <charset val="128"/>
    </font>
    <font>
      <sz val="10"/>
      <color theme="1"/>
      <name val="ＭＳ 明朝"/>
      <family val="1"/>
      <charset val="128"/>
    </font>
    <font>
      <sz val="9"/>
      <color theme="1"/>
      <name val="ＭＳ 明朝"/>
      <family val="1"/>
      <charset val="128"/>
    </font>
    <font>
      <sz val="8"/>
      <color theme="1"/>
      <name val="ＭＳ 明朝"/>
      <family val="1"/>
      <charset val="128"/>
    </font>
  </fonts>
  <fills count="1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13"/>
        <bgColor indexed="64"/>
      </patternFill>
    </fill>
    <fill>
      <patternFill patternType="solid">
        <fgColor indexed="46"/>
        <bgColor indexed="64"/>
      </patternFill>
    </fill>
    <fill>
      <patternFill patternType="solid">
        <fgColor indexed="47"/>
        <bgColor indexed="64"/>
      </patternFill>
    </fill>
    <fill>
      <patternFill patternType="solid">
        <fgColor indexed="45"/>
        <bgColor indexed="64"/>
      </patternFill>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FF0000"/>
        <bgColor indexed="64"/>
      </patternFill>
    </fill>
  </fills>
  <borders count="220">
    <border>
      <left/>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bottom style="hair">
        <color indexed="64"/>
      </bottom>
      <diagonal/>
    </border>
    <border>
      <left/>
      <right style="hair">
        <color indexed="64"/>
      </right>
      <top style="hair">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8"/>
      </right>
      <top style="thin">
        <color indexed="64"/>
      </top>
      <bottom style="dotted">
        <color indexed="64"/>
      </bottom>
      <diagonal/>
    </border>
    <border>
      <left style="thin">
        <color indexed="64"/>
      </left>
      <right style="thin">
        <color indexed="8"/>
      </right>
      <top style="dotted">
        <color indexed="64"/>
      </top>
      <bottom style="dotted">
        <color indexed="64"/>
      </bottom>
      <diagonal/>
    </border>
    <border>
      <left style="thin">
        <color indexed="64"/>
      </left>
      <right style="thin">
        <color indexed="8"/>
      </right>
      <top style="dotted">
        <color indexed="64"/>
      </top>
      <bottom style="thin">
        <color indexed="64"/>
      </bottom>
      <diagonal/>
    </border>
    <border>
      <left style="double">
        <color indexed="64"/>
      </left>
      <right style="double">
        <color indexed="64"/>
      </right>
      <top style="double">
        <color indexed="64"/>
      </top>
      <bottom style="double">
        <color indexed="64"/>
      </bottom>
      <diagonal/>
    </border>
    <border>
      <left style="hair">
        <color indexed="64"/>
      </left>
      <right style="hair">
        <color indexed="64"/>
      </right>
      <top style="hair">
        <color indexed="64"/>
      </top>
      <bottom style="hair">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8"/>
      </left>
      <right/>
      <top style="thin">
        <color indexed="8"/>
      </top>
      <bottom/>
      <diagonal/>
    </border>
    <border>
      <left style="double">
        <color indexed="64"/>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8"/>
      </right>
      <top style="dotted">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double">
        <color indexed="64"/>
      </left>
      <right/>
      <top style="thin">
        <color indexed="8"/>
      </top>
      <bottom style="thin">
        <color indexed="8"/>
      </bottom>
      <diagonal/>
    </border>
    <border>
      <left/>
      <right style="thin">
        <color indexed="64"/>
      </right>
      <top style="thin">
        <color indexed="8"/>
      </top>
      <bottom style="thin">
        <color indexed="8"/>
      </bottom>
      <diagonal/>
    </border>
    <border>
      <left/>
      <right style="double">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double">
        <color indexed="8"/>
      </right>
      <top style="thin">
        <color indexed="8"/>
      </top>
      <bottom style="thin">
        <color indexed="8"/>
      </bottom>
      <diagonal/>
    </border>
    <border>
      <left style="double">
        <color indexed="8"/>
      </left>
      <right/>
      <top style="thin">
        <color indexed="8"/>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double">
        <color indexed="64"/>
      </right>
      <top style="thin">
        <color indexed="8"/>
      </top>
      <bottom style="thin">
        <color indexed="64"/>
      </bottom>
      <diagonal/>
    </border>
    <border>
      <left style="double">
        <color indexed="64"/>
      </left>
      <right/>
      <top style="thin">
        <color indexed="64"/>
      </top>
      <bottom style="thin">
        <color indexed="64"/>
      </bottom>
      <diagonal/>
    </border>
    <border>
      <left style="thin">
        <color indexed="8"/>
      </left>
      <right/>
      <top style="thin">
        <color indexed="64"/>
      </top>
      <bottom style="thin">
        <color indexed="64"/>
      </bottom>
      <diagonal/>
    </border>
    <border>
      <left/>
      <right style="double">
        <color indexed="64"/>
      </right>
      <top style="thin">
        <color indexed="8"/>
      </top>
      <bottom style="thin">
        <color indexed="8"/>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diagonalDown="1">
      <left/>
      <right/>
      <top/>
      <bottom/>
      <diagonal style="hair">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8"/>
      </bottom>
      <diagonal/>
    </border>
    <border>
      <left style="hair">
        <color indexed="64"/>
      </left>
      <right/>
      <top/>
      <bottom style="thin">
        <color indexed="64"/>
      </bottom>
      <diagonal/>
    </border>
    <border>
      <left style="hair">
        <color indexed="64"/>
      </left>
      <right/>
      <top style="thin">
        <color indexed="64"/>
      </top>
      <bottom/>
      <diagonal/>
    </border>
    <border>
      <left/>
      <right style="hair">
        <color indexed="64"/>
      </right>
      <top/>
      <bottom style="thin">
        <color indexed="64"/>
      </bottom>
      <diagonal/>
    </border>
    <border>
      <left/>
      <right style="hair">
        <color indexed="64"/>
      </right>
      <top style="thin">
        <color indexed="64"/>
      </top>
      <bottom/>
      <diagonal/>
    </border>
    <border>
      <left style="thin">
        <color indexed="64"/>
      </left>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diagonalUp="1">
      <left style="hair">
        <color indexed="64"/>
      </left>
      <right/>
      <top style="hair">
        <color indexed="64"/>
      </top>
      <bottom/>
      <diagonal style="hair">
        <color indexed="64"/>
      </diagonal>
    </border>
    <border diagonalUp="1">
      <left/>
      <right/>
      <top style="hair">
        <color indexed="64"/>
      </top>
      <bottom/>
      <diagonal style="hair">
        <color indexed="64"/>
      </diagonal>
    </border>
    <border diagonalUp="1">
      <left/>
      <right style="hair">
        <color indexed="64"/>
      </right>
      <top style="hair">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hair">
        <color indexed="64"/>
      </right>
      <top/>
      <bottom/>
      <diagonal style="hair">
        <color indexed="64"/>
      </diagonal>
    </border>
    <border diagonalUp="1">
      <left style="hair">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hair">
        <color indexed="64"/>
      </right>
      <top/>
      <bottom style="hair">
        <color indexed="64"/>
      </bottom>
      <diagonal style="hair">
        <color indexed="64"/>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hair">
        <color indexed="64"/>
      </left>
      <right/>
      <top style="medium">
        <color indexed="64"/>
      </top>
      <bottom/>
      <diagonal/>
    </border>
    <border>
      <left/>
      <right style="hair">
        <color indexed="64"/>
      </right>
      <top style="medium">
        <color indexed="64"/>
      </top>
      <bottom/>
      <diagonal/>
    </border>
    <border>
      <left/>
      <right style="hair">
        <color indexed="64"/>
      </right>
      <top/>
      <bottom style="medium">
        <color indexed="64"/>
      </bottom>
      <diagonal/>
    </border>
    <border>
      <left style="hair">
        <color indexed="64"/>
      </left>
      <right/>
      <top/>
      <bottom style="medium">
        <color indexed="64"/>
      </bottom>
      <diagonal/>
    </border>
    <border>
      <left/>
      <right style="medium">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top/>
      <bottom style="hair">
        <color indexed="64"/>
      </bottom>
      <diagonal/>
    </border>
    <border>
      <left/>
      <right style="medium">
        <color indexed="64"/>
      </right>
      <top style="hair">
        <color indexed="64"/>
      </top>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medium">
        <color indexed="64"/>
      </left>
      <right style="medium">
        <color indexed="64"/>
      </right>
      <top style="medium">
        <color indexed="64"/>
      </top>
      <bottom style="medium">
        <color indexed="64"/>
      </bottom>
      <diagonal/>
    </border>
    <border diagonalDown="1">
      <left style="thin">
        <color indexed="64"/>
      </left>
      <right/>
      <top style="thin">
        <color indexed="64"/>
      </top>
      <bottom/>
      <diagonal style="hair">
        <color indexed="64"/>
      </diagonal>
    </border>
    <border diagonalDown="1">
      <left/>
      <right style="thin">
        <color indexed="64"/>
      </right>
      <top/>
      <bottom style="thin">
        <color indexed="64"/>
      </bottom>
      <diagonal style="hair">
        <color indexed="64"/>
      </diagonal>
    </border>
    <border diagonalDown="1">
      <left/>
      <right/>
      <top style="thin">
        <color indexed="64"/>
      </top>
      <bottom/>
      <diagonal style="hair">
        <color indexed="64"/>
      </diagonal>
    </border>
    <border diagonalDown="1">
      <left style="thin">
        <color indexed="64"/>
      </left>
      <right/>
      <top/>
      <bottom/>
      <diagonal style="hair">
        <color indexed="64"/>
      </diagonal>
    </border>
    <border diagonalDown="1">
      <left/>
      <right style="thin">
        <color indexed="64"/>
      </right>
      <top/>
      <bottom/>
      <diagonal style="hair">
        <color indexed="64"/>
      </diagonal>
    </border>
    <border diagonalDown="1">
      <left/>
      <right/>
      <top/>
      <bottom style="thin">
        <color indexed="64"/>
      </bottom>
      <diagonal style="hair">
        <color indexed="64"/>
      </diagonal>
    </border>
    <border>
      <left style="medium">
        <color indexed="64"/>
      </left>
      <right/>
      <top style="hair">
        <color indexed="64"/>
      </top>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hair">
        <color indexed="64"/>
      </bottom>
      <diagonal/>
    </border>
    <border>
      <left/>
      <right style="thin">
        <color indexed="64"/>
      </right>
      <top/>
      <bottom style="thin">
        <color indexed="8"/>
      </bottom>
      <diagonal/>
    </border>
    <border>
      <left style="thin">
        <color indexed="64"/>
      </left>
      <right/>
      <top/>
      <bottom style="thin">
        <color indexed="8"/>
      </bottom>
      <diagonal/>
    </border>
    <border>
      <left/>
      <right style="hair">
        <color indexed="64"/>
      </right>
      <top/>
      <bottom style="thin">
        <color indexed="8"/>
      </bottom>
      <diagonal/>
    </border>
    <border>
      <left style="hair">
        <color indexed="64"/>
      </left>
      <right/>
      <top/>
      <bottom style="thin">
        <color indexed="8"/>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diagonal/>
    </border>
    <border>
      <left style="dashed">
        <color indexed="64"/>
      </left>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bottom style="medium">
        <color indexed="64"/>
      </bottom>
      <diagonal/>
    </border>
    <border>
      <left style="dashed">
        <color indexed="64"/>
      </left>
      <right/>
      <top/>
      <bottom style="medium">
        <color indexed="64"/>
      </bottom>
      <diagonal/>
    </border>
    <border>
      <left style="thin">
        <color indexed="64"/>
      </left>
      <right style="hair">
        <color indexed="64"/>
      </right>
      <top style="thin">
        <color indexed="64"/>
      </top>
      <bottom/>
      <diagonal/>
    </border>
    <border>
      <left style="thin">
        <color indexed="64"/>
      </left>
      <right style="thin">
        <color indexed="64"/>
      </right>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diagonalUp="1">
      <left/>
      <right/>
      <top/>
      <bottom/>
      <diagonal style="medium">
        <color indexed="64"/>
      </diagonal>
    </border>
    <border diagonalDown="1">
      <left/>
      <right/>
      <top/>
      <bottom/>
      <diagonal style="medium">
        <color indexed="64"/>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10"/>
      </left>
      <right/>
      <top/>
      <bottom/>
      <diagonal/>
    </border>
    <border>
      <left style="thin">
        <color theme="1"/>
      </left>
      <right/>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auto="1"/>
      </left>
      <right style="thin">
        <color theme="1"/>
      </right>
      <top/>
      <bottom style="thin">
        <color auto="1"/>
      </bottom>
      <diagonal/>
    </border>
    <border>
      <left style="thin">
        <color auto="1"/>
      </left>
      <right style="thin">
        <color auto="1"/>
      </right>
      <top style="thin">
        <color auto="1"/>
      </top>
      <bottom/>
      <diagonal/>
    </border>
    <border>
      <left style="thin">
        <color auto="1"/>
      </left>
      <right style="thin">
        <color theme="1"/>
      </right>
      <top style="thin">
        <color auto="1"/>
      </top>
      <bottom/>
      <diagonal/>
    </border>
    <border>
      <left style="thin">
        <color theme="1"/>
      </left>
      <right style="thin">
        <color theme="1"/>
      </right>
      <top/>
      <bottom style="thin">
        <color theme="1"/>
      </bottom>
      <diagonal/>
    </border>
    <border>
      <left style="thin">
        <color theme="1"/>
      </left>
      <right style="thin">
        <color theme="1"/>
      </right>
      <top style="thin">
        <color theme="1"/>
      </top>
      <bottom/>
      <diagonal/>
    </border>
    <border>
      <left/>
      <right/>
      <top style="thin">
        <color auto="1"/>
      </top>
      <bottom/>
      <diagonal/>
    </border>
    <border>
      <left/>
      <right/>
      <top/>
      <bottom style="thin">
        <color auto="1"/>
      </bottom>
      <diagonal/>
    </border>
    <border>
      <left style="thin">
        <color theme="1"/>
      </left>
      <right/>
      <top/>
      <bottom style="thin">
        <color auto="1"/>
      </bottom>
      <diagonal/>
    </border>
    <border>
      <left/>
      <right style="thin">
        <color theme="1"/>
      </right>
      <top/>
      <bottom style="thin">
        <color auto="1"/>
      </bottom>
      <diagonal/>
    </border>
    <border>
      <left/>
      <right/>
      <top/>
      <bottom style="thin">
        <color indexed="10"/>
      </bottom>
      <diagonal/>
    </border>
    <border>
      <left/>
      <right/>
      <top/>
      <bottom style="thin">
        <color indexed="64"/>
      </bottom>
      <diagonal/>
    </border>
    <border>
      <left style="thin">
        <color auto="1"/>
      </left>
      <right/>
      <top/>
      <bottom/>
      <diagonal/>
    </border>
    <border>
      <left/>
      <right style="thin">
        <color auto="1"/>
      </right>
      <top/>
      <bottom/>
      <diagonal/>
    </border>
    <border>
      <left style="thin">
        <color auto="1"/>
      </left>
      <right/>
      <top/>
      <bottom style="thin">
        <color indexed="64"/>
      </bottom>
      <diagonal/>
    </border>
    <border>
      <left/>
      <right style="thin">
        <color auto="1"/>
      </right>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indexed="10"/>
      </left>
      <right/>
      <top/>
      <bottom style="thin">
        <color auto="1"/>
      </bottom>
      <diagonal/>
    </border>
    <border diagonalUp="1" diagonalDown="1">
      <left style="thin">
        <color indexed="10"/>
      </left>
      <right style="thin">
        <color indexed="10"/>
      </right>
      <top style="thin">
        <color indexed="10"/>
      </top>
      <bottom style="thin">
        <color indexed="10"/>
      </bottom>
      <diagonal style="thin">
        <color indexed="10"/>
      </diagonal>
    </border>
    <border diagonalUp="1" diagonalDown="1">
      <left style="thin">
        <color indexed="10"/>
      </left>
      <right style="thin">
        <color indexed="10"/>
      </right>
      <top/>
      <bottom style="thin">
        <color auto="1"/>
      </bottom>
      <diagonal style="thin">
        <color indexed="10"/>
      </diagonal>
    </border>
    <border>
      <left style="thin">
        <color indexed="64"/>
      </left>
      <right/>
      <top/>
      <bottom style="thin">
        <color indexed="64"/>
      </bottom>
      <diagonal/>
    </border>
    <border>
      <left style="thin">
        <color indexed="64"/>
      </left>
      <right style="thin">
        <color indexed="64"/>
      </right>
      <top/>
      <bottom style="hair">
        <color indexed="64"/>
      </bottom>
      <diagonal/>
    </border>
  </borders>
  <cellStyleXfs count="6">
    <xf numFmtId="0" fontId="0" fillId="0" borderId="0"/>
    <xf numFmtId="0" fontId="15" fillId="0" borderId="0" applyNumberFormat="0" applyFill="0" applyBorder="0" applyAlignment="0" applyProtection="0">
      <alignment vertical="top"/>
      <protection locked="0"/>
    </xf>
    <xf numFmtId="38" fontId="1" fillId="0" borderId="0" applyFont="0" applyFill="0" applyBorder="0" applyAlignment="0" applyProtection="0"/>
    <xf numFmtId="0" fontId="1" fillId="0" borderId="0"/>
    <xf numFmtId="0" fontId="48" fillId="0" borderId="0">
      <alignment vertical="center"/>
    </xf>
    <xf numFmtId="38" fontId="1" fillId="0" borderId="0" applyFont="0" applyFill="0" applyBorder="0" applyAlignment="0" applyProtection="0">
      <alignment vertical="center"/>
    </xf>
  </cellStyleXfs>
  <cellXfs count="2804">
    <xf numFmtId="0" fontId="0" fillId="0" borderId="0" xfId="0"/>
    <xf numFmtId="0" fontId="3" fillId="0" borderId="0" xfId="0" applyFont="1" applyAlignment="1">
      <alignment vertical="center"/>
    </xf>
    <xf numFmtId="0" fontId="3" fillId="2" borderId="1" xfId="0" applyFont="1" applyFill="1" applyBorder="1" applyAlignment="1">
      <alignment vertical="center"/>
    </xf>
    <xf numFmtId="0" fontId="3" fillId="2" borderId="2" xfId="0" applyFont="1" applyFill="1" applyBorder="1" applyAlignment="1">
      <alignment vertical="center"/>
    </xf>
    <xf numFmtId="0" fontId="3" fillId="2" borderId="0" xfId="0" applyFont="1" applyFill="1" applyBorder="1" applyAlignment="1">
      <alignment vertical="center"/>
    </xf>
    <xf numFmtId="0" fontId="3" fillId="2" borderId="3" xfId="0" applyFont="1" applyFill="1" applyBorder="1" applyAlignment="1">
      <alignment vertical="center"/>
    </xf>
    <xf numFmtId="0" fontId="3" fillId="2" borderId="4" xfId="0" applyFont="1" applyFill="1" applyBorder="1" applyAlignment="1">
      <alignment vertical="center"/>
    </xf>
    <xf numFmtId="0" fontId="3" fillId="2" borderId="5" xfId="0" applyFont="1" applyFill="1" applyBorder="1" applyAlignment="1">
      <alignment vertical="center"/>
    </xf>
    <xf numFmtId="0" fontId="3" fillId="2" borderId="0" xfId="0" applyFont="1" applyFill="1" applyAlignment="1">
      <alignment vertical="center"/>
    </xf>
    <xf numFmtId="0" fontId="3" fillId="2" borderId="6" xfId="0" applyFont="1" applyFill="1" applyBorder="1" applyAlignment="1">
      <alignment vertical="center"/>
    </xf>
    <xf numFmtId="0" fontId="3" fillId="2" borderId="7" xfId="0" applyFont="1" applyFill="1" applyBorder="1" applyAlignment="1">
      <alignment vertical="center"/>
    </xf>
    <xf numFmtId="0" fontId="3" fillId="2" borderId="8" xfId="0" applyFont="1" applyFill="1" applyBorder="1" applyAlignment="1">
      <alignment vertical="center"/>
    </xf>
    <xf numFmtId="0" fontId="7" fillId="2" borderId="0" xfId="0" applyFont="1" applyFill="1" applyBorder="1" applyAlignment="1">
      <alignment vertical="center"/>
    </xf>
    <xf numFmtId="0" fontId="3" fillId="2" borderId="1"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2" xfId="0" applyFont="1" applyFill="1" applyBorder="1" applyAlignment="1">
      <alignment horizontal="center" vertical="center"/>
    </xf>
    <xf numFmtId="0" fontId="0" fillId="2" borderId="14" xfId="0" applyFill="1" applyBorder="1" applyAlignment="1">
      <alignment vertical="center"/>
    </xf>
    <xf numFmtId="0" fontId="0" fillId="2" borderId="13" xfId="0" applyFill="1" applyBorder="1" applyAlignment="1">
      <alignment vertical="center"/>
    </xf>
    <xf numFmtId="0" fontId="3" fillId="2" borderId="14" xfId="0" applyFont="1" applyFill="1" applyBorder="1" applyAlignment="1">
      <alignment vertical="center"/>
    </xf>
    <xf numFmtId="0" fontId="3" fillId="2" borderId="15" xfId="0" applyFont="1" applyFill="1" applyBorder="1" applyAlignment="1">
      <alignment vertical="center"/>
    </xf>
    <xf numFmtId="0" fontId="0" fillId="2" borderId="0" xfId="0" applyFill="1" applyBorder="1" applyAlignment="1">
      <alignment vertical="center"/>
    </xf>
    <xf numFmtId="0" fontId="0" fillId="2" borderId="0" xfId="0" applyFill="1" applyAlignment="1">
      <alignment vertical="center"/>
    </xf>
    <xf numFmtId="0" fontId="3" fillId="2" borderId="21" xfId="0" applyFont="1" applyFill="1" applyBorder="1" applyAlignment="1">
      <alignment vertical="center"/>
    </xf>
    <xf numFmtId="0" fontId="3" fillId="2" borderId="19" xfId="0" applyFont="1" applyFill="1" applyBorder="1" applyAlignment="1">
      <alignment vertical="center"/>
    </xf>
    <xf numFmtId="0" fontId="3" fillId="0" borderId="0" xfId="0" applyFont="1" applyFill="1" applyBorder="1" applyAlignment="1">
      <alignment vertical="center"/>
    </xf>
    <xf numFmtId="0" fontId="27" fillId="2" borderId="18" xfId="0" applyFont="1" applyFill="1" applyBorder="1" applyAlignment="1">
      <alignment horizontal="center" vertical="center"/>
    </xf>
    <xf numFmtId="0" fontId="27" fillId="2" borderId="0" xfId="0" applyFont="1" applyFill="1" applyBorder="1" applyAlignment="1">
      <alignment horizontal="center" vertical="center"/>
    </xf>
    <xf numFmtId="0" fontId="3" fillId="2" borderId="13" xfId="0" applyFont="1" applyFill="1" applyBorder="1" applyAlignment="1">
      <alignment vertical="center"/>
    </xf>
    <xf numFmtId="0" fontId="7" fillId="0" borderId="0" xfId="0" applyFont="1" applyFill="1" applyBorder="1" applyAlignment="1">
      <alignment vertical="center"/>
    </xf>
    <xf numFmtId="0" fontId="7" fillId="2" borderId="4" xfId="0" applyFont="1" applyFill="1" applyBorder="1" applyAlignment="1">
      <alignment vertical="center"/>
    </xf>
    <xf numFmtId="0" fontId="27" fillId="2" borderId="0" xfId="0" applyFont="1" applyFill="1" applyAlignment="1">
      <alignment horizontal="center" vertical="center"/>
    </xf>
    <xf numFmtId="0" fontId="7" fillId="2" borderId="21" xfId="0" applyFont="1" applyFill="1" applyBorder="1" applyAlignment="1">
      <alignment vertical="center"/>
    </xf>
    <xf numFmtId="0" fontId="7" fillId="2" borderId="20" xfId="0" applyFont="1" applyFill="1" applyBorder="1" applyAlignment="1">
      <alignment vertical="center"/>
    </xf>
    <xf numFmtId="0" fontId="7" fillId="2" borderId="19" xfId="0" applyFont="1" applyFill="1" applyBorder="1" applyAlignment="1">
      <alignment vertical="center"/>
    </xf>
    <xf numFmtId="0" fontId="7" fillId="2" borderId="18" xfId="0" applyFont="1" applyFill="1" applyBorder="1" applyAlignment="1">
      <alignment vertical="center"/>
    </xf>
    <xf numFmtId="0" fontId="7" fillId="2" borderId="17" xfId="0" applyFont="1" applyFill="1" applyBorder="1" applyAlignment="1">
      <alignment vertical="center"/>
    </xf>
    <xf numFmtId="0" fontId="7" fillId="2" borderId="0" xfId="0" applyFont="1" applyFill="1" applyBorder="1" applyAlignment="1">
      <alignment horizontal="distributed" vertical="center"/>
    </xf>
    <xf numFmtId="49" fontId="7" fillId="2" borderId="0" xfId="0" applyNumberFormat="1" applyFont="1" applyFill="1" applyBorder="1" applyAlignment="1">
      <alignment vertical="center"/>
    </xf>
    <xf numFmtId="0" fontId="7" fillId="2" borderId="26" xfId="0" applyFont="1" applyFill="1" applyBorder="1" applyAlignment="1">
      <alignment vertical="center"/>
    </xf>
    <xf numFmtId="0" fontId="7" fillId="2" borderId="27" xfId="0" applyFont="1" applyFill="1" applyBorder="1" applyAlignment="1">
      <alignment vertical="center"/>
    </xf>
    <xf numFmtId="0" fontId="7" fillId="2" borderId="28" xfId="0" applyFont="1" applyFill="1" applyBorder="1" applyAlignment="1">
      <alignment vertical="center"/>
    </xf>
    <xf numFmtId="0" fontId="7" fillId="2" borderId="29" xfId="0" applyFont="1" applyFill="1" applyBorder="1" applyAlignment="1">
      <alignment vertical="center"/>
    </xf>
    <xf numFmtId="0" fontId="7" fillId="2" borderId="15" xfId="0" applyFont="1" applyFill="1" applyBorder="1" applyAlignment="1">
      <alignment vertical="center"/>
    </xf>
    <xf numFmtId="0" fontId="7" fillId="2" borderId="14" xfId="0" applyFont="1" applyFill="1" applyBorder="1" applyAlignment="1">
      <alignment vertical="center"/>
    </xf>
    <xf numFmtId="0" fontId="7" fillId="2" borderId="13" xfId="0" applyFont="1" applyFill="1" applyBorder="1" applyAlignment="1">
      <alignment vertical="center"/>
    </xf>
    <xf numFmtId="49" fontId="20" fillId="0" borderId="0" xfId="0" applyNumberFormat="1" applyFont="1" applyAlignment="1">
      <alignment horizontal="center" vertical="center"/>
    </xf>
    <xf numFmtId="0" fontId="20" fillId="0" borderId="0" xfId="0" applyFont="1" applyAlignment="1">
      <alignment horizontal="center" vertical="center"/>
    </xf>
    <xf numFmtId="0" fontId="0" fillId="0" borderId="0" xfId="0" applyAlignment="1">
      <alignment horizontal="center" vertical="center"/>
    </xf>
    <xf numFmtId="0" fontId="20" fillId="4" borderId="30" xfId="0" applyFont="1" applyFill="1" applyBorder="1" applyAlignment="1">
      <alignment horizontal="center" vertical="center" wrapText="1"/>
    </xf>
    <xf numFmtId="0" fontId="20" fillId="4" borderId="31" xfId="0" applyFont="1" applyFill="1" applyBorder="1" applyAlignment="1">
      <alignment horizontal="center" vertical="center" wrapText="1"/>
    </xf>
    <xf numFmtId="0" fontId="20" fillId="4" borderId="32" xfId="0" applyFont="1" applyFill="1" applyBorder="1" applyAlignment="1">
      <alignment horizontal="center" vertical="center" wrapText="1"/>
    </xf>
    <xf numFmtId="0" fontId="20" fillId="0" borderId="0" xfId="0" applyFont="1" applyAlignment="1">
      <alignment horizontal="right" vertical="center"/>
    </xf>
    <xf numFmtId="0" fontId="20" fillId="0" borderId="0" xfId="0" applyFont="1" applyAlignment="1">
      <alignment vertical="center"/>
    </xf>
    <xf numFmtId="49" fontId="20" fillId="0" borderId="0" xfId="0" applyNumberFormat="1" applyFont="1" applyAlignment="1">
      <alignment vertical="center"/>
    </xf>
    <xf numFmtId="0" fontId="15" fillId="5" borderId="33" xfId="1" applyFill="1" applyBorder="1" applyAlignment="1" applyProtection="1">
      <alignment horizontal="center" vertical="center"/>
    </xf>
    <xf numFmtId="0" fontId="17" fillId="2" borderId="14" xfId="0" applyFont="1" applyFill="1" applyBorder="1" applyAlignment="1">
      <alignment horizontal="left" vertical="center"/>
    </xf>
    <xf numFmtId="0" fontId="0" fillId="2" borderId="1" xfId="0" applyFill="1" applyBorder="1" applyAlignment="1">
      <alignment horizontal="center" vertical="center"/>
    </xf>
    <xf numFmtId="0" fontId="0" fillId="2" borderId="4" xfId="0" applyFill="1" applyBorder="1" applyAlignment="1">
      <alignment horizontal="center" vertical="center"/>
    </xf>
    <xf numFmtId="0" fontId="3" fillId="6" borderId="6" xfId="0" applyFont="1" applyFill="1" applyBorder="1" applyAlignment="1">
      <alignment vertical="center"/>
    </xf>
    <xf numFmtId="0" fontId="3" fillId="6" borderId="5" xfId="0" applyFont="1" applyFill="1" applyBorder="1" applyAlignment="1">
      <alignment vertical="center"/>
    </xf>
    <xf numFmtId="0" fontId="3" fillId="6" borderId="8" xfId="0" applyFont="1" applyFill="1" applyBorder="1" applyAlignment="1">
      <alignment vertical="center"/>
    </xf>
    <xf numFmtId="0" fontId="3" fillId="6" borderId="3" xfId="0" applyFont="1" applyFill="1" applyBorder="1" applyAlignment="1">
      <alignment vertical="center"/>
    </xf>
    <xf numFmtId="0" fontId="3" fillId="6" borderId="4" xfId="0" applyFont="1" applyFill="1" applyBorder="1" applyAlignment="1">
      <alignment vertical="center"/>
    </xf>
    <xf numFmtId="0" fontId="3" fillId="6" borderId="7" xfId="0" applyFont="1" applyFill="1" applyBorder="1" applyAlignment="1">
      <alignment vertical="center"/>
    </xf>
    <xf numFmtId="0" fontId="0" fillId="2" borderId="0" xfId="0" applyFill="1" applyBorder="1" applyAlignment="1">
      <alignment vertical="top" wrapText="1"/>
    </xf>
    <xf numFmtId="0" fontId="0" fillId="2" borderId="0" xfId="0" applyFill="1" applyAlignment="1">
      <alignment horizontal="center" vertical="center"/>
    </xf>
    <xf numFmtId="0" fontId="0" fillId="2" borderId="3" xfId="0" applyFill="1" applyBorder="1" applyAlignment="1">
      <alignment horizontal="center" vertical="center"/>
    </xf>
    <xf numFmtId="0" fontId="0" fillId="2" borderId="0" xfId="0" applyFill="1"/>
    <xf numFmtId="0" fontId="0" fillId="2" borderId="0" xfId="0" applyFill="1" applyBorder="1"/>
    <xf numFmtId="0" fontId="31" fillId="2" borderId="0" xfId="0" applyFont="1" applyFill="1" applyAlignment="1">
      <alignment horizontal="distributed" vertical="center"/>
    </xf>
    <xf numFmtId="0" fontId="0" fillId="2" borderId="0" xfId="0" applyFill="1" applyBorder="1" applyAlignment="1"/>
    <xf numFmtId="0" fontId="0" fillId="2" borderId="4" xfId="0" applyFill="1" applyBorder="1"/>
    <xf numFmtId="0" fontId="0" fillId="2" borderId="34" xfId="0" applyFill="1" applyBorder="1"/>
    <xf numFmtId="0" fontId="0" fillId="2" borderId="5" xfId="0" applyFill="1" applyBorder="1"/>
    <xf numFmtId="0" fontId="0" fillId="2" borderId="34" xfId="0" applyFill="1" applyBorder="1" applyAlignment="1">
      <alignment horizontal="center" vertical="center"/>
    </xf>
    <xf numFmtId="0" fontId="0" fillId="2" borderId="4" xfId="0" applyFill="1" applyBorder="1" applyAlignment="1"/>
    <xf numFmtId="0" fontId="20" fillId="0" borderId="0" xfId="0" applyNumberFormat="1" applyFont="1" applyAlignment="1">
      <alignment vertical="center"/>
    </xf>
    <xf numFmtId="0" fontId="20" fillId="0" borderId="0" xfId="0" applyNumberFormat="1" applyFont="1" applyAlignment="1">
      <alignment horizontal="center" vertical="center"/>
    </xf>
    <xf numFmtId="0" fontId="20" fillId="0" borderId="0" xfId="0" applyNumberFormat="1" applyFont="1" applyAlignment="1">
      <alignment horizontal="right" vertical="center"/>
    </xf>
    <xf numFmtId="0" fontId="20" fillId="4" borderId="35" xfId="0" applyNumberFormat="1" applyFont="1" applyFill="1" applyBorder="1" applyAlignment="1">
      <alignment horizontal="center" vertical="center" wrapText="1"/>
    </xf>
    <xf numFmtId="0" fontId="20" fillId="7" borderId="35" xfId="0" applyNumberFormat="1" applyFont="1" applyFill="1" applyBorder="1" applyAlignment="1">
      <alignment horizontal="center" vertical="center" wrapText="1"/>
    </xf>
    <xf numFmtId="178" fontId="10" fillId="0" borderId="36" xfId="0" applyNumberFormat="1" applyFont="1" applyBorder="1" applyAlignment="1">
      <alignment horizontal="center" vertical="center"/>
    </xf>
    <xf numFmtId="0" fontId="20" fillId="4" borderId="36" xfId="0" applyNumberFormat="1" applyFont="1" applyFill="1" applyBorder="1" applyAlignment="1">
      <alignment horizontal="center" vertical="center" wrapText="1"/>
    </xf>
    <xf numFmtId="178" fontId="10" fillId="0" borderId="37" xfId="0" applyNumberFormat="1" applyFont="1" applyBorder="1" applyAlignment="1">
      <alignment horizontal="center" vertical="center"/>
    </xf>
    <xf numFmtId="0" fontId="20" fillId="4" borderId="37" xfId="0" applyNumberFormat="1" applyFont="1" applyFill="1" applyBorder="1" applyAlignment="1">
      <alignment horizontal="center" vertical="center" wrapText="1"/>
    </xf>
    <xf numFmtId="178" fontId="10" fillId="0" borderId="38" xfId="0" applyNumberFormat="1" applyFont="1" applyBorder="1" applyAlignment="1">
      <alignment horizontal="center" vertical="center"/>
    </xf>
    <xf numFmtId="0" fontId="20" fillId="4" borderId="38" xfId="0" applyNumberFormat="1" applyFont="1" applyFill="1" applyBorder="1" applyAlignment="1">
      <alignment horizontal="center" vertical="center" wrapText="1"/>
    </xf>
    <xf numFmtId="178" fontId="10" fillId="0" borderId="39" xfId="0" applyNumberFormat="1" applyFont="1" applyBorder="1" applyAlignment="1">
      <alignment horizontal="center" vertical="center"/>
    </xf>
    <xf numFmtId="0" fontId="20" fillId="4" borderId="39" xfId="0" applyNumberFormat="1" applyFont="1" applyFill="1" applyBorder="1" applyAlignment="1">
      <alignment horizontal="center" vertical="center" wrapText="1"/>
    </xf>
    <xf numFmtId="178" fontId="10" fillId="0" borderId="40" xfId="0" applyNumberFormat="1" applyFont="1" applyBorder="1" applyAlignment="1">
      <alignment horizontal="center" vertical="center"/>
    </xf>
    <xf numFmtId="0" fontId="20" fillId="4" borderId="40" xfId="0" applyNumberFormat="1" applyFont="1" applyFill="1" applyBorder="1" applyAlignment="1">
      <alignment horizontal="center" vertical="center" wrapText="1"/>
    </xf>
    <xf numFmtId="49" fontId="15" fillId="0" borderId="0" xfId="1" applyNumberFormat="1" applyAlignment="1" applyProtection="1">
      <alignment horizontal="center" vertical="center"/>
    </xf>
    <xf numFmtId="0" fontId="20" fillId="4" borderId="41" xfId="0" applyFont="1" applyFill="1" applyBorder="1" applyAlignment="1">
      <alignment horizontal="center" vertical="center" wrapText="1"/>
    </xf>
    <xf numFmtId="0" fontId="20" fillId="4" borderId="42" xfId="0" applyFont="1" applyFill="1" applyBorder="1" applyAlignment="1">
      <alignment horizontal="center" vertical="center" wrapText="1"/>
    </xf>
    <xf numFmtId="0" fontId="20" fillId="4" borderId="43" xfId="0" applyFont="1" applyFill="1" applyBorder="1" applyAlignment="1">
      <alignment horizontal="center" vertical="center" wrapText="1"/>
    </xf>
    <xf numFmtId="0" fontId="20" fillId="4" borderId="44" xfId="0" applyFont="1" applyFill="1" applyBorder="1" applyAlignment="1">
      <alignment horizontal="center" vertical="center" wrapText="1"/>
    </xf>
    <xf numFmtId="49" fontId="20" fillId="0" borderId="0" xfId="0" applyNumberFormat="1" applyFont="1" applyAlignment="1">
      <alignment horizontal="right" vertical="center"/>
    </xf>
    <xf numFmtId="49" fontId="20" fillId="0" borderId="0" xfId="0" applyNumberFormat="1" applyFont="1" applyBorder="1" applyAlignment="1">
      <alignment horizontal="right" vertical="center"/>
    </xf>
    <xf numFmtId="0" fontId="17" fillId="2" borderId="0" xfId="0" applyFont="1" applyFill="1" applyBorder="1" applyAlignment="1">
      <alignment horizontal="left" vertical="center"/>
    </xf>
    <xf numFmtId="0" fontId="0" fillId="2" borderId="0" xfId="0" applyFill="1" applyAlignment="1">
      <alignment vertical="center" wrapText="1"/>
    </xf>
    <xf numFmtId="0" fontId="0" fillId="2" borderId="15" xfId="0" applyFill="1" applyBorder="1" applyAlignment="1">
      <alignment vertical="center"/>
    </xf>
    <xf numFmtId="0" fontId="0" fillId="0" borderId="0" xfId="0" applyAlignment="1">
      <alignment vertical="center"/>
    </xf>
    <xf numFmtId="0" fontId="15" fillId="0" borderId="0" xfId="1" applyNumberFormat="1" applyAlignment="1" applyProtection="1">
      <alignment horizontal="center" vertical="center"/>
    </xf>
    <xf numFmtId="0" fontId="18" fillId="0" borderId="0" xfId="0" applyFont="1" applyAlignment="1">
      <alignment horizontal="center" vertical="center"/>
    </xf>
    <xf numFmtId="0" fontId="1" fillId="0" borderId="0" xfId="0" applyNumberFormat="1" applyFont="1" applyAlignment="1">
      <alignment vertical="center"/>
    </xf>
    <xf numFmtId="182" fontId="6" fillId="0" borderId="0" xfId="0" applyNumberFormat="1" applyFont="1" applyAlignment="1">
      <alignment horizontal="center" vertical="center"/>
    </xf>
    <xf numFmtId="0" fontId="1" fillId="0" borderId="0" xfId="0" applyNumberFormat="1" applyFont="1" applyAlignment="1">
      <alignment horizontal="left" vertical="center"/>
    </xf>
    <xf numFmtId="0" fontId="20" fillId="0" borderId="0" xfId="0" applyNumberFormat="1" applyFont="1" applyBorder="1" applyAlignment="1">
      <alignment horizontal="center" vertical="center" wrapText="1"/>
    </xf>
    <xf numFmtId="182" fontId="39" fillId="0" borderId="0" xfId="0" applyNumberFormat="1" applyFont="1" applyAlignment="1">
      <alignment horizontal="center" vertical="center"/>
    </xf>
    <xf numFmtId="0" fontId="20" fillId="0" borderId="0" xfId="0" applyNumberFormat="1" applyFont="1" applyAlignment="1">
      <alignment horizontal="left" vertical="center"/>
    </xf>
    <xf numFmtId="0" fontId="1" fillId="0" borderId="0" xfId="0" applyNumberFormat="1" applyFont="1" applyAlignment="1">
      <alignment horizontal="center" vertical="center"/>
    </xf>
    <xf numFmtId="183" fontId="6" fillId="0" borderId="0" xfId="0" applyNumberFormat="1" applyFont="1" applyAlignment="1">
      <alignment horizontal="center" vertical="center"/>
    </xf>
    <xf numFmtId="179" fontId="20" fillId="0" borderId="0" xfId="0" applyNumberFormat="1" applyFont="1" applyAlignment="1">
      <alignment horizontal="left" vertical="center"/>
    </xf>
    <xf numFmtId="183" fontId="39" fillId="0" borderId="0" xfId="0" applyNumberFormat="1" applyFont="1" applyAlignment="1">
      <alignment horizontal="center" vertical="center"/>
    </xf>
    <xf numFmtId="183" fontId="0" fillId="0" borderId="0" xfId="0" applyNumberFormat="1" applyAlignment="1">
      <alignment horizontal="left" vertical="center"/>
    </xf>
    <xf numFmtId="0" fontId="20" fillId="4" borderId="46" xfId="0" applyNumberFormat="1" applyFont="1" applyFill="1" applyBorder="1" applyAlignment="1">
      <alignment horizontal="center" vertical="center" wrapText="1"/>
    </xf>
    <xf numFmtId="0" fontId="10" fillId="0" borderId="46" xfId="0" applyFont="1" applyBorder="1" applyAlignment="1">
      <alignment horizontal="center" vertical="center"/>
    </xf>
    <xf numFmtId="0" fontId="20" fillId="7" borderId="46" xfId="0" applyNumberFormat="1" applyFont="1" applyFill="1" applyBorder="1" applyAlignment="1">
      <alignment horizontal="center" vertical="center" wrapText="1"/>
    </xf>
    <xf numFmtId="177" fontId="10" fillId="0" borderId="36" xfId="0" applyNumberFormat="1" applyFont="1" applyBorder="1" applyAlignment="1">
      <alignment horizontal="center" vertical="center"/>
    </xf>
    <xf numFmtId="177" fontId="10" fillId="0" borderId="37" xfId="0" applyNumberFormat="1" applyFont="1" applyBorder="1" applyAlignment="1">
      <alignment horizontal="center" vertical="center"/>
    </xf>
    <xf numFmtId="177" fontId="10" fillId="0" borderId="39" xfId="0" applyNumberFormat="1" applyFont="1" applyBorder="1" applyAlignment="1">
      <alignment horizontal="center" vertical="center"/>
    </xf>
    <xf numFmtId="177" fontId="10" fillId="0" borderId="40" xfId="0" applyNumberFormat="1" applyFont="1" applyBorder="1" applyAlignment="1">
      <alignment horizontal="center" vertical="center"/>
    </xf>
    <xf numFmtId="177" fontId="10" fillId="0" borderId="38" xfId="0" applyNumberFormat="1" applyFont="1" applyBorder="1" applyAlignment="1">
      <alignment horizontal="center" vertical="center"/>
    </xf>
    <xf numFmtId="0" fontId="39" fillId="0" borderId="0" xfId="0" applyNumberFormat="1" applyFont="1" applyAlignment="1">
      <alignment vertical="center"/>
    </xf>
    <xf numFmtId="0" fontId="39" fillId="0" borderId="0" xfId="0" applyNumberFormat="1" applyFont="1" applyAlignment="1">
      <alignment horizontal="center" vertical="center"/>
    </xf>
    <xf numFmtId="49" fontId="39" fillId="0" borderId="0" xfId="0" applyNumberFormat="1" applyFont="1" applyAlignment="1">
      <alignment vertical="center"/>
    </xf>
    <xf numFmtId="0" fontId="39" fillId="0" borderId="0" xfId="0" applyFont="1" applyAlignment="1">
      <alignment vertical="center"/>
    </xf>
    <xf numFmtId="0" fontId="6" fillId="0" borderId="0" xfId="0" applyFont="1" applyAlignment="1">
      <alignment vertical="center"/>
    </xf>
    <xf numFmtId="0" fontId="6" fillId="0" borderId="0" xfId="0" applyFont="1" applyAlignment="1">
      <alignment horizontal="center" vertical="center"/>
    </xf>
    <xf numFmtId="0" fontId="20" fillId="0" borderId="0" xfId="0" applyFont="1" applyBorder="1" applyAlignment="1">
      <alignment horizontal="center" vertical="center" wrapText="1"/>
    </xf>
    <xf numFmtId="182" fontId="0" fillId="0" borderId="0" xfId="0" applyNumberFormat="1" applyAlignment="1">
      <alignment horizontal="center" vertical="center"/>
    </xf>
    <xf numFmtId="0" fontId="1" fillId="0" borderId="0" xfId="0" applyFont="1" applyAlignment="1">
      <alignment horizontal="center" vertical="center"/>
    </xf>
    <xf numFmtId="182" fontId="1" fillId="0" borderId="0" xfId="0" applyNumberFormat="1" applyFont="1" applyAlignment="1">
      <alignment horizontal="center" vertical="center"/>
    </xf>
    <xf numFmtId="0" fontId="1" fillId="0" borderId="0" xfId="0" applyFont="1" applyAlignment="1">
      <alignment vertical="center"/>
    </xf>
    <xf numFmtId="0" fontId="1" fillId="0" borderId="0" xfId="0" applyFont="1" applyAlignment="1">
      <alignment horizontal="right" vertical="center"/>
    </xf>
    <xf numFmtId="183" fontId="0" fillId="0" borderId="0" xfId="0" applyNumberFormat="1" applyAlignment="1">
      <alignment horizontal="center" vertical="center"/>
    </xf>
    <xf numFmtId="184" fontId="0" fillId="0" borderId="0" xfId="0" applyNumberFormat="1" applyAlignment="1">
      <alignment horizontal="center" vertical="center"/>
    </xf>
    <xf numFmtId="0" fontId="0" fillId="0" borderId="46" xfId="0" applyBorder="1" applyAlignment="1">
      <alignment horizontal="center" vertical="center"/>
    </xf>
    <xf numFmtId="0" fontId="20" fillId="7" borderId="46" xfId="0" applyFont="1" applyFill="1" applyBorder="1" applyAlignment="1">
      <alignment horizontal="center" vertical="center" wrapText="1"/>
    </xf>
    <xf numFmtId="0" fontId="20" fillId="4" borderId="36" xfId="0" applyFont="1" applyFill="1" applyBorder="1" applyAlignment="1">
      <alignment horizontal="center" vertical="center" wrapText="1"/>
    </xf>
    <xf numFmtId="0" fontId="20" fillId="4" borderId="37" xfId="0" applyFont="1" applyFill="1" applyBorder="1" applyAlignment="1">
      <alignment horizontal="center" vertical="center" wrapText="1"/>
    </xf>
    <xf numFmtId="0" fontId="20" fillId="4" borderId="39" xfId="0" applyFont="1" applyFill="1" applyBorder="1" applyAlignment="1">
      <alignment horizontal="center" vertical="center" wrapText="1"/>
    </xf>
    <xf numFmtId="0" fontId="20" fillId="4" borderId="40" xfId="0" applyFont="1" applyFill="1" applyBorder="1" applyAlignment="1">
      <alignment horizontal="center" vertical="center" wrapText="1"/>
    </xf>
    <xf numFmtId="0" fontId="20" fillId="4" borderId="38" xfId="0" applyFont="1" applyFill="1" applyBorder="1" applyAlignment="1">
      <alignment horizontal="center" vertical="center" wrapText="1"/>
    </xf>
    <xf numFmtId="0" fontId="39" fillId="0" borderId="0" xfId="0" applyFont="1" applyAlignment="1">
      <alignment horizontal="center" vertical="center"/>
    </xf>
    <xf numFmtId="49" fontId="35" fillId="0" borderId="0" xfId="0" applyNumberFormat="1" applyFont="1" applyAlignment="1">
      <alignment vertical="center"/>
    </xf>
    <xf numFmtId="0" fontId="35" fillId="0" borderId="0" xfId="0" applyFont="1" applyAlignment="1">
      <alignment horizontal="center" vertical="center"/>
    </xf>
    <xf numFmtId="184" fontId="35" fillId="0" borderId="0" xfId="0" applyNumberFormat="1" applyFont="1" applyAlignment="1">
      <alignment horizontal="center" vertical="center"/>
    </xf>
    <xf numFmtId="178" fontId="10" fillId="7" borderId="46" xfId="0" applyNumberFormat="1" applyFont="1" applyFill="1" applyBorder="1" applyAlignment="1">
      <alignment horizontal="center" vertical="center"/>
    </xf>
    <xf numFmtId="0" fontId="20" fillId="4" borderId="47" xfId="0" applyFont="1" applyFill="1" applyBorder="1" applyAlignment="1">
      <alignment horizontal="center" vertical="center" wrapText="1"/>
    </xf>
    <xf numFmtId="0" fontId="0" fillId="2" borderId="48" xfId="0" applyFill="1" applyBorder="1" applyAlignment="1">
      <alignment vertical="center"/>
    </xf>
    <xf numFmtId="0" fontId="0" fillId="2" borderId="25" xfId="0" applyFill="1" applyBorder="1" applyAlignment="1">
      <alignment vertical="center"/>
    </xf>
    <xf numFmtId="0" fontId="0" fillId="3" borderId="34" xfId="0" applyFill="1" applyBorder="1"/>
    <xf numFmtId="0" fontId="1" fillId="2" borderId="0" xfId="0" applyFont="1" applyFill="1"/>
    <xf numFmtId="0" fontId="1" fillId="2" borderId="0" xfId="0" applyFont="1" applyFill="1" applyAlignment="1">
      <alignment vertical="center"/>
    </xf>
    <xf numFmtId="0" fontId="0" fillId="2" borderId="49" xfId="0" applyFill="1" applyBorder="1"/>
    <xf numFmtId="0" fontId="0" fillId="2" borderId="25" xfId="0" applyFill="1" applyBorder="1"/>
    <xf numFmtId="0" fontId="0" fillId="2" borderId="49" xfId="0" applyFill="1" applyBorder="1" applyAlignment="1">
      <alignment vertical="center"/>
    </xf>
    <xf numFmtId="0" fontId="0" fillId="2" borderId="21" xfId="0" applyFill="1" applyBorder="1"/>
    <xf numFmtId="0" fontId="0" fillId="2" borderId="20" xfId="0" applyFill="1" applyBorder="1"/>
    <xf numFmtId="0" fontId="0" fillId="2" borderId="19" xfId="0" applyFill="1" applyBorder="1"/>
    <xf numFmtId="0" fontId="0" fillId="2" borderId="18" xfId="0" applyFill="1" applyBorder="1"/>
    <xf numFmtId="0" fontId="0" fillId="2" borderId="17" xfId="0" applyFill="1" applyBorder="1"/>
    <xf numFmtId="0" fontId="0" fillId="2" borderId="15" xfId="0" applyFill="1" applyBorder="1"/>
    <xf numFmtId="0" fontId="0" fillId="2" borderId="14" xfId="0" applyFill="1" applyBorder="1"/>
    <xf numFmtId="0" fontId="0" fillId="2" borderId="13" xfId="0" applyFill="1" applyBorder="1"/>
    <xf numFmtId="49" fontId="40" fillId="0" borderId="0" xfId="1" applyNumberFormat="1" applyFont="1" applyBorder="1" applyAlignment="1" applyProtection="1">
      <alignment vertical="center"/>
    </xf>
    <xf numFmtId="0" fontId="40" fillId="0" borderId="0" xfId="1" applyFont="1" applyAlignment="1" applyProtection="1">
      <alignment vertical="center"/>
    </xf>
    <xf numFmtId="49" fontId="41" fillId="0" borderId="0" xfId="0" applyNumberFormat="1" applyFont="1" applyAlignment="1">
      <alignment horizontal="center" vertical="center"/>
    </xf>
    <xf numFmtId="0" fontId="39" fillId="0" borderId="0" xfId="0" applyNumberFormat="1" applyFont="1" applyFill="1" applyAlignment="1">
      <alignment vertical="center"/>
    </xf>
    <xf numFmtId="0" fontId="20" fillId="0" borderId="0" xfId="0" applyNumberFormat="1" applyFont="1" applyFill="1" applyAlignment="1">
      <alignment horizontal="center" vertical="center"/>
    </xf>
    <xf numFmtId="0" fontId="20" fillId="0" borderId="0" xfId="0" applyNumberFormat="1" applyFont="1" applyFill="1" applyBorder="1" applyAlignment="1">
      <alignment horizontal="center" vertical="center" wrapText="1"/>
    </xf>
    <xf numFmtId="182" fontId="6" fillId="0" borderId="0" xfId="0" applyNumberFormat="1" applyFont="1" applyFill="1" applyAlignment="1">
      <alignment horizontal="center" vertical="center"/>
    </xf>
    <xf numFmtId="183" fontId="6" fillId="0" borderId="0" xfId="0" applyNumberFormat="1" applyFont="1" applyFill="1" applyAlignment="1">
      <alignment horizontal="center" vertical="center"/>
    </xf>
    <xf numFmtId="182" fontId="39" fillId="0" borderId="0" xfId="0" applyNumberFormat="1" applyFont="1" applyFill="1" applyAlignment="1">
      <alignment horizontal="center" vertical="center"/>
    </xf>
    <xf numFmtId="183" fontId="39" fillId="0" borderId="0" xfId="0" applyNumberFormat="1" applyFont="1" applyFill="1" applyAlignment="1">
      <alignment horizontal="center" vertical="center"/>
    </xf>
    <xf numFmtId="49" fontId="39" fillId="0" borderId="0" xfId="0" applyNumberFormat="1" applyFont="1" applyFill="1" applyAlignment="1">
      <alignment vertical="center"/>
    </xf>
    <xf numFmtId="49" fontId="35" fillId="0" borderId="0" xfId="0" applyNumberFormat="1" applyFont="1" applyFill="1" applyAlignment="1">
      <alignment vertical="center"/>
    </xf>
    <xf numFmtId="0" fontId="35" fillId="0" borderId="0" xfId="0" applyFont="1" applyFill="1" applyAlignment="1">
      <alignment horizontal="center" vertical="center"/>
    </xf>
    <xf numFmtId="0" fontId="1" fillId="0" borderId="0" xfId="0" applyFont="1" applyFill="1" applyAlignment="1">
      <alignment vertical="center"/>
    </xf>
    <xf numFmtId="0" fontId="1" fillId="0" borderId="0" xfId="0" applyFont="1" applyFill="1" applyAlignment="1">
      <alignment horizontal="center" vertical="center"/>
    </xf>
    <xf numFmtId="0" fontId="1" fillId="0" borderId="0" xfId="0" applyFont="1" applyFill="1" applyAlignment="1">
      <alignment horizontal="right" vertical="center"/>
    </xf>
    <xf numFmtId="182" fontId="1" fillId="0" borderId="0" xfId="0" applyNumberFormat="1" applyFont="1" applyFill="1" applyAlignment="1">
      <alignment horizontal="center" vertical="center"/>
    </xf>
    <xf numFmtId="0" fontId="39" fillId="0" borderId="0" xfId="0" applyFont="1" applyFill="1" applyAlignment="1">
      <alignment horizontal="center" vertical="center"/>
    </xf>
    <xf numFmtId="0" fontId="3" fillId="0" borderId="2" xfId="0" applyFont="1" applyFill="1" applyBorder="1" applyAlignment="1">
      <alignment vertical="center"/>
    </xf>
    <xf numFmtId="49" fontId="0" fillId="0" borderId="0" xfId="0" applyNumberFormat="1" applyFont="1" applyFill="1" applyAlignment="1">
      <alignment vertical="top"/>
    </xf>
    <xf numFmtId="49" fontId="1" fillId="0" borderId="0" xfId="0" applyNumberFormat="1" applyFont="1" applyFill="1" applyAlignment="1">
      <alignment vertical="top"/>
    </xf>
    <xf numFmtId="0" fontId="10" fillId="2" borderId="0" xfId="0" applyFont="1" applyFill="1"/>
    <xf numFmtId="49" fontId="1" fillId="0" borderId="0" xfId="0" applyNumberFormat="1" applyFont="1" applyFill="1" applyAlignment="1">
      <alignment horizontal="left" vertical="top"/>
    </xf>
    <xf numFmtId="0" fontId="1" fillId="0" borderId="0" xfId="0" applyFont="1" applyFill="1" applyAlignment="1">
      <alignment horizontal="left" vertical="top"/>
    </xf>
    <xf numFmtId="49" fontId="0" fillId="0" borderId="0" xfId="0" applyNumberFormat="1" applyFont="1" applyFill="1" applyBorder="1" applyAlignment="1">
      <alignment vertical="top"/>
    </xf>
    <xf numFmtId="49" fontId="15" fillId="0" borderId="0" xfId="1" applyNumberFormat="1" applyFill="1" applyAlignment="1" applyProtection="1">
      <alignment vertical="top"/>
    </xf>
    <xf numFmtId="49" fontId="22" fillId="0" borderId="0" xfId="0" applyNumberFormat="1" applyFont="1" applyFill="1" applyAlignment="1">
      <alignment vertical="top"/>
    </xf>
    <xf numFmtId="49" fontId="1" fillId="0" borderId="0" xfId="0" applyNumberFormat="1" applyFont="1" applyFill="1" applyBorder="1" applyAlignment="1">
      <alignment vertical="top"/>
    </xf>
    <xf numFmtId="49" fontId="0" fillId="0" borderId="0" xfId="0" applyNumberFormat="1" applyFont="1" applyFill="1" applyAlignment="1">
      <alignment horizontal="left" vertical="top"/>
    </xf>
    <xf numFmtId="49" fontId="1" fillId="0" borderId="0" xfId="0" applyNumberFormat="1" applyFont="1" applyFill="1" applyAlignment="1">
      <alignment horizontal="distributed" vertical="top"/>
    </xf>
    <xf numFmtId="49" fontId="1" fillId="0" borderId="0" xfId="0" applyNumberFormat="1" applyFont="1" applyFill="1" applyAlignment="1">
      <alignment vertical="top" wrapText="1"/>
    </xf>
    <xf numFmtId="49" fontId="1" fillId="0" borderId="17" xfId="0" applyNumberFormat="1" applyFont="1" applyFill="1" applyBorder="1" applyAlignment="1">
      <alignment vertical="top"/>
    </xf>
    <xf numFmtId="49" fontId="15" fillId="0" borderId="0" xfId="1" applyNumberFormat="1" applyFont="1" applyFill="1" applyAlignment="1" applyProtection="1">
      <alignment vertical="top"/>
    </xf>
    <xf numFmtId="49" fontId="1" fillId="0" borderId="0" xfId="0" applyNumberFormat="1" applyFont="1" applyFill="1" applyBorder="1" applyAlignment="1">
      <alignment vertical="top" wrapText="1"/>
    </xf>
    <xf numFmtId="49" fontId="0" fillId="0" borderId="0" xfId="0" applyNumberFormat="1" applyFont="1" applyFill="1" applyBorder="1" applyAlignment="1">
      <alignment horizontal="left" vertical="top" wrapText="1"/>
    </xf>
    <xf numFmtId="49" fontId="0" fillId="0" borderId="0" xfId="0" applyNumberFormat="1" applyFill="1" applyAlignment="1">
      <alignment vertical="top"/>
    </xf>
    <xf numFmtId="49" fontId="1" fillId="0" borderId="0" xfId="0" applyNumberFormat="1" applyFont="1" applyFill="1" applyBorder="1" applyAlignment="1">
      <alignment horizontal="center" vertical="top" wrapText="1"/>
    </xf>
    <xf numFmtId="49" fontId="18" fillId="0" borderId="0" xfId="0" applyNumberFormat="1" applyFont="1" applyFill="1" applyBorder="1" applyAlignment="1">
      <alignment horizontal="left" vertical="top" shrinkToFit="1"/>
    </xf>
    <xf numFmtId="49" fontId="1" fillId="0" borderId="0" xfId="0" applyNumberFormat="1" applyFont="1" applyFill="1" applyBorder="1" applyAlignment="1">
      <alignment horizontal="left" vertical="top"/>
    </xf>
    <xf numFmtId="0" fontId="20" fillId="0" borderId="0" xfId="0" applyFont="1" applyFill="1" applyAlignment="1">
      <alignment horizontal="left" vertical="top"/>
    </xf>
    <xf numFmtId="49" fontId="29" fillId="0" borderId="0" xfId="0" applyNumberFormat="1" applyFont="1" applyFill="1" applyBorder="1" applyAlignment="1">
      <alignment horizontal="center" vertical="top" wrapText="1"/>
    </xf>
    <xf numFmtId="49" fontId="0" fillId="8" borderId="46" xfId="0" applyNumberFormat="1" applyFont="1" applyFill="1" applyBorder="1" applyAlignment="1">
      <alignment horizontal="center" vertical="center"/>
    </xf>
    <xf numFmtId="0" fontId="6" fillId="0" borderId="20" xfId="0" applyFont="1" applyFill="1" applyBorder="1" applyAlignment="1">
      <alignment horizontal="left" vertical="top"/>
    </xf>
    <xf numFmtId="0" fontId="6" fillId="0" borderId="0" xfId="0" applyFont="1" applyFill="1" applyAlignment="1">
      <alignment horizontal="left" vertical="top"/>
    </xf>
    <xf numFmtId="0" fontId="49" fillId="0" borderId="0" xfId="0" applyFont="1" applyFill="1" applyAlignment="1">
      <alignment vertical="top" wrapText="1"/>
    </xf>
    <xf numFmtId="49" fontId="0" fillId="0" borderId="0" xfId="0" applyNumberFormat="1" applyFill="1" applyAlignment="1">
      <alignment vertical="top" wrapText="1"/>
    </xf>
    <xf numFmtId="49" fontId="0" fillId="0" borderId="0" xfId="0" applyNumberFormat="1" applyFont="1" applyFill="1" applyBorder="1" applyAlignment="1">
      <alignment horizontal="left" vertical="top"/>
    </xf>
    <xf numFmtId="0" fontId="0" fillId="0" borderId="0" xfId="0" applyFont="1" applyFill="1" applyBorder="1" applyAlignment="1">
      <alignment horizontal="left" vertical="top" shrinkToFit="1"/>
    </xf>
    <xf numFmtId="0" fontId="1" fillId="0" borderId="17" xfId="0" applyFont="1" applyFill="1" applyBorder="1" applyAlignment="1">
      <alignment horizontal="left" vertical="top"/>
    </xf>
    <xf numFmtId="10" fontId="25" fillId="0" borderId="0" xfId="0" applyNumberFormat="1" applyFont="1" applyFill="1" applyBorder="1" applyAlignment="1">
      <alignment horizontal="left" vertical="top" shrinkToFit="1"/>
    </xf>
    <xf numFmtId="0" fontId="0" fillId="0" borderId="0" xfId="0" applyFill="1" applyBorder="1" applyAlignment="1">
      <alignment horizontal="left" vertical="top"/>
    </xf>
    <xf numFmtId="0" fontId="0" fillId="0" borderId="0" xfId="0" applyAlignment="1">
      <alignment horizontal="left" vertical="top"/>
    </xf>
    <xf numFmtId="49" fontId="0" fillId="0" borderId="0" xfId="0" applyNumberFormat="1" applyFont="1" applyFill="1" applyAlignment="1">
      <alignment horizontal="left" vertical="top" wrapText="1"/>
    </xf>
    <xf numFmtId="49" fontId="0" fillId="0" borderId="0" xfId="0" applyNumberFormat="1" applyFont="1" applyFill="1" applyBorder="1" applyAlignment="1">
      <alignment horizontal="center" vertical="top"/>
    </xf>
    <xf numFmtId="49" fontId="1" fillId="0" borderId="17" xfId="0" applyNumberFormat="1" applyFont="1" applyFill="1" applyBorder="1" applyAlignment="1">
      <alignment horizontal="left" vertical="top"/>
    </xf>
    <xf numFmtId="49" fontId="52" fillId="0" borderId="0" xfId="0" applyNumberFormat="1" applyFont="1" applyFill="1" applyAlignment="1">
      <alignment vertical="top"/>
    </xf>
    <xf numFmtId="49" fontId="0" fillId="0" borderId="18" xfId="0" applyNumberFormat="1" applyFont="1" applyFill="1" applyBorder="1" applyAlignment="1">
      <alignment vertical="top"/>
    </xf>
    <xf numFmtId="49" fontId="1" fillId="0" borderId="0" xfId="0" applyNumberFormat="1" applyFont="1" applyFill="1" applyBorder="1" applyAlignment="1">
      <alignment horizontal="left" vertical="top"/>
    </xf>
    <xf numFmtId="49" fontId="0" fillId="0" borderId="0" xfId="0" applyNumberFormat="1" applyFont="1" applyFill="1" applyAlignment="1">
      <alignment vertical="top"/>
    </xf>
    <xf numFmtId="49" fontId="1" fillId="0" borderId="0" xfId="0" applyNumberFormat="1" applyFont="1" applyFill="1" applyAlignment="1">
      <alignment vertical="top"/>
    </xf>
    <xf numFmtId="49" fontId="0" fillId="0" borderId="0" xfId="0" applyNumberFormat="1" applyFont="1" applyFill="1" applyBorder="1" applyAlignment="1">
      <alignment vertical="top"/>
    </xf>
    <xf numFmtId="0" fontId="0" fillId="0" borderId="0" xfId="0" applyFill="1" applyBorder="1" applyAlignment="1">
      <alignment horizontal="left" vertical="top"/>
    </xf>
    <xf numFmtId="49" fontId="0" fillId="0" borderId="0" xfId="0" applyNumberFormat="1" applyFont="1" applyFill="1" applyAlignment="1">
      <alignment horizontal="left" vertical="top"/>
    </xf>
    <xf numFmtId="0" fontId="1" fillId="0" borderId="0" xfId="0" applyFont="1" applyFill="1" applyAlignment="1">
      <alignment horizontal="left" vertical="top"/>
    </xf>
    <xf numFmtId="0" fontId="15" fillId="5" borderId="45" xfId="1" applyFill="1" applyBorder="1" applyAlignment="1" applyProtection="1">
      <alignment horizontal="center" vertical="center"/>
    </xf>
    <xf numFmtId="0" fontId="35" fillId="0" borderId="0" xfId="0" applyFont="1" applyAlignment="1">
      <alignment horizontal="left" vertical="center"/>
    </xf>
    <xf numFmtId="0" fontId="35" fillId="0" borderId="17" xfId="0" applyFont="1" applyBorder="1" applyAlignment="1">
      <alignment horizontal="left" vertical="center"/>
    </xf>
    <xf numFmtId="0" fontId="35" fillId="0" borderId="20" xfId="0" applyFont="1" applyBorder="1" applyAlignment="1">
      <alignment vertical="center"/>
    </xf>
    <xf numFmtId="0" fontId="35" fillId="0" borderId="20" xfId="0" applyFont="1" applyBorder="1" applyAlignment="1">
      <alignment horizontal="left" vertical="center"/>
    </xf>
    <xf numFmtId="0" fontId="35" fillId="0" borderId="19" xfId="0" applyFont="1" applyBorder="1" applyAlignment="1">
      <alignment horizontal="left" vertical="center"/>
    </xf>
    <xf numFmtId="0" fontId="35" fillId="0" borderId="0" xfId="0" applyFont="1" applyBorder="1" applyAlignment="1">
      <alignment vertical="center"/>
    </xf>
    <xf numFmtId="0" fontId="54" fillId="0" borderId="0" xfId="0" applyFont="1" applyAlignment="1">
      <alignment horizontal="center" vertical="center"/>
    </xf>
    <xf numFmtId="0" fontId="35" fillId="0" borderId="14" xfId="0" applyFont="1" applyBorder="1" applyAlignment="1">
      <alignment vertical="center"/>
    </xf>
    <xf numFmtId="0" fontId="35" fillId="0" borderId="14" xfId="0" applyFont="1" applyBorder="1" applyAlignment="1">
      <alignment horizontal="left" vertical="center"/>
    </xf>
    <xf numFmtId="0" fontId="35" fillId="0" borderId="13" xfId="0" applyFont="1" applyBorder="1" applyAlignment="1">
      <alignment horizontal="left" vertical="center"/>
    </xf>
    <xf numFmtId="0" fontId="54" fillId="0" borderId="0" xfId="0" applyFont="1" applyFill="1" applyAlignment="1">
      <alignment vertical="center"/>
    </xf>
    <xf numFmtId="0" fontId="35" fillId="0" borderId="19" xfId="0" applyFont="1" applyBorder="1" applyAlignment="1">
      <alignment vertical="center"/>
    </xf>
    <xf numFmtId="0" fontId="35" fillId="0" borderId="17" xfId="0" applyFont="1" applyBorder="1" applyAlignment="1">
      <alignment vertical="center"/>
    </xf>
    <xf numFmtId="0" fontId="35" fillId="0" borderId="18" xfId="0" applyFont="1" applyBorder="1" applyAlignment="1">
      <alignment horizontal="left" vertical="center"/>
    </xf>
    <xf numFmtId="0" fontId="35" fillId="0" borderId="15" xfId="0" applyFont="1" applyBorder="1" applyAlignment="1">
      <alignment horizontal="left" vertical="center"/>
    </xf>
    <xf numFmtId="0" fontId="35" fillId="0" borderId="0" xfId="0" applyFont="1" applyBorder="1" applyAlignment="1">
      <alignment horizontal="left" vertical="center"/>
    </xf>
    <xf numFmtId="0" fontId="35" fillId="0" borderId="18" xfId="0" applyFont="1" applyBorder="1" applyAlignment="1">
      <alignment vertical="center"/>
    </xf>
    <xf numFmtId="0" fontId="35" fillId="0" borderId="12" xfId="0" applyFont="1" applyBorder="1" applyAlignment="1">
      <alignment vertical="center"/>
    </xf>
    <xf numFmtId="0" fontId="35" fillId="0" borderId="16" xfId="0" applyFont="1" applyBorder="1" applyAlignment="1">
      <alignment vertical="center"/>
    </xf>
    <xf numFmtId="0" fontId="54" fillId="0" borderId="0" xfId="0" applyFont="1" applyFill="1" applyBorder="1" applyAlignment="1">
      <alignment vertical="center"/>
    </xf>
    <xf numFmtId="0" fontId="35" fillId="0" borderId="14" xfId="0" applyFont="1" applyBorder="1" applyAlignment="1">
      <alignment horizontal="center" vertical="center"/>
    </xf>
    <xf numFmtId="0" fontId="35" fillId="0" borderId="14" xfId="0" applyFont="1" applyFill="1" applyBorder="1" applyAlignment="1">
      <alignment horizontal="center" vertical="center"/>
    </xf>
    <xf numFmtId="0" fontId="55" fillId="0" borderId="0" xfId="0" applyFont="1" applyBorder="1" applyAlignment="1">
      <alignment vertical="center"/>
    </xf>
    <xf numFmtId="0" fontId="20" fillId="0" borderId="20" xfId="0" applyFont="1" applyBorder="1" applyAlignment="1">
      <alignment vertical="center"/>
    </xf>
    <xf numFmtId="0" fontId="23" fillId="0" borderId="0" xfId="0" applyFont="1" applyBorder="1" applyAlignment="1">
      <alignment vertical="center" wrapText="1"/>
    </xf>
    <xf numFmtId="0" fontId="20" fillId="0" borderId="0" xfId="0" applyFont="1" applyBorder="1" applyAlignment="1">
      <alignment vertical="center"/>
    </xf>
    <xf numFmtId="0" fontId="20" fillId="0" borderId="4" xfId="0" applyFont="1" applyBorder="1" applyAlignment="1">
      <alignment vertical="center"/>
    </xf>
    <xf numFmtId="0" fontId="20" fillId="0" borderId="0" xfId="0" applyFont="1" applyFill="1" applyBorder="1" applyAlignment="1">
      <alignment vertical="center"/>
    </xf>
    <xf numFmtId="0" fontId="20" fillId="0" borderId="2" xfId="0" applyFont="1" applyFill="1" applyBorder="1" applyAlignment="1">
      <alignment vertical="center"/>
    </xf>
    <xf numFmtId="0" fontId="20" fillId="0" borderId="4" xfId="0" applyFont="1" applyFill="1" applyBorder="1" applyAlignment="1">
      <alignment vertical="center"/>
    </xf>
    <xf numFmtId="0" fontId="20" fillId="0" borderId="7" xfId="0" applyFont="1" applyFill="1" applyBorder="1" applyAlignment="1">
      <alignment vertical="center"/>
    </xf>
    <xf numFmtId="0" fontId="20" fillId="0" borderId="17" xfId="0" applyFont="1" applyFill="1" applyBorder="1" applyAlignment="1">
      <alignment vertical="center"/>
    </xf>
    <xf numFmtId="0" fontId="20" fillId="0" borderId="17" xfId="0" applyFont="1" applyBorder="1" applyAlignment="1">
      <alignment vertical="center"/>
    </xf>
    <xf numFmtId="0" fontId="20" fillId="0" borderId="52" xfId="0" applyFont="1" applyFill="1" applyBorder="1" applyAlignment="1">
      <alignment vertical="center"/>
    </xf>
    <xf numFmtId="0" fontId="1" fillId="0" borderId="0" xfId="0" applyFont="1" applyFill="1" applyBorder="1" applyAlignment="1">
      <alignment horizontal="left" vertical="top"/>
    </xf>
    <xf numFmtId="0" fontId="0" fillId="0" borderId="0" xfId="0" applyFill="1" applyBorder="1" applyAlignment="1">
      <alignment horizontal="left" vertical="top"/>
    </xf>
    <xf numFmtId="49" fontId="0" fillId="0" borderId="0" xfId="0" applyNumberFormat="1" applyFont="1" applyFill="1" applyAlignment="1">
      <alignment horizontal="left" vertical="top"/>
    </xf>
    <xf numFmtId="0" fontId="1" fillId="0" borderId="0" xfId="0" applyFont="1" applyFill="1" applyAlignment="1">
      <alignment horizontal="left" vertical="top"/>
    </xf>
    <xf numFmtId="0" fontId="49" fillId="0" borderId="0" xfId="0" applyFont="1" applyFill="1" applyBorder="1" applyAlignment="1">
      <alignment horizontal="left" vertical="top" wrapText="1"/>
    </xf>
    <xf numFmtId="49" fontId="0" fillId="0" borderId="0" xfId="0" applyNumberFormat="1" applyFont="1" applyFill="1" applyAlignment="1">
      <alignment vertical="top"/>
    </xf>
    <xf numFmtId="49" fontId="1" fillId="0" borderId="0" xfId="0" applyNumberFormat="1" applyFont="1" applyFill="1" applyAlignment="1">
      <alignment horizontal="left" vertical="top"/>
    </xf>
    <xf numFmtId="49" fontId="1" fillId="0" borderId="0" xfId="0" applyNumberFormat="1" applyFont="1" applyFill="1" applyBorder="1" applyAlignment="1">
      <alignment horizontal="left" vertical="top"/>
    </xf>
    <xf numFmtId="0" fontId="0" fillId="0" borderId="0" xfId="0" applyFont="1" applyFill="1" applyBorder="1" applyAlignment="1">
      <alignment horizontal="left" vertical="top" shrinkToFit="1"/>
    </xf>
    <xf numFmtId="49" fontId="0" fillId="0" borderId="0" xfId="0" applyNumberFormat="1" applyFont="1" applyFill="1" applyAlignment="1">
      <alignment horizontal="left" vertical="top"/>
    </xf>
    <xf numFmtId="49" fontId="15" fillId="0" borderId="0" xfId="1" applyNumberFormat="1" applyFont="1" applyFill="1" applyAlignment="1" applyProtection="1">
      <alignment horizontal="center" vertical="top"/>
    </xf>
    <xf numFmtId="49" fontId="15" fillId="0" borderId="0" xfId="1" applyNumberFormat="1" applyFill="1" applyAlignment="1" applyProtection="1">
      <alignment horizontal="center" vertical="top"/>
    </xf>
    <xf numFmtId="49" fontId="0" fillId="0" borderId="0" xfId="0" applyNumberFormat="1" applyFont="1" applyFill="1" applyAlignment="1">
      <alignment horizontal="right" vertical="top" wrapText="1"/>
    </xf>
    <xf numFmtId="49" fontId="15" fillId="0" borderId="0" xfId="1" applyNumberFormat="1" applyFont="1" applyFill="1" applyAlignment="1" applyProtection="1">
      <alignment vertical="top"/>
    </xf>
    <xf numFmtId="49" fontId="1" fillId="0" borderId="0" xfId="0" applyNumberFormat="1" applyFont="1" applyFill="1" applyAlignment="1">
      <alignment vertical="top"/>
    </xf>
    <xf numFmtId="49" fontId="1" fillId="0" borderId="0" xfId="0" applyNumberFormat="1" applyFont="1" applyFill="1" applyBorder="1" applyAlignment="1">
      <alignment horizontal="left" vertical="top"/>
    </xf>
    <xf numFmtId="49" fontId="1" fillId="0" borderId="0" xfId="0" applyNumberFormat="1" applyFont="1" applyFill="1" applyAlignment="1">
      <alignment horizontal="distributed" vertical="top"/>
    </xf>
    <xf numFmtId="49" fontId="0" fillId="0" borderId="0" xfId="0" applyNumberFormat="1" applyFont="1" applyFill="1" applyAlignment="1">
      <alignment vertical="top"/>
    </xf>
    <xf numFmtId="49" fontId="0" fillId="0" borderId="0" xfId="0" applyNumberFormat="1" applyFont="1" applyFill="1" applyAlignment="1">
      <alignment horizontal="distributed" vertical="top"/>
    </xf>
    <xf numFmtId="49" fontId="52" fillId="0" borderId="0" xfId="0" applyNumberFormat="1" applyFont="1" applyFill="1" applyAlignment="1">
      <alignment horizontal="left" vertical="top"/>
    </xf>
    <xf numFmtId="0" fontId="0" fillId="0" borderId="0" xfId="0" applyFont="1" applyFill="1" applyAlignment="1">
      <alignment horizontal="left" vertical="top"/>
    </xf>
    <xf numFmtId="0" fontId="1" fillId="0" borderId="0" xfId="0" applyFont="1" applyFill="1" applyAlignment="1">
      <alignment horizontal="left" vertical="top"/>
    </xf>
    <xf numFmtId="49" fontId="1" fillId="0" borderId="0" xfId="0" applyNumberFormat="1" applyFont="1" applyFill="1" applyAlignment="1">
      <alignment horizontal="left" vertical="top"/>
    </xf>
    <xf numFmtId="0" fontId="49" fillId="0" borderId="0" xfId="0" applyFont="1" applyFill="1" applyBorder="1" applyAlignment="1">
      <alignment horizontal="left" vertical="top" wrapText="1"/>
    </xf>
    <xf numFmtId="49" fontId="0" fillId="0" borderId="0" xfId="0" applyNumberFormat="1" applyFont="1" applyFill="1" applyBorder="1" applyAlignment="1">
      <alignment vertical="top"/>
    </xf>
    <xf numFmtId="0" fontId="1" fillId="0" borderId="0" xfId="0" applyFont="1" applyFill="1" applyBorder="1" applyAlignment="1">
      <alignment horizontal="left" vertical="top"/>
    </xf>
    <xf numFmtId="0" fontId="0" fillId="0" borderId="0" xfId="0" applyFill="1" applyBorder="1" applyAlignment="1">
      <alignment horizontal="left" vertical="top"/>
    </xf>
    <xf numFmtId="49" fontId="0" fillId="0" borderId="0" xfId="0" applyNumberFormat="1" applyFont="1" applyFill="1" applyAlignment="1">
      <alignment vertical="top" wrapText="1"/>
    </xf>
    <xf numFmtId="0" fontId="0" fillId="0" borderId="0" xfId="0" applyFont="1" applyFill="1" applyBorder="1" applyAlignment="1">
      <alignment vertical="top" wrapText="1"/>
    </xf>
    <xf numFmtId="0" fontId="20" fillId="0" borderId="17" xfId="0" applyFont="1" applyFill="1" applyBorder="1" applyAlignment="1">
      <alignment horizontal="left" vertical="top"/>
    </xf>
    <xf numFmtId="0" fontId="0" fillId="0" borderId="0" xfId="1" applyFont="1" applyFill="1" applyBorder="1" applyAlignment="1" applyProtection="1">
      <alignment horizontal="left" vertical="top" wrapText="1"/>
    </xf>
    <xf numFmtId="49" fontId="0" fillId="0" borderId="0" xfId="1" applyNumberFormat="1" applyFont="1" applyFill="1" applyAlignment="1" applyProtection="1">
      <alignment vertical="top"/>
    </xf>
    <xf numFmtId="49" fontId="53" fillId="0" borderId="0" xfId="0" applyNumberFormat="1" applyFont="1" applyFill="1" applyAlignment="1">
      <alignment horizontal="left" vertical="top"/>
    </xf>
    <xf numFmtId="49" fontId="20" fillId="0" borderId="0" xfId="0" applyNumberFormat="1" applyFont="1" applyFill="1" applyAlignment="1">
      <alignment horizontal="left" vertical="top"/>
    </xf>
    <xf numFmtId="0" fontId="0" fillId="0" borderId="0" xfId="0" applyFont="1" applyFill="1" applyAlignment="1">
      <alignment vertical="center"/>
    </xf>
    <xf numFmtId="0" fontId="0" fillId="0" borderId="0" xfId="0" applyFont="1" applyFill="1" applyAlignment="1">
      <alignment horizontal="left" vertical="center"/>
    </xf>
    <xf numFmtId="49" fontId="1" fillId="0" borderId="18" xfId="0" applyNumberFormat="1" applyFont="1" applyFill="1" applyBorder="1" applyAlignment="1">
      <alignment vertical="top"/>
    </xf>
    <xf numFmtId="49" fontId="1" fillId="0" borderId="0" xfId="0" applyNumberFormat="1" applyFont="1" applyFill="1" applyAlignment="1">
      <alignment vertical="top"/>
    </xf>
    <xf numFmtId="49" fontId="0" fillId="0" borderId="0" xfId="0" applyNumberFormat="1" applyFont="1" applyFill="1" applyAlignment="1">
      <alignment vertical="top"/>
    </xf>
    <xf numFmtId="0" fontId="0" fillId="0" borderId="0" xfId="0" applyFont="1" applyFill="1" applyBorder="1" applyAlignment="1">
      <alignment horizontal="left" vertical="center"/>
    </xf>
    <xf numFmtId="0" fontId="0" fillId="0" borderId="0" xfId="0" applyFont="1" applyFill="1" applyAlignment="1">
      <alignment horizontal="left" vertical="center"/>
    </xf>
    <xf numFmtId="49" fontId="1" fillId="0" borderId="0" xfId="0" applyNumberFormat="1" applyFont="1" applyFill="1" applyAlignment="1">
      <alignment vertical="top"/>
    </xf>
    <xf numFmtId="49" fontId="0" fillId="0" borderId="0" xfId="0" applyNumberFormat="1" applyFont="1" applyFill="1" applyAlignment="1">
      <alignment vertical="top"/>
    </xf>
    <xf numFmtId="0" fontId="35" fillId="0" borderId="0" xfId="0" applyFont="1" applyBorder="1" applyAlignment="1">
      <alignment horizontal="center" vertical="center"/>
    </xf>
    <xf numFmtId="0" fontId="55" fillId="0" borderId="0" xfId="0" applyFont="1" applyBorder="1" applyAlignment="1">
      <alignment horizontal="left" vertical="center" wrapText="1"/>
    </xf>
    <xf numFmtId="0" fontId="35" fillId="0" borderId="20" xfId="0" applyFont="1" applyBorder="1" applyAlignment="1">
      <alignment horizontal="center" vertical="center"/>
    </xf>
    <xf numFmtId="0" fontId="35" fillId="0" borderId="0" xfId="0" applyFont="1" applyBorder="1" applyAlignment="1">
      <alignment horizontal="left" vertical="center" wrapText="1"/>
    </xf>
    <xf numFmtId="0" fontId="21" fillId="0" borderId="6" xfId="0" applyFont="1" applyFill="1" applyBorder="1" applyAlignment="1">
      <alignment vertical="center"/>
    </xf>
    <xf numFmtId="0" fontId="21" fillId="0" borderId="5" xfId="0" applyFont="1" applyFill="1" applyBorder="1" applyAlignment="1">
      <alignment vertical="center"/>
    </xf>
    <xf numFmtId="0" fontId="21" fillId="0" borderId="1" xfId="0" applyFont="1" applyFill="1" applyBorder="1" applyAlignment="1">
      <alignment vertical="center"/>
    </xf>
    <xf numFmtId="0" fontId="21" fillId="0" borderId="0" xfId="0" applyFont="1" applyFill="1" applyBorder="1" applyAlignment="1">
      <alignment vertical="center"/>
    </xf>
    <xf numFmtId="0" fontId="21" fillId="0" borderId="85" xfId="0" applyFont="1" applyFill="1" applyBorder="1" applyAlignment="1">
      <alignment vertical="center"/>
    </xf>
    <xf numFmtId="0" fontId="21" fillId="0" borderId="14" xfId="0" applyFont="1" applyFill="1" applyBorder="1" applyAlignment="1">
      <alignment vertical="center"/>
    </xf>
    <xf numFmtId="176" fontId="35" fillId="0" borderId="0" xfId="0" applyNumberFormat="1" applyFont="1" applyFill="1" applyBorder="1" applyAlignment="1">
      <alignment vertical="center"/>
    </xf>
    <xf numFmtId="176" fontId="35" fillId="0" borderId="4" xfId="0" applyNumberFormat="1" applyFont="1" applyFill="1" applyBorder="1" applyAlignment="1">
      <alignment vertical="center"/>
    </xf>
    <xf numFmtId="0" fontId="35" fillId="0" borderId="0" xfId="0" applyFont="1" applyFill="1" applyBorder="1" applyAlignment="1">
      <alignment vertical="center"/>
    </xf>
    <xf numFmtId="0" fontId="35" fillId="0" borderId="4" xfId="0" applyFont="1" applyFill="1" applyBorder="1" applyAlignment="1">
      <alignment vertical="center"/>
    </xf>
    <xf numFmtId="0" fontId="20" fillId="0" borderId="5" xfId="0" applyFont="1" applyBorder="1" applyAlignment="1">
      <alignment vertical="center"/>
    </xf>
    <xf numFmtId="0" fontId="55" fillId="0" borderId="20" xfId="0" applyFont="1" applyBorder="1" applyAlignment="1">
      <alignment vertical="center"/>
    </xf>
    <xf numFmtId="0" fontId="20" fillId="0" borderId="18" xfId="0" applyFont="1" applyBorder="1" applyAlignment="1">
      <alignment vertical="center"/>
    </xf>
    <xf numFmtId="0" fontId="55" fillId="0" borderId="20" xfId="0" applyFont="1" applyBorder="1" applyAlignment="1">
      <alignment horizontal="left" vertical="center"/>
    </xf>
    <xf numFmtId="0" fontId="35" fillId="0" borderId="20" xfId="0" applyFont="1" applyBorder="1" applyAlignment="1">
      <alignment horizontal="left" vertical="center" wrapText="1"/>
    </xf>
    <xf numFmtId="0" fontId="0" fillId="0" borderId="0" xfId="0" applyFont="1" applyFill="1" applyBorder="1" applyAlignment="1">
      <alignment horizontal="left" vertical="center"/>
    </xf>
    <xf numFmtId="0" fontId="0" fillId="0" borderId="0" xfId="0" applyFont="1" applyFill="1" applyAlignment="1">
      <alignment horizontal="left" vertical="center"/>
    </xf>
    <xf numFmtId="49" fontId="1" fillId="0" borderId="0" xfId="0" applyNumberFormat="1" applyFont="1" applyFill="1" applyAlignment="1">
      <alignment vertical="top"/>
    </xf>
    <xf numFmtId="49" fontId="0" fillId="0" borderId="0" xfId="0" applyNumberFormat="1" applyFont="1" applyFill="1" applyAlignment="1">
      <alignment vertical="top"/>
    </xf>
    <xf numFmtId="0" fontId="3" fillId="0" borderId="0" xfId="0" applyFont="1" applyFill="1" applyBorder="1" applyAlignment="1">
      <alignment horizontal="center" vertical="center"/>
    </xf>
    <xf numFmtId="0" fontId="35" fillId="0" borderId="0" xfId="0" applyFont="1" applyAlignment="1">
      <alignment horizontal="left" vertical="center" wrapText="1"/>
    </xf>
    <xf numFmtId="0" fontId="35" fillId="0" borderId="1" xfId="0" applyFont="1" applyBorder="1" applyAlignment="1">
      <alignment horizontal="center" vertical="center" wrapText="1"/>
    </xf>
    <xf numFmtId="0" fontId="35" fillId="0" borderId="3" xfId="0" applyFont="1" applyBorder="1" applyAlignment="1">
      <alignment horizontal="center" vertical="center" wrapText="1"/>
    </xf>
    <xf numFmtId="0" fontId="3" fillId="2" borderId="5" xfId="0" applyFont="1" applyFill="1" applyBorder="1" applyAlignment="1">
      <alignment vertical="center"/>
    </xf>
    <xf numFmtId="0" fontId="3" fillId="2" borderId="0" xfId="0" applyFont="1" applyFill="1" applyBorder="1" applyAlignment="1">
      <alignment vertical="center"/>
    </xf>
    <xf numFmtId="0" fontId="3" fillId="0" borderId="0" xfId="0" applyFont="1" applyFill="1" applyAlignment="1">
      <alignment horizontal="left" vertical="center"/>
    </xf>
    <xf numFmtId="0" fontId="3" fillId="2" borderId="18" xfId="0" applyFont="1" applyFill="1" applyBorder="1" applyAlignment="1">
      <alignment vertical="center"/>
    </xf>
    <xf numFmtId="0" fontId="3" fillId="2" borderId="17" xfId="0" applyFont="1" applyFill="1" applyBorder="1" applyAlignment="1">
      <alignment vertical="center"/>
    </xf>
    <xf numFmtId="0" fontId="3" fillId="0" borderId="0" xfId="0" applyFont="1" applyFill="1" applyBorder="1" applyAlignment="1">
      <alignment vertical="center"/>
    </xf>
    <xf numFmtId="0" fontId="3" fillId="2" borderId="20" xfId="0" applyFont="1" applyFill="1" applyBorder="1" applyAlignment="1">
      <alignment vertical="center"/>
    </xf>
    <xf numFmtId="0" fontId="3" fillId="0" borderId="0" xfId="0" applyFont="1" applyFill="1" applyAlignment="1">
      <alignment vertical="center"/>
    </xf>
    <xf numFmtId="0" fontId="8" fillId="2" borderId="0" xfId="0" applyFont="1" applyFill="1" applyBorder="1" applyAlignment="1">
      <alignment vertical="center"/>
    </xf>
    <xf numFmtId="0" fontId="13" fillId="2" borderId="18"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7" xfId="0" applyFont="1" applyFill="1" applyBorder="1" applyAlignment="1">
      <alignment horizontal="center" vertical="center"/>
    </xf>
    <xf numFmtId="0" fontId="8" fillId="2" borderId="0" xfId="0" applyFont="1" applyFill="1" applyBorder="1" applyAlignment="1">
      <alignment horizontal="left" vertical="center"/>
    </xf>
    <xf numFmtId="0" fontId="35" fillId="0" borderId="0" xfId="0" applyFont="1" applyAlignment="1">
      <alignment horizontal="left" vertical="center" wrapText="1"/>
    </xf>
    <xf numFmtId="0" fontId="35" fillId="0" borderId="6" xfId="0" applyFont="1" applyBorder="1" applyAlignment="1">
      <alignment horizontal="center" vertical="top" wrapText="1"/>
    </xf>
    <xf numFmtId="0" fontId="35" fillId="0" borderId="1" xfId="0" applyFont="1" applyBorder="1" applyAlignment="1">
      <alignment horizontal="center" vertical="top" wrapText="1"/>
    </xf>
    <xf numFmtId="0" fontId="35" fillId="0" borderId="0" xfId="0" applyFont="1" applyAlignment="1">
      <alignment horizontal="center" vertical="center" wrapText="1"/>
    </xf>
    <xf numFmtId="0" fontId="35" fillId="0" borderId="4" xfId="0" applyFont="1" applyBorder="1" applyAlignment="1">
      <alignment vertical="top" wrapText="1"/>
    </xf>
    <xf numFmtId="0" fontId="35" fillId="0" borderId="7" xfId="0" applyFont="1" applyBorder="1" applyAlignment="1">
      <alignment vertical="top" wrapText="1"/>
    </xf>
    <xf numFmtId="0" fontId="35" fillId="0" borderId="8" xfId="0" applyFont="1" applyBorder="1" applyAlignment="1">
      <alignment horizontal="left" vertical="center" wrapText="1"/>
    </xf>
    <xf numFmtId="0" fontId="35" fillId="0" borderId="2" xfId="0" applyFont="1" applyBorder="1" applyAlignment="1">
      <alignment horizontal="left" vertical="center" wrapText="1"/>
    </xf>
    <xf numFmtId="0" fontId="35" fillId="0" borderId="7" xfId="0" applyFont="1" applyBorder="1" applyAlignment="1">
      <alignment horizontal="left" vertical="center" wrapText="1"/>
    </xf>
    <xf numFmtId="0" fontId="3" fillId="0" borderId="0" xfId="0" applyFont="1" applyFill="1" applyBorder="1" applyAlignment="1">
      <alignment vertical="center" wrapText="1"/>
    </xf>
    <xf numFmtId="0" fontId="3" fillId="0" borderId="2" xfId="0" applyFont="1" applyFill="1" applyBorder="1" applyAlignment="1">
      <alignment vertical="center" wrapText="1"/>
    </xf>
    <xf numFmtId="0" fontId="3" fillId="0" borderId="0" xfId="0" applyFont="1" applyFill="1" applyBorder="1" applyAlignment="1">
      <alignment horizontal="left" vertical="center" wrapText="1"/>
    </xf>
    <xf numFmtId="0" fontId="3" fillId="0" borderId="0" xfId="0" applyFont="1" applyFill="1" applyAlignment="1">
      <alignment vertical="center" wrapText="1"/>
    </xf>
    <xf numFmtId="0" fontId="3" fillId="0" borderId="6" xfId="0" applyFont="1" applyFill="1" applyBorder="1" applyAlignment="1">
      <alignment horizontal="center" vertical="top"/>
    </xf>
    <xf numFmtId="0" fontId="3" fillId="0" borderId="1" xfId="0" applyFont="1" applyFill="1" applyBorder="1" applyAlignment="1">
      <alignment horizontal="center" vertical="top"/>
    </xf>
    <xf numFmtId="0" fontId="3" fillId="0" borderId="3" xfId="0" applyFont="1" applyFill="1" applyBorder="1" applyAlignment="1">
      <alignment horizontal="center" vertical="top"/>
    </xf>
    <xf numFmtId="0" fontId="3" fillId="0" borderId="34" xfId="0" applyFont="1" applyFill="1" applyBorder="1" applyAlignment="1">
      <alignment horizontal="center" vertical="top"/>
    </xf>
    <xf numFmtId="49" fontId="3" fillId="0" borderId="0" xfId="0" applyNumberFormat="1" applyFont="1" applyFill="1" applyAlignment="1">
      <alignment vertical="center"/>
    </xf>
    <xf numFmtId="0" fontId="3" fillId="0" borderId="70" xfId="0" applyFont="1" applyFill="1" applyBorder="1" applyAlignment="1">
      <alignment horizontal="center" vertical="top"/>
    </xf>
    <xf numFmtId="0" fontId="3" fillId="0" borderId="17" xfId="0" applyFont="1" applyFill="1" applyBorder="1" applyAlignment="1">
      <alignment vertical="center"/>
    </xf>
    <xf numFmtId="0" fontId="0" fillId="0" borderId="0" xfId="0" applyFont="1" applyFill="1" applyAlignment="1">
      <alignment horizontal="left" vertical="center" wrapText="1"/>
    </xf>
    <xf numFmtId="0" fontId="33" fillId="0" borderId="0" xfId="0" applyFont="1" applyFill="1" applyBorder="1" applyAlignment="1">
      <alignment horizontal="left" vertical="center"/>
    </xf>
    <xf numFmtId="0" fontId="67" fillId="0" borderId="0" xfId="0" applyFont="1" applyAlignment="1">
      <alignment vertical="center" wrapText="1"/>
    </xf>
    <xf numFmtId="0" fontId="33" fillId="0" borderId="0" xfId="0" applyFont="1" applyFill="1" applyAlignment="1">
      <alignment horizontal="left" vertical="center"/>
    </xf>
    <xf numFmtId="0" fontId="67" fillId="0" borderId="0" xfId="0" applyFont="1" applyAlignment="1">
      <alignment vertical="center"/>
    </xf>
    <xf numFmtId="0" fontId="13" fillId="2" borderId="18"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7" xfId="0" applyFont="1" applyFill="1" applyBorder="1" applyAlignment="1">
      <alignment horizontal="center" vertical="center"/>
    </xf>
    <xf numFmtId="0" fontId="3" fillId="2" borderId="0" xfId="0" applyFont="1" applyFill="1" applyBorder="1" applyAlignment="1">
      <alignment vertical="center"/>
    </xf>
    <xf numFmtId="0" fontId="8" fillId="2" borderId="0" xfId="0" applyFont="1" applyFill="1" applyBorder="1" applyAlignment="1">
      <alignment vertical="center"/>
    </xf>
    <xf numFmtId="0" fontId="7" fillId="2" borderId="0" xfId="0" applyFont="1" applyFill="1" applyBorder="1" applyAlignment="1">
      <alignment vertical="center"/>
    </xf>
    <xf numFmtId="0" fontId="9" fillId="2" borderId="0" xfId="0" applyFont="1" applyFill="1" applyBorder="1" applyAlignment="1">
      <alignment horizontal="center" vertical="center"/>
    </xf>
    <xf numFmtId="0" fontId="3" fillId="2" borderId="18" xfId="0" applyFont="1" applyFill="1" applyBorder="1" applyAlignment="1">
      <alignment vertical="center"/>
    </xf>
    <xf numFmtId="0" fontId="3" fillId="2" borderId="17" xfId="0" applyFont="1" applyFill="1" applyBorder="1" applyAlignment="1">
      <alignment vertical="center"/>
    </xf>
    <xf numFmtId="49" fontId="0" fillId="0" borderId="0" xfId="0" applyNumberFormat="1" applyFont="1" applyFill="1" applyAlignment="1">
      <alignment horizontal="left" vertical="top"/>
    </xf>
    <xf numFmtId="0" fontId="0" fillId="0" borderId="0" xfId="0" applyFill="1" applyBorder="1" applyAlignment="1">
      <alignment horizontal="left" vertical="top"/>
    </xf>
    <xf numFmtId="49" fontId="1" fillId="0" borderId="0" xfId="0" applyNumberFormat="1" applyFont="1" applyFill="1" applyBorder="1" applyAlignment="1">
      <alignment horizontal="left" vertical="top"/>
    </xf>
    <xf numFmtId="0" fontId="7" fillId="2" borderId="0" xfId="0" applyFont="1" applyFill="1" applyBorder="1" applyAlignment="1">
      <alignment horizontal="right" vertical="center"/>
    </xf>
    <xf numFmtId="49" fontId="50" fillId="0" borderId="0" xfId="0" applyNumberFormat="1" applyFont="1" applyFill="1" applyAlignment="1">
      <alignment vertical="top" wrapText="1"/>
    </xf>
    <xf numFmtId="49" fontId="1" fillId="0" borderId="0" xfId="0" applyNumberFormat="1" applyFont="1" applyFill="1" applyAlignment="1">
      <alignment vertical="top"/>
    </xf>
    <xf numFmtId="49" fontId="0" fillId="0" borderId="0" xfId="0" applyNumberFormat="1" applyFont="1" applyFill="1" applyAlignment="1">
      <alignment vertical="top"/>
    </xf>
    <xf numFmtId="49" fontId="0" fillId="0" borderId="0" xfId="0" applyNumberFormat="1" applyFill="1" applyAlignment="1">
      <alignment horizontal="left" vertical="top" wrapText="1"/>
    </xf>
    <xf numFmtId="49" fontId="0" fillId="0" borderId="0" xfId="0" applyNumberFormat="1" applyFill="1" applyBorder="1" applyAlignment="1">
      <alignment horizontal="center" vertical="center" wrapText="1"/>
    </xf>
    <xf numFmtId="0" fontId="0" fillId="0" borderId="0" xfId="0" applyAlignment="1">
      <alignment horizontal="left" vertical="top" wrapText="1"/>
    </xf>
    <xf numFmtId="0" fontId="0" fillId="0" borderId="15" xfId="0" applyFill="1" applyBorder="1" applyAlignment="1">
      <alignment horizontal="center" vertical="center" wrapText="1"/>
    </xf>
    <xf numFmtId="0" fontId="3" fillId="0" borderId="0" xfId="0" applyFont="1" applyFill="1" applyBorder="1" applyAlignment="1">
      <alignment horizontal="center" vertical="center"/>
    </xf>
    <xf numFmtId="0" fontId="35" fillId="0" borderId="0" xfId="0" applyFont="1" applyBorder="1" applyAlignment="1">
      <alignment horizontal="center" vertical="center"/>
    </xf>
    <xf numFmtId="0" fontId="54" fillId="0" borderId="0" xfId="0" applyFont="1" applyFill="1" applyBorder="1" applyAlignment="1">
      <alignment horizontal="center" vertical="center"/>
    </xf>
    <xf numFmtId="0" fontId="35" fillId="0" borderId="0" xfId="0" applyFont="1" applyAlignment="1">
      <alignment horizontal="left" vertical="center"/>
    </xf>
    <xf numFmtId="0" fontId="0" fillId="0" borderId="0" xfId="0" applyBorder="1" applyAlignment="1">
      <alignment vertical="center"/>
    </xf>
    <xf numFmtId="0" fontId="0" fillId="0" borderId="4" xfId="0" applyBorder="1" applyAlignment="1">
      <alignment vertical="center"/>
    </xf>
    <xf numFmtId="0" fontId="0" fillId="0" borderId="1" xfId="0" applyBorder="1" applyAlignment="1">
      <alignment vertical="center"/>
    </xf>
    <xf numFmtId="0" fontId="0" fillId="0" borderId="0" xfId="0" applyFill="1" applyAlignment="1">
      <alignment horizontal="center" vertical="center"/>
    </xf>
    <xf numFmtId="0" fontId="35" fillId="0" borderId="0" xfId="0" applyFont="1" applyFill="1" applyBorder="1" applyAlignment="1">
      <alignment horizontal="center" vertical="center"/>
    </xf>
    <xf numFmtId="0" fontId="20" fillId="0" borderId="0" xfId="0" applyFont="1" applyFill="1" applyAlignment="1">
      <alignment vertical="center"/>
    </xf>
    <xf numFmtId="0" fontId="35" fillId="0" borderId="21" xfId="0" applyFont="1" applyBorder="1" applyAlignment="1">
      <alignment vertical="center"/>
    </xf>
    <xf numFmtId="0" fontId="0" fillId="0" borderId="20" xfId="0" applyBorder="1" applyAlignment="1">
      <alignment vertical="center"/>
    </xf>
    <xf numFmtId="0" fontId="0" fillId="0" borderId="19" xfId="0" applyBorder="1" applyAlignment="1">
      <alignment vertical="center"/>
    </xf>
    <xf numFmtId="0" fontId="0" fillId="0" borderId="18" xfId="0" applyBorder="1" applyAlignment="1">
      <alignment vertical="center"/>
    </xf>
    <xf numFmtId="0" fontId="0" fillId="0" borderId="17" xfId="0" applyBorder="1" applyAlignment="1">
      <alignment vertical="center"/>
    </xf>
    <xf numFmtId="0" fontId="0" fillId="0" borderId="14" xfId="0" applyBorder="1" applyAlignment="1">
      <alignment vertical="center"/>
    </xf>
    <xf numFmtId="0" fontId="0" fillId="0" borderId="13" xfId="0" applyBorder="1" applyAlignment="1">
      <alignment vertical="center"/>
    </xf>
    <xf numFmtId="0" fontId="35" fillId="0" borderId="86" xfId="0" applyFont="1" applyBorder="1" applyAlignment="1">
      <alignment vertical="center"/>
    </xf>
    <xf numFmtId="0" fontId="0" fillId="0" borderId="3" xfId="0" applyBorder="1" applyAlignment="1">
      <alignment vertical="center"/>
    </xf>
    <xf numFmtId="0" fontId="0" fillId="0" borderId="52" xfId="0" applyBorder="1" applyAlignment="1">
      <alignment vertical="center"/>
    </xf>
    <xf numFmtId="0" fontId="3" fillId="0" borderId="0" xfId="0" applyFont="1" applyFill="1" applyBorder="1"/>
    <xf numFmtId="0" fontId="3" fillId="0" borderId="0" xfId="0" applyFont="1" applyFill="1"/>
    <xf numFmtId="0" fontId="3" fillId="0" borderId="17" xfId="0" applyFont="1" applyFill="1" applyBorder="1"/>
    <xf numFmtId="0" fontId="3" fillId="0" borderId="50" xfId="0" applyFont="1" applyFill="1" applyBorder="1"/>
    <xf numFmtId="0" fontId="3" fillId="0" borderId="24" xfId="0" applyFont="1" applyFill="1" applyBorder="1"/>
    <xf numFmtId="0" fontId="3" fillId="0" borderId="23" xfId="0" applyFont="1" applyFill="1" applyBorder="1" applyAlignment="1">
      <alignment vertical="center"/>
    </xf>
    <xf numFmtId="0" fontId="3" fillId="0" borderId="23" xfId="0" applyFont="1" applyFill="1" applyBorder="1"/>
    <xf numFmtId="0" fontId="3" fillId="0" borderId="22" xfId="0" applyFont="1" applyFill="1" applyBorder="1" applyAlignment="1">
      <alignment vertical="center"/>
    </xf>
    <xf numFmtId="0" fontId="3" fillId="0" borderId="16" xfId="0" applyFont="1" applyFill="1" applyBorder="1"/>
    <xf numFmtId="0" fontId="3" fillId="0" borderId="12" xfId="0" applyFont="1" applyFill="1" applyBorder="1" applyAlignment="1">
      <alignment vertical="center"/>
    </xf>
    <xf numFmtId="0" fontId="70" fillId="0" borderId="0" xfId="0" applyFont="1" applyFill="1" applyBorder="1" applyAlignment="1">
      <alignment vertical="center"/>
    </xf>
    <xf numFmtId="0" fontId="71" fillId="0" borderId="0" xfId="0" applyFont="1" applyFill="1" applyBorder="1" applyAlignment="1">
      <alignment horizontal="center" vertical="center"/>
    </xf>
    <xf numFmtId="0" fontId="3" fillId="11" borderId="0" xfId="0" applyFont="1" applyFill="1" applyBorder="1" applyAlignment="1">
      <alignment horizontal="left" vertical="center"/>
    </xf>
    <xf numFmtId="0" fontId="3" fillId="0" borderId="0" xfId="0" applyFont="1" applyFill="1" applyBorder="1" applyAlignment="1">
      <alignment horizontal="left" vertical="center"/>
    </xf>
    <xf numFmtId="0" fontId="8" fillId="0" borderId="0" xfId="0" applyFont="1" applyFill="1" applyBorder="1" applyAlignment="1">
      <alignment horizontal="center" vertical="center"/>
    </xf>
    <xf numFmtId="0" fontId="0" fillId="0" borderId="0" xfId="0" applyFill="1" applyBorder="1" applyAlignment="1">
      <alignment horizontal="right" vertical="center"/>
    </xf>
    <xf numFmtId="0" fontId="69" fillId="0" borderId="0" xfId="0" applyFont="1" applyFill="1" applyBorder="1" applyAlignment="1">
      <alignment vertical="center" wrapText="1"/>
    </xf>
    <xf numFmtId="0" fontId="0" fillId="0" borderId="0" xfId="0" applyFill="1" applyBorder="1" applyAlignment="1">
      <alignment horizontal="center" vertical="center"/>
    </xf>
    <xf numFmtId="0" fontId="3" fillId="0" borderId="0" xfId="0" applyFont="1" applyFill="1" applyBorder="1" applyAlignment="1">
      <alignment vertical="center" shrinkToFit="1"/>
    </xf>
    <xf numFmtId="0" fontId="3" fillId="0" borderId="0" xfId="0" applyFont="1" applyFill="1" applyBorder="1" applyAlignment="1">
      <alignment shrinkToFit="1"/>
    </xf>
    <xf numFmtId="0" fontId="3" fillId="0" borderId="0" xfId="0" applyFont="1" applyFill="1" applyAlignment="1">
      <alignment shrinkToFit="1"/>
    </xf>
    <xf numFmtId="0" fontId="0" fillId="0" borderId="0" xfId="0" applyFill="1" applyAlignment="1">
      <alignment vertical="center"/>
    </xf>
    <xf numFmtId="0" fontId="3" fillId="0" borderId="21" xfId="0" applyFont="1" applyFill="1" applyBorder="1" applyAlignment="1">
      <alignment vertical="center"/>
    </xf>
    <xf numFmtId="0" fontId="3" fillId="0" borderId="20" xfId="0" applyFont="1" applyFill="1" applyBorder="1" applyAlignment="1">
      <alignment vertical="center"/>
    </xf>
    <xf numFmtId="0" fontId="3" fillId="0" borderId="19" xfId="0" applyFont="1" applyFill="1" applyBorder="1" applyAlignment="1">
      <alignment vertical="center"/>
    </xf>
    <xf numFmtId="0" fontId="0" fillId="0" borderId="18" xfId="0" applyFill="1" applyBorder="1" applyAlignment="1">
      <alignment vertical="center"/>
    </xf>
    <xf numFmtId="0" fontId="3" fillId="0" borderId="15" xfId="0" applyFont="1" applyFill="1" applyBorder="1" applyAlignment="1">
      <alignment vertical="center"/>
    </xf>
    <xf numFmtId="0" fontId="3" fillId="0" borderId="14" xfId="0" applyFont="1" applyFill="1" applyBorder="1" applyAlignment="1">
      <alignment vertical="center"/>
    </xf>
    <xf numFmtId="0" fontId="3" fillId="0" borderId="14" xfId="0" applyFont="1" applyFill="1" applyBorder="1"/>
    <xf numFmtId="0" fontId="3" fillId="0" borderId="13" xfId="0" applyFont="1" applyFill="1" applyBorder="1"/>
    <xf numFmtId="0" fontId="3" fillId="0" borderId="14" xfId="0" applyFont="1" applyFill="1" applyBorder="1" applyAlignment="1">
      <alignment horizontal="center" vertical="center"/>
    </xf>
    <xf numFmtId="0" fontId="3" fillId="0" borderId="12" xfId="0" applyFont="1" applyFill="1" applyBorder="1"/>
    <xf numFmtId="0" fontId="3" fillId="0" borderId="21" xfId="0" applyFont="1" applyFill="1" applyBorder="1" applyAlignment="1">
      <alignment horizontal="center" vertical="center" wrapText="1"/>
    </xf>
    <xf numFmtId="0" fontId="0" fillId="0" borderId="20" xfId="0" applyFill="1" applyBorder="1" applyAlignment="1">
      <alignment horizontal="center" vertical="center" wrapText="1"/>
    </xf>
    <xf numFmtId="0" fontId="3" fillId="0" borderId="20" xfId="0" applyFont="1" applyFill="1" applyBorder="1" applyAlignment="1">
      <alignment horizontal="center" vertical="center"/>
    </xf>
    <xf numFmtId="0" fontId="3" fillId="0" borderId="19" xfId="0" applyFont="1" applyFill="1" applyBorder="1" applyAlignment="1">
      <alignment horizontal="center" vertical="center"/>
    </xf>
    <xf numFmtId="0" fontId="8" fillId="0" borderId="20" xfId="0" applyFont="1" applyFill="1" applyBorder="1" applyAlignment="1">
      <alignment horizontal="center" vertical="center"/>
    </xf>
    <xf numFmtId="0" fontId="0" fillId="0" borderId="18" xfId="0" applyFill="1" applyBorder="1" applyAlignment="1">
      <alignment horizontal="center" vertical="center" wrapText="1"/>
    </xf>
    <xf numFmtId="0" fontId="0" fillId="0" borderId="0" xfId="0" applyFill="1" applyBorder="1" applyAlignment="1">
      <alignment horizontal="center" vertical="center" wrapText="1"/>
    </xf>
    <xf numFmtId="0" fontId="0" fillId="0" borderId="0" xfId="0" applyFill="1" applyBorder="1" applyAlignment="1">
      <alignment vertical="center"/>
    </xf>
    <xf numFmtId="0" fontId="3" fillId="0" borderId="13" xfId="0" applyFont="1" applyFill="1" applyBorder="1" applyAlignment="1">
      <alignment horizontal="center" vertical="center"/>
    </xf>
    <xf numFmtId="0" fontId="8" fillId="0" borderId="20" xfId="0" applyFont="1" applyFill="1" applyBorder="1" applyAlignment="1">
      <alignment vertical="center"/>
    </xf>
    <xf numFmtId="0" fontId="8" fillId="0" borderId="19" xfId="0" applyFont="1" applyFill="1" applyBorder="1" applyAlignment="1">
      <alignment vertical="center"/>
    </xf>
    <xf numFmtId="0" fontId="8" fillId="0" borderId="0" xfId="0" applyFont="1" applyFill="1" applyBorder="1" applyAlignment="1">
      <alignment vertical="center"/>
    </xf>
    <xf numFmtId="0" fontId="8" fillId="0" borderId="17" xfId="0" applyFont="1" applyFill="1" applyBorder="1" applyAlignment="1">
      <alignment vertical="center"/>
    </xf>
    <xf numFmtId="0" fontId="0" fillId="0" borderId="0" xfId="0" applyFill="1" applyAlignment="1">
      <alignment horizontal="center" vertical="center" wrapText="1"/>
    </xf>
    <xf numFmtId="0" fontId="71" fillId="0" borderId="21" xfId="0" applyFont="1" applyFill="1" applyBorder="1" applyAlignment="1">
      <alignment horizontal="center" vertical="center"/>
    </xf>
    <xf numFmtId="0" fontId="71" fillId="0" borderId="20" xfId="0" applyFont="1" applyFill="1" applyBorder="1" applyAlignment="1">
      <alignment horizontal="center" vertical="center"/>
    </xf>
    <xf numFmtId="0" fontId="0" fillId="0" borderId="20" xfId="0" applyFill="1" applyBorder="1" applyAlignment="1">
      <alignment vertical="center"/>
    </xf>
    <xf numFmtId="0" fontId="0" fillId="0" borderId="19" xfId="0" applyFill="1" applyBorder="1" applyAlignment="1">
      <alignment vertical="center"/>
    </xf>
    <xf numFmtId="0" fontId="0" fillId="0" borderId="14" xfId="0" applyFill="1" applyBorder="1" applyAlignment="1">
      <alignment horizontal="center" vertical="center" wrapText="1"/>
    </xf>
    <xf numFmtId="0" fontId="71" fillId="0" borderId="15" xfId="0" applyFont="1" applyFill="1" applyBorder="1" applyAlignment="1">
      <alignment horizontal="center" vertical="center"/>
    </xf>
    <xf numFmtId="0" fontId="71" fillId="0" borderId="14" xfId="0" applyFont="1" applyFill="1" applyBorder="1" applyAlignment="1">
      <alignment horizontal="center" vertical="center"/>
    </xf>
    <xf numFmtId="0" fontId="0" fillId="0" borderId="14" xfId="0" applyFill="1" applyBorder="1" applyAlignment="1">
      <alignment vertical="center"/>
    </xf>
    <xf numFmtId="0" fontId="0" fillId="0" borderId="13" xfId="0" applyFill="1" applyBorder="1" applyAlignment="1">
      <alignment vertical="center"/>
    </xf>
    <xf numFmtId="0" fontId="3" fillId="0" borderId="11" xfId="0" applyFont="1" applyFill="1" applyBorder="1"/>
    <xf numFmtId="0" fontId="3" fillId="0" borderId="10" xfId="0" applyFont="1" applyFill="1" applyBorder="1" applyAlignment="1">
      <alignment vertical="center"/>
    </xf>
    <xf numFmtId="0" fontId="3" fillId="0" borderId="10" xfId="0" applyFont="1" applyFill="1" applyBorder="1"/>
    <xf numFmtId="0" fontId="3" fillId="0" borderId="10" xfId="0" applyFont="1" applyFill="1" applyBorder="1" applyAlignment="1">
      <alignment horizontal="center" vertical="center"/>
    </xf>
    <xf numFmtId="0" fontId="3" fillId="0" borderId="9" xfId="0" applyFont="1" applyFill="1" applyBorder="1" applyAlignment="1">
      <alignment vertical="center"/>
    </xf>
    <xf numFmtId="0" fontId="3" fillId="0" borderId="0" xfId="0" applyFont="1" applyFill="1" applyAlignment="1">
      <alignment horizontal="center" vertical="center"/>
    </xf>
    <xf numFmtId="0" fontId="3" fillId="0" borderId="0" xfId="0" applyFont="1" applyFill="1" applyAlignment="1"/>
    <xf numFmtId="0" fontId="18" fillId="0" borderId="0" xfId="0" applyFont="1" applyFill="1"/>
    <xf numFmtId="0" fontId="23" fillId="0" borderId="0" xfId="0" applyFont="1" applyFill="1"/>
    <xf numFmtId="0" fontId="77" fillId="0" borderId="0" xfId="0" applyFont="1" applyFill="1" applyAlignment="1">
      <alignment horizontal="distributed" vertical="center"/>
    </xf>
    <xf numFmtId="0" fontId="6" fillId="0" borderId="0" xfId="0" applyFont="1" applyFill="1" applyAlignment="1">
      <alignment horizontal="distributed" vertical="center"/>
    </xf>
    <xf numFmtId="0" fontId="23" fillId="0" borderId="21" xfId="0" applyFont="1" applyFill="1" applyBorder="1"/>
    <xf numFmtId="0" fontId="23" fillId="0" borderId="20" xfId="0" applyFont="1" applyFill="1" applyBorder="1"/>
    <xf numFmtId="0" fontId="23" fillId="0" borderId="19" xfId="0" applyFont="1" applyFill="1" applyBorder="1"/>
    <xf numFmtId="0" fontId="23" fillId="0" borderId="18" xfId="0" applyFont="1" applyFill="1" applyBorder="1"/>
    <xf numFmtId="0" fontId="23" fillId="0" borderId="17" xfId="0" applyFont="1" applyFill="1" applyBorder="1"/>
    <xf numFmtId="0" fontId="23" fillId="0" borderId="0" xfId="0" applyFont="1" applyFill="1" applyBorder="1"/>
    <xf numFmtId="0" fontId="18" fillId="0" borderId="175" xfId="0" applyFont="1" applyFill="1" applyBorder="1"/>
    <xf numFmtId="0" fontId="18" fillId="0" borderId="176" xfId="0" applyFont="1" applyFill="1" applyBorder="1"/>
    <xf numFmtId="0" fontId="18" fillId="0" borderId="16" xfId="0" applyFont="1" applyFill="1" applyBorder="1"/>
    <xf numFmtId="0" fontId="18" fillId="0" borderId="0" xfId="0" applyFont="1" applyFill="1" applyBorder="1"/>
    <xf numFmtId="0" fontId="18" fillId="0" borderId="12" xfId="0" applyFont="1" applyFill="1" applyBorder="1"/>
    <xf numFmtId="0" fontId="21" fillId="0" borderId="0" xfId="0" applyFont="1" applyFill="1"/>
    <xf numFmtId="0" fontId="21" fillId="0" borderId="16" xfId="0" applyFont="1" applyFill="1" applyBorder="1"/>
    <xf numFmtId="0" fontId="21" fillId="0" borderId="0" xfId="0" applyFont="1" applyFill="1" applyBorder="1" applyAlignment="1">
      <alignment horizontal="justify" vertical="center" wrapText="1"/>
    </xf>
    <xf numFmtId="0" fontId="21" fillId="0" borderId="0" xfId="0" applyFont="1" applyFill="1" applyBorder="1"/>
    <xf numFmtId="0" fontId="21" fillId="0" borderId="12" xfId="0" applyFont="1" applyFill="1" applyBorder="1"/>
    <xf numFmtId="0" fontId="21" fillId="0" borderId="0" xfId="0" applyFont="1" applyFill="1" applyBorder="1" applyAlignment="1">
      <alignment vertical="center" wrapText="1"/>
    </xf>
    <xf numFmtId="0" fontId="23" fillId="0" borderId="0" xfId="0" applyFont="1" applyFill="1" applyBorder="1" applyAlignment="1">
      <alignment vertical="center"/>
    </xf>
    <xf numFmtId="0" fontId="21" fillId="0" borderId="17" xfId="0" applyFont="1" applyFill="1" applyBorder="1"/>
    <xf numFmtId="0" fontId="21" fillId="0" borderId="18" xfId="0" applyFont="1" applyFill="1" applyBorder="1"/>
    <xf numFmtId="0" fontId="21" fillId="0" borderId="0" xfId="0" applyFont="1" applyFill="1" applyBorder="1" applyAlignment="1"/>
    <xf numFmtId="0" fontId="21" fillId="0" borderId="20" xfId="0" applyFont="1" applyFill="1" applyBorder="1" applyAlignment="1"/>
    <xf numFmtId="0" fontId="18" fillId="0" borderId="0" xfId="0" applyFont="1" applyFill="1" applyBorder="1" applyAlignment="1">
      <alignment horizontal="center" vertical="center"/>
    </xf>
    <xf numFmtId="0" fontId="23" fillId="0" borderId="15" xfId="0" applyFont="1" applyFill="1" applyBorder="1"/>
    <xf numFmtId="0" fontId="23" fillId="0" borderId="14" xfId="0" applyFont="1" applyFill="1" applyBorder="1"/>
    <xf numFmtId="0" fontId="23" fillId="0" borderId="14" xfId="0" applyFont="1" applyFill="1" applyBorder="1" applyAlignment="1">
      <alignment vertical="center"/>
    </xf>
    <xf numFmtId="0" fontId="23" fillId="0" borderId="13" xfId="0" applyFont="1" applyFill="1" applyBorder="1"/>
    <xf numFmtId="0" fontId="54" fillId="0" borderId="18" xfId="0" applyFont="1" applyFill="1" applyBorder="1"/>
    <xf numFmtId="0" fontId="54" fillId="0" borderId="0" xfId="0" applyFont="1" applyFill="1" applyBorder="1"/>
    <xf numFmtId="0" fontId="54" fillId="0" borderId="0" xfId="0" applyFont="1" applyFill="1" applyBorder="1" applyAlignment="1">
      <alignment horizontal="center"/>
    </xf>
    <xf numFmtId="0" fontId="54" fillId="0" borderId="14" xfId="0" applyFont="1" applyFill="1" applyBorder="1"/>
    <xf numFmtId="0" fontId="54" fillId="0" borderId="17" xfId="0" applyFont="1" applyFill="1" applyBorder="1"/>
    <xf numFmtId="0" fontId="54" fillId="0" borderId="15" xfId="0" applyFont="1" applyFill="1" applyBorder="1"/>
    <xf numFmtId="0" fontId="54" fillId="0" borderId="14" xfId="0" applyFont="1" applyFill="1" applyBorder="1" applyAlignment="1">
      <alignment horizontal="center"/>
    </xf>
    <xf numFmtId="0" fontId="54" fillId="0" borderId="13" xfId="0" applyFont="1" applyFill="1" applyBorder="1"/>
    <xf numFmtId="0" fontId="38" fillId="0" borderId="175" xfId="0" applyFont="1" applyFill="1" applyBorder="1"/>
    <xf numFmtId="0" fontId="21" fillId="0" borderId="10" xfId="0" applyFont="1" applyFill="1" applyBorder="1"/>
    <xf numFmtId="0" fontId="23" fillId="0" borderId="0" xfId="0" applyFont="1" applyFill="1" applyAlignment="1">
      <alignment vertical="center"/>
    </xf>
    <xf numFmtId="0" fontId="23" fillId="0" borderId="0" xfId="0" applyFont="1" applyFill="1" applyAlignment="1">
      <alignment horizontal="center" vertical="center"/>
    </xf>
    <xf numFmtId="0" fontId="25" fillId="0" borderId="0" xfId="0" applyFont="1" applyFill="1"/>
    <xf numFmtId="0" fontId="81" fillId="0" borderId="0" xfId="0" applyFont="1" applyFill="1" applyAlignment="1">
      <alignment horizontal="left" vertical="center"/>
    </xf>
    <xf numFmtId="0" fontId="20" fillId="0" borderId="0" xfId="0" applyFont="1" applyFill="1" applyAlignment="1">
      <alignment horizontal="left" vertical="center"/>
    </xf>
    <xf numFmtId="0" fontId="20" fillId="0" borderId="0" xfId="0" applyFont="1" applyFill="1" applyBorder="1" applyAlignment="1">
      <alignment horizontal="left" vertical="center"/>
    </xf>
    <xf numFmtId="0" fontId="39" fillId="0" borderId="0" xfId="0" applyFont="1" applyFill="1" applyAlignment="1">
      <alignment vertical="center"/>
    </xf>
    <xf numFmtId="0" fontId="81" fillId="0" borderId="0" xfId="0" applyFont="1" applyFill="1" applyAlignment="1">
      <alignment vertical="center"/>
    </xf>
    <xf numFmtId="0" fontId="20" fillId="0" borderId="0" xfId="0" applyFont="1" applyFill="1" applyAlignment="1">
      <alignment horizontal="center" vertical="center"/>
    </xf>
    <xf numFmtId="0" fontId="20" fillId="11" borderId="21" xfId="0" applyFont="1" applyFill="1" applyBorder="1" applyAlignment="1">
      <alignment vertical="center"/>
    </xf>
    <xf numFmtId="0" fontId="20" fillId="11" borderId="20" xfId="0" applyFont="1" applyFill="1" applyBorder="1" applyAlignment="1">
      <alignment vertical="center"/>
    </xf>
    <xf numFmtId="0" fontId="39" fillId="11" borderId="20" xfId="0" applyFont="1" applyFill="1" applyBorder="1" applyAlignment="1">
      <alignment vertical="center"/>
    </xf>
    <xf numFmtId="0" fontId="39" fillId="11" borderId="19" xfId="0" applyFont="1" applyFill="1" applyBorder="1" applyAlignment="1">
      <alignment vertical="center"/>
    </xf>
    <xf numFmtId="0" fontId="20" fillId="11" borderId="18" xfId="0" applyFont="1" applyFill="1" applyBorder="1" applyAlignment="1">
      <alignment vertical="center"/>
    </xf>
    <xf numFmtId="0" fontId="20" fillId="11" borderId="0" xfId="0" applyFont="1" applyFill="1" applyBorder="1" applyAlignment="1">
      <alignment vertical="center"/>
    </xf>
    <xf numFmtId="0" fontId="39" fillId="11" borderId="0" xfId="0" applyFont="1" applyFill="1" applyBorder="1" applyAlignment="1">
      <alignment vertical="center"/>
    </xf>
    <xf numFmtId="0" fontId="39" fillId="11" borderId="17" xfId="0" applyFont="1" applyFill="1" applyBorder="1" applyAlignment="1">
      <alignment vertical="center"/>
    </xf>
    <xf numFmtId="0" fontId="20" fillId="11" borderId="15" xfId="0" applyFont="1" applyFill="1" applyBorder="1" applyAlignment="1">
      <alignment vertical="center"/>
    </xf>
    <xf numFmtId="0" fontId="20" fillId="11" borderId="14" xfId="0" applyFont="1" applyFill="1" applyBorder="1" applyAlignment="1">
      <alignment vertical="center"/>
    </xf>
    <xf numFmtId="0" fontId="39" fillId="11" borderId="14" xfId="0" applyFont="1" applyFill="1" applyBorder="1" applyAlignment="1">
      <alignment vertical="center"/>
    </xf>
    <xf numFmtId="0" fontId="39" fillId="11" borderId="13" xfId="0" applyFont="1" applyFill="1" applyBorder="1" applyAlignment="1">
      <alignment vertical="center"/>
    </xf>
    <xf numFmtId="0" fontId="67" fillId="0" borderId="0" xfId="0" applyFont="1" applyFill="1" applyAlignment="1">
      <alignment vertical="center"/>
    </xf>
    <xf numFmtId="0" fontId="84" fillId="0" borderId="0" xfId="0" applyFont="1" applyFill="1" applyAlignment="1">
      <alignment horizontal="justify" vertical="center" wrapText="1"/>
    </xf>
    <xf numFmtId="0" fontId="83" fillId="0" borderId="0" xfId="0" applyFont="1" applyFill="1" applyAlignment="1">
      <alignment vertical="center" wrapText="1"/>
    </xf>
    <xf numFmtId="38" fontId="54" fillId="9" borderId="20" xfId="2" applyFont="1" applyFill="1" applyBorder="1" applyAlignment="1">
      <alignment vertical="center"/>
    </xf>
    <xf numFmtId="38" fontId="54" fillId="9" borderId="19" xfId="2" applyFont="1" applyFill="1" applyBorder="1" applyAlignment="1">
      <alignment vertical="center"/>
    </xf>
    <xf numFmtId="0" fontId="54" fillId="9" borderId="0" xfId="0" applyFont="1" applyFill="1" applyAlignment="1">
      <alignment vertical="center"/>
    </xf>
    <xf numFmtId="0" fontId="54" fillId="9" borderId="17" xfId="0" applyFont="1" applyFill="1" applyBorder="1" applyAlignment="1">
      <alignment vertical="center"/>
    </xf>
    <xf numFmtId="0" fontId="21" fillId="0" borderId="0" xfId="0" applyFont="1" applyFill="1" applyAlignment="1">
      <alignment vertical="center"/>
    </xf>
    <xf numFmtId="49" fontId="20" fillId="0" borderId="0" xfId="0" applyNumberFormat="1" applyFont="1" applyFill="1" applyAlignment="1">
      <alignment vertical="center"/>
    </xf>
    <xf numFmtId="0" fontId="20" fillId="0" borderId="0" xfId="0" applyFont="1" applyFill="1" applyAlignment="1">
      <alignment vertical="top" wrapText="1"/>
    </xf>
    <xf numFmtId="0" fontId="20" fillId="0" borderId="21" xfId="0" applyFont="1" applyFill="1" applyBorder="1" applyAlignment="1">
      <alignment vertical="center"/>
    </xf>
    <xf numFmtId="0" fontId="20" fillId="0" borderId="20" xfId="0" applyFont="1" applyFill="1" applyBorder="1" applyAlignment="1">
      <alignment vertical="center"/>
    </xf>
    <xf numFmtId="0" fontId="20" fillId="0" borderId="19" xfId="0" applyFont="1" applyFill="1" applyBorder="1" applyAlignment="1">
      <alignment vertical="center"/>
    </xf>
    <xf numFmtId="0" fontId="20" fillId="0" borderId="18" xfId="0" applyFont="1" applyFill="1" applyBorder="1" applyAlignment="1">
      <alignment vertical="center"/>
    </xf>
    <xf numFmtId="0" fontId="20" fillId="0" borderId="180" xfId="0" applyFont="1" applyFill="1" applyBorder="1" applyAlignment="1">
      <alignment vertical="center"/>
    </xf>
    <xf numFmtId="0" fontId="20" fillId="0" borderId="10" xfId="0" applyFont="1" applyFill="1" applyBorder="1" applyAlignment="1">
      <alignment vertical="center"/>
    </xf>
    <xf numFmtId="0" fontId="67" fillId="0" borderId="0" xfId="0" applyFont="1" applyFill="1" applyAlignment="1">
      <alignment vertical="center" wrapText="1" shrinkToFit="1"/>
    </xf>
    <xf numFmtId="0" fontId="20" fillId="0" borderId="0" xfId="0" applyFont="1" applyFill="1" applyAlignment="1">
      <alignment vertical="top"/>
    </xf>
    <xf numFmtId="0" fontId="67" fillId="0" borderId="17" xfId="0" applyFont="1" applyFill="1" applyBorder="1" applyAlignment="1">
      <alignment vertical="center" wrapText="1" shrinkToFit="1"/>
    </xf>
    <xf numFmtId="0" fontId="20" fillId="0" borderId="15" xfId="0" applyFont="1" applyFill="1" applyBorder="1" applyAlignment="1">
      <alignment vertical="center"/>
    </xf>
    <xf numFmtId="0" fontId="20" fillId="0" borderId="14" xfId="0" applyFont="1" applyFill="1" applyBorder="1" applyAlignment="1">
      <alignment vertical="center"/>
    </xf>
    <xf numFmtId="0" fontId="20" fillId="0" borderId="13" xfId="0" applyFont="1" applyFill="1" applyBorder="1" applyAlignment="1">
      <alignment vertical="center"/>
    </xf>
    <xf numFmtId="0" fontId="87" fillId="0" borderId="0" xfId="0" applyFont="1" applyFill="1" applyAlignment="1"/>
    <xf numFmtId="0" fontId="35" fillId="0" borderId="0" xfId="0" applyFont="1" applyAlignment="1">
      <alignment horizontal="left" vertical="center" wrapText="1"/>
    </xf>
    <xf numFmtId="0" fontId="55" fillId="0" borderId="18" xfId="0" applyFont="1" applyBorder="1" applyAlignment="1">
      <alignment horizontal="center" vertical="center"/>
    </xf>
    <xf numFmtId="0" fontId="55" fillId="0" borderId="2" xfId="0" applyFont="1" applyBorder="1" applyAlignment="1">
      <alignment horizontal="center" vertical="center"/>
    </xf>
    <xf numFmtId="0" fontId="55" fillId="0" borderId="1" xfId="0" applyFont="1" applyBorder="1" applyAlignment="1">
      <alignment horizontal="center" vertical="center"/>
    </xf>
    <xf numFmtId="0" fontId="55" fillId="0" borderId="0" xfId="0" applyFont="1" applyBorder="1" applyAlignment="1">
      <alignment horizontal="center" vertical="center"/>
    </xf>
    <xf numFmtId="0" fontId="55" fillId="0" borderId="17" xfId="0" applyFont="1" applyBorder="1" applyAlignment="1">
      <alignment horizontal="center" vertical="center"/>
    </xf>
    <xf numFmtId="0" fontId="55" fillId="0" borderId="1" xfId="0" applyFont="1" applyBorder="1" applyAlignment="1">
      <alignment horizontal="right" vertical="center"/>
    </xf>
    <xf numFmtId="0" fontId="55" fillId="0" borderId="2" xfId="0" applyFont="1" applyBorder="1" applyAlignment="1">
      <alignment horizontal="right" vertical="center"/>
    </xf>
    <xf numFmtId="0" fontId="55" fillId="0" borderId="0" xfId="0" applyFont="1" applyBorder="1" applyAlignment="1">
      <alignment horizontal="right" vertical="center"/>
    </xf>
    <xf numFmtId="0" fontId="35" fillId="0" borderId="20" xfId="0" applyFont="1" applyBorder="1" applyAlignment="1">
      <alignment horizontal="center" vertical="center"/>
    </xf>
    <xf numFmtId="0" fontId="35" fillId="0" borderId="0" xfId="0" applyFont="1" applyBorder="1" applyAlignment="1">
      <alignment horizontal="center" vertical="center"/>
    </xf>
    <xf numFmtId="0" fontId="35" fillId="0" borderId="14" xfId="0" applyFont="1" applyBorder="1" applyAlignment="1">
      <alignment horizontal="center" vertical="center"/>
    </xf>
    <xf numFmtId="0" fontId="55" fillId="0" borderId="0" xfId="0" applyFont="1" applyBorder="1" applyAlignment="1">
      <alignment horizontal="right" vertical="center"/>
    </xf>
    <xf numFmtId="0" fontId="55" fillId="0" borderId="2" xfId="0" applyFont="1" applyBorder="1" applyAlignment="1">
      <alignment horizontal="right" vertical="center"/>
    </xf>
    <xf numFmtId="0" fontId="55" fillId="0" borderId="18" xfId="0" applyFont="1" applyBorder="1" applyAlignment="1">
      <alignment horizontal="right" vertical="center"/>
    </xf>
    <xf numFmtId="0" fontId="55" fillId="0" borderId="17" xfId="0" applyFont="1" applyBorder="1" applyAlignment="1">
      <alignment horizontal="right" vertical="center"/>
    </xf>
    <xf numFmtId="0" fontId="35" fillId="0" borderId="0" xfId="0" applyFont="1" applyBorder="1" applyAlignment="1">
      <alignment horizontal="left" vertical="center" wrapText="1"/>
    </xf>
    <xf numFmtId="0" fontId="35" fillId="0" borderId="20" xfId="0" applyFont="1" applyBorder="1" applyAlignment="1">
      <alignment horizontal="center" vertical="center"/>
    </xf>
    <xf numFmtId="0" fontId="0" fillId="0" borderId="20" xfId="0" applyBorder="1" applyAlignment="1">
      <alignment vertical="center"/>
    </xf>
    <xf numFmtId="0" fontId="0" fillId="0" borderId="19" xfId="0" applyBorder="1" applyAlignment="1">
      <alignment vertical="center"/>
    </xf>
    <xf numFmtId="0" fontId="0" fillId="0" borderId="4" xfId="0" applyBorder="1" applyAlignment="1">
      <alignment vertical="center"/>
    </xf>
    <xf numFmtId="0" fontId="0" fillId="0" borderId="52" xfId="0" applyBorder="1" applyAlignment="1">
      <alignment vertical="center"/>
    </xf>
    <xf numFmtId="0" fontId="55" fillId="0" borderId="1" xfId="0" applyFont="1" applyBorder="1" applyAlignment="1">
      <alignment horizontal="right" vertical="center"/>
    </xf>
    <xf numFmtId="0" fontId="54" fillId="0" borderId="0" xfId="0" applyFont="1" applyFill="1" applyBorder="1" applyAlignment="1">
      <alignment horizontal="center" vertical="center"/>
    </xf>
    <xf numFmtId="0" fontId="35" fillId="0" borderId="0" xfId="0" applyFont="1" applyAlignment="1">
      <alignment horizontal="left" vertical="center"/>
    </xf>
    <xf numFmtId="0" fontId="35" fillId="0" borderId="0" xfId="0" applyFont="1" applyBorder="1" applyAlignment="1">
      <alignment horizontal="center" vertical="center"/>
    </xf>
    <xf numFmtId="0" fontId="55" fillId="0" borderId="0" xfId="0" applyFont="1" applyBorder="1" applyAlignment="1">
      <alignment horizontal="left" vertical="center" wrapText="1"/>
    </xf>
    <xf numFmtId="0" fontId="35" fillId="0" borderId="0" xfId="0" applyFont="1" applyAlignment="1">
      <alignment horizontal="center" vertical="center"/>
    </xf>
    <xf numFmtId="0" fontId="35" fillId="0" borderId="14" xfId="0" applyFont="1" applyBorder="1" applyAlignment="1">
      <alignment horizontal="center" vertical="center"/>
    </xf>
    <xf numFmtId="0" fontId="0" fillId="0" borderId="15" xfId="0" applyBorder="1" applyAlignment="1">
      <alignment vertical="center"/>
    </xf>
    <xf numFmtId="0" fontId="0" fillId="0" borderId="14" xfId="0" applyBorder="1" applyAlignment="1">
      <alignment vertical="center"/>
    </xf>
    <xf numFmtId="0" fontId="20" fillId="0" borderId="20" xfId="0" applyFont="1" applyBorder="1" applyAlignment="1">
      <alignment vertical="center"/>
    </xf>
    <xf numFmtId="0" fontId="55" fillId="0" borderId="0" xfId="0" applyFont="1" applyBorder="1" applyAlignment="1">
      <alignment horizontal="right" vertical="center"/>
    </xf>
    <xf numFmtId="0" fontId="55" fillId="0" borderId="2" xfId="0" applyFont="1" applyBorder="1" applyAlignment="1">
      <alignment horizontal="right" vertical="center"/>
    </xf>
    <xf numFmtId="0" fontId="55" fillId="0" borderId="18" xfId="0" applyFont="1" applyBorder="1" applyAlignment="1">
      <alignment horizontal="center" vertical="center"/>
    </xf>
    <xf numFmtId="0" fontId="55" fillId="0" borderId="2" xfId="0" applyFont="1" applyBorder="1" applyAlignment="1">
      <alignment horizontal="center" vertical="center"/>
    </xf>
    <xf numFmtId="0" fontId="55" fillId="0" borderId="1" xfId="0" applyFont="1" applyBorder="1" applyAlignment="1">
      <alignment horizontal="center" vertical="center"/>
    </xf>
    <xf numFmtId="0" fontId="55" fillId="0" borderId="0" xfId="0" applyFont="1" applyBorder="1" applyAlignment="1">
      <alignment horizontal="center" vertical="center"/>
    </xf>
    <xf numFmtId="0" fontId="55" fillId="0" borderId="17" xfId="0" applyFont="1" applyBorder="1" applyAlignment="1">
      <alignment horizontal="center" vertical="center"/>
    </xf>
    <xf numFmtId="0" fontId="55" fillId="0" borderId="17" xfId="0" applyFont="1" applyBorder="1" applyAlignment="1">
      <alignment horizontal="right" vertical="center"/>
    </xf>
    <xf numFmtId="0" fontId="20" fillId="11" borderId="73" xfId="0" applyFont="1" applyFill="1" applyBorder="1" applyAlignment="1">
      <alignment horizontal="left" vertical="top"/>
    </xf>
    <xf numFmtId="0" fontId="20" fillId="11" borderId="18" xfId="0" applyFont="1" applyFill="1" applyBorder="1" applyAlignment="1">
      <alignment horizontal="left" vertical="top"/>
    </xf>
    <xf numFmtId="0" fontId="20" fillId="0" borderId="0" xfId="0" applyFont="1" applyFill="1" applyBorder="1" applyAlignment="1">
      <alignment vertical="center"/>
    </xf>
    <xf numFmtId="0" fontId="54" fillId="0" borderId="0" xfId="0" applyFont="1" applyFill="1" applyBorder="1" applyAlignment="1">
      <alignment vertical="center"/>
    </xf>
    <xf numFmtId="0" fontId="20" fillId="0" borderId="0" xfId="0" applyFont="1" applyFill="1" applyAlignment="1">
      <alignment vertical="center"/>
    </xf>
    <xf numFmtId="0" fontId="54" fillId="0" borderId="0" xfId="0" applyFont="1" applyFill="1" applyAlignment="1">
      <alignment vertical="center"/>
    </xf>
    <xf numFmtId="0" fontId="21" fillId="0" borderId="1" xfId="0" applyFont="1" applyFill="1" applyBorder="1" applyAlignment="1">
      <alignment vertical="center"/>
    </xf>
    <xf numFmtId="0" fontId="20" fillId="0" borderId="17" xfId="0" applyFont="1" applyFill="1" applyBorder="1" applyAlignment="1">
      <alignment vertical="center"/>
    </xf>
    <xf numFmtId="0" fontId="0" fillId="0" borderId="0" xfId="0" applyBorder="1" applyAlignment="1">
      <alignment vertical="center"/>
    </xf>
    <xf numFmtId="0" fontId="0" fillId="0" borderId="1" xfId="0" applyBorder="1" applyAlignment="1">
      <alignment vertical="center"/>
    </xf>
    <xf numFmtId="0" fontId="20" fillId="11" borderId="0" xfId="0" applyFont="1" applyFill="1" applyAlignment="1">
      <alignment vertical="center"/>
    </xf>
    <xf numFmtId="0" fontId="3" fillId="2" borderId="0" xfId="0" applyFont="1" applyFill="1" applyBorder="1" applyAlignment="1">
      <alignment vertical="center"/>
    </xf>
    <xf numFmtId="0" fontId="20" fillId="0" borderId="0" xfId="0" applyFont="1" applyAlignment="1">
      <alignment vertical="center"/>
    </xf>
    <xf numFmtId="0" fontId="35" fillId="11" borderId="15" xfId="0" applyFont="1" applyFill="1" applyBorder="1" applyAlignment="1">
      <alignment vertical="center"/>
    </xf>
    <xf numFmtId="0" fontId="3" fillId="0" borderId="0" xfId="0" applyFont="1" applyBorder="1" applyAlignment="1">
      <alignment vertical="center"/>
    </xf>
    <xf numFmtId="0" fontId="93" fillId="11" borderId="5" xfId="0" applyFont="1" applyFill="1" applyBorder="1" applyAlignment="1">
      <alignment horizontal="left" vertical="top"/>
    </xf>
    <xf numFmtId="0" fontId="93" fillId="11" borderId="74" xfId="0" applyFont="1" applyFill="1" applyBorder="1" applyAlignment="1">
      <alignment horizontal="left" vertical="top"/>
    </xf>
    <xf numFmtId="0" fontId="94" fillId="11" borderId="0" xfId="0" applyFont="1" applyFill="1" applyBorder="1" applyAlignment="1">
      <alignment vertical="center"/>
    </xf>
    <xf numFmtId="0" fontId="93" fillId="11" borderId="0" xfId="0" applyFont="1" applyFill="1" applyBorder="1" applyAlignment="1">
      <alignment vertical="center"/>
    </xf>
    <xf numFmtId="0" fontId="93" fillId="11" borderId="17" xfId="0" applyFont="1" applyFill="1" applyBorder="1" applyAlignment="1">
      <alignment vertical="center"/>
    </xf>
    <xf numFmtId="0" fontId="94" fillId="11" borderId="189" xfId="0" applyFont="1" applyFill="1" applyBorder="1" applyAlignment="1">
      <alignment vertical="center"/>
    </xf>
    <xf numFmtId="0" fontId="94" fillId="11" borderId="14" xfId="0" applyFont="1" applyFill="1" applyBorder="1" applyAlignment="1">
      <alignment vertical="center"/>
    </xf>
    <xf numFmtId="0" fontId="93" fillId="11" borderId="14" xfId="0" applyFont="1" applyFill="1" applyBorder="1" applyAlignment="1">
      <alignment vertical="center"/>
    </xf>
    <xf numFmtId="0" fontId="93" fillId="11" borderId="13" xfId="0" applyFont="1" applyFill="1" applyBorder="1" applyAlignment="1">
      <alignment vertical="center"/>
    </xf>
    <xf numFmtId="0" fontId="94" fillId="11" borderId="190" xfId="0" applyFont="1" applyFill="1" applyBorder="1" applyAlignment="1">
      <alignment vertical="center"/>
    </xf>
    <xf numFmtId="0" fontId="94" fillId="11" borderId="191" xfId="0" applyFont="1" applyFill="1" applyBorder="1" applyAlignment="1">
      <alignment vertical="center"/>
    </xf>
    <xf numFmtId="0" fontId="94" fillId="11" borderId="192" xfId="0" applyFont="1" applyFill="1" applyBorder="1" applyAlignment="1">
      <alignment vertical="center"/>
    </xf>
    <xf numFmtId="0" fontId="94" fillId="11" borderId="193" xfId="0" applyFont="1" applyFill="1" applyBorder="1" applyAlignment="1">
      <alignment vertical="center"/>
    </xf>
    <xf numFmtId="0" fontId="94" fillId="11" borderId="194" xfId="0" applyFont="1" applyFill="1" applyBorder="1" applyAlignment="1">
      <alignment vertical="center"/>
    </xf>
    <xf numFmtId="0" fontId="94" fillId="11" borderId="195" xfId="0" applyFont="1" applyFill="1" applyBorder="1" applyAlignment="1">
      <alignment vertical="center"/>
    </xf>
    <xf numFmtId="0" fontId="94" fillId="11" borderId="196" xfId="0" applyFont="1" applyFill="1" applyBorder="1" applyAlignment="1">
      <alignment vertical="center"/>
    </xf>
    <xf numFmtId="0" fontId="94" fillId="11" borderId="197" xfId="0" applyFont="1" applyFill="1" applyBorder="1" applyAlignment="1">
      <alignment vertical="center"/>
    </xf>
    <xf numFmtId="0" fontId="94" fillId="11" borderId="83" xfId="0" applyFont="1" applyFill="1" applyBorder="1" applyAlignment="1">
      <alignment vertical="center"/>
    </xf>
    <xf numFmtId="0" fontId="94" fillId="11" borderId="198" xfId="0" applyFont="1" applyFill="1" applyBorder="1" applyAlignment="1">
      <alignment vertical="center"/>
    </xf>
    <xf numFmtId="0" fontId="94" fillId="11" borderId="199" xfId="0" applyFont="1" applyFill="1" applyBorder="1" applyAlignment="1">
      <alignment vertical="center"/>
    </xf>
    <xf numFmtId="0" fontId="94" fillId="11" borderId="200" xfId="0" applyFont="1" applyFill="1" applyBorder="1" applyAlignment="1">
      <alignment vertical="center"/>
    </xf>
    <xf numFmtId="0" fontId="94" fillId="11" borderId="201" xfId="0" applyFont="1" applyFill="1" applyBorder="1" applyAlignment="1">
      <alignment vertical="center"/>
    </xf>
    <xf numFmtId="0" fontId="94" fillId="11" borderId="202" xfId="0" applyFont="1" applyFill="1" applyBorder="1" applyAlignment="1">
      <alignment vertical="center"/>
    </xf>
    <xf numFmtId="0" fontId="94" fillId="11" borderId="203" xfId="0" applyFont="1" applyFill="1" applyBorder="1" applyAlignment="1">
      <alignment vertical="center"/>
    </xf>
    <xf numFmtId="0" fontId="94" fillId="11" borderId="204" xfId="0" applyFont="1" applyFill="1" applyBorder="1" applyAlignment="1">
      <alignment vertical="center"/>
    </xf>
    <xf numFmtId="0" fontId="94" fillId="11" borderId="208" xfId="0" applyFont="1" applyFill="1" applyBorder="1" applyAlignment="1">
      <alignment vertical="center"/>
    </xf>
    <xf numFmtId="0" fontId="94" fillId="11" borderId="209" xfId="0" applyFont="1" applyFill="1" applyBorder="1" applyAlignment="1">
      <alignment vertical="center"/>
    </xf>
    <xf numFmtId="0" fontId="94" fillId="11" borderId="210" xfId="0" applyFont="1" applyFill="1" applyBorder="1" applyAlignment="1">
      <alignment vertical="center"/>
    </xf>
    <xf numFmtId="0" fontId="94" fillId="11" borderId="211" xfId="0" applyFont="1" applyFill="1" applyBorder="1" applyAlignment="1">
      <alignment vertical="center"/>
    </xf>
    <xf numFmtId="0" fontId="94" fillId="11" borderId="212" xfId="0" applyFont="1" applyFill="1" applyBorder="1" applyAlignment="1">
      <alignment vertical="center"/>
    </xf>
    <xf numFmtId="0" fontId="94" fillId="11" borderId="207" xfId="0" applyFont="1" applyFill="1" applyBorder="1" applyAlignment="1">
      <alignment vertical="center"/>
    </xf>
    <xf numFmtId="0" fontId="94" fillId="11" borderId="213" xfId="0" applyFont="1" applyFill="1" applyBorder="1" applyAlignment="1">
      <alignment vertical="center"/>
    </xf>
    <xf numFmtId="0" fontId="94" fillId="11" borderId="214" xfId="0" applyFont="1" applyFill="1" applyBorder="1" applyAlignment="1">
      <alignment vertical="center"/>
    </xf>
    <xf numFmtId="0" fontId="93" fillId="11" borderId="203" xfId="0" applyFont="1" applyFill="1" applyBorder="1" applyAlignment="1">
      <alignment vertical="center"/>
    </xf>
    <xf numFmtId="0" fontId="93" fillId="11" borderId="204" xfId="0" applyFont="1" applyFill="1" applyBorder="1" applyAlignment="1">
      <alignment vertical="center"/>
    </xf>
    <xf numFmtId="0" fontId="94" fillId="11" borderId="215" xfId="0" applyFont="1" applyFill="1" applyBorder="1" applyAlignment="1">
      <alignment vertical="center"/>
    </xf>
    <xf numFmtId="0" fontId="95" fillId="11" borderId="0" xfId="0" applyFont="1" applyFill="1" applyBorder="1" applyAlignment="1">
      <alignment vertical="center"/>
    </xf>
    <xf numFmtId="0" fontId="96" fillId="11" borderId="0" xfId="0" applyFont="1" applyFill="1" applyBorder="1" applyAlignment="1">
      <alignment vertical="center"/>
    </xf>
    <xf numFmtId="0" fontId="94" fillId="15" borderId="216" xfId="0" applyFont="1" applyFill="1" applyBorder="1" applyAlignment="1">
      <alignment vertical="center"/>
    </xf>
    <xf numFmtId="0" fontId="94" fillId="15" borderId="217" xfId="0" applyFont="1" applyFill="1" applyBorder="1" applyAlignment="1">
      <alignment vertical="center"/>
    </xf>
    <xf numFmtId="0" fontId="54" fillId="0" borderId="0" xfId="0" applyFont="1" applyFill="1" applyBorder="1" applyAlignment="1">
      <alignment horizontal="center" vertical="center"/>
    </xf>
    <xf numFmtId="0" fontId="20" fillId="0" borderId="0" xfId="0" applyFont="1" applyFill="1" applyAlignment="1">
      <alignment vertical="center"/>
    </xf>
    <xf numFmtId="0" fontId="20" fillId="0" borderId="0" xfId="0" applyFont="1" applyFill="1" applyBorder="1" applyAlignment="1">
      <alignment vertical="center"/>
    </xf>
    <xf numFmtId="0" fontId="21" fillId="0" borderId="0" xfId="0" applyFont="1" applyFill="1" applyBorder="1" applyAlignment="1">
      <alignment horizontal="left" vertical="center"/>
    </xf>
    <xf numFmtId="176" fontId="54" fillId="0" borderId="0" xfId="0" applyNumberFormat="1" applyFont="1" applyFill="1" applyBorder="1" applyAlignment="1">
      <alignment horizontal="right" vertical="center"/>
    </xf>
    <xf numFmtId="0" fontId="57" fillId="0" borderId="0" xfId="0" applyFont="1" applyFill="1" applyBorder="1" applyAlignment="1">
      <alignment horizontal="center" vertical="center"/>
    </xf>
    <xf numFmtId="0" fontId="0" fillId="2" borderId="0" xfId="0" applyFill="1" applyProtection="1"/>
    <xf numFmtId="0" fontId="54" fillId="0" borderId="0" xfId="0" applyFont="1" applyFill="1" applyBorder="1" applyAlignment="1">
      <alignment vertical="center"/>
    </xf>
    <xf numFmtId="0" fontId="20" fillId="0" borderId="0" xfId="0" applyFont="1" applyFill="1" applyBorder="1" applyAlignment="1">
      <alignment vertical="center"/>
    </xf>
    <xf numFmtId="0" fontId="21" fillId="0" borderId="0" xfId="0" applyFont="1" applyFill="1" applyBorder="1" applyAlignment="1">
      <alignment horizontal="left" vertical="center" wrapText="1"/>
    </xf>
    <xf numFmtId="176" fontId="54" fillId="0" borderId="0" xfId="0" applyNumberFormat="1" applyFont="1" applyFill="1" applyBorder="1" applyAlignment="1">
      <alignment vertical="center"/>
    </xf>
    <xf numFmtId="0" fontId="35" fillId="0" borderId="0" xfId="0" applyFont="1" applyFill="1" applyBorder="1" applyAlignment="1">
      <alignment vertical="center" wrapText="1"/>
    </xf>
    <xf numFmtId="0" fontId="57" fillId="0" borderId="0" xfId="0" applyFont="1" applyFill="1" applyBorder="1" applyAlignment="1">
      <alignment vertical="center" wrapText="1"/>
    </xf>
    <xf numFmtId="0" fontId="57" fillId="0" borderId="0" xfId="0" applyFont="1" applyFill="1" applyBorder="1" applyAlignment="1">
      <alignment horizontal="center" vertical="center" wrapText="1"/>
    </xf>
    <xf numFmtId="0" fontId="3" fillId="10" borderId="0" xfId="0" applyFont="1" applyFill="1" applyAlignment="1" applyProtection="1">
      <alignment vertical="center"/>
    </xf>
    <xf numFmtId="0" fontId="3" fillId="0" borderId="0" xfId="4" applyFont="1" applyFill="1" applyAlignment="1" applyProtection="1">
      <alignment vertical="center"/>
    </xf>
    <xf numFmtId="0" fontId="3" fillId="0" borderId="0" xfId="0" applyFont="1" applyFill="1" applyAlignment="1" applyProtection="1">
      <alignment vertical="center"/>
    </xf>
    <xf numFmtId="0" fontId="3" fillId="0" borderId="0" xfId="0" applyFont="1" applyAlignment="1" applyProtection="1">
      <alignment vertical="center"/>
    </xf>
    <xf numFmtId="0" fontId="3" fillId="0" borderId="0" xfId="4" applyFont="1" applyFill="1" applyAlignment="1" applyProtection="1">
      <alignment horizontal="center" vertical="center"/>
    </xf>
    <xf numFmtId="49" fontId="0" fillId="8" borderId="21" xfId="0" applyNumberFormat="1" applyFill="1" applyBorder="1" applyAlignment="1">
      <alignment horizontal="center" vertical="center" wrapText="1"/>
    </xf>
    <xf numFmtId="49" fontId="0" fillId="8" borderId="20" xfId="0" applyNumberFormat="1" applyFill="1" applyBorder="1" applyAlignment="1">
      <alignment horizontal="center" vertical="center" wrapText="1"/>
    </xf>
    <xf numFmtId="49" fontId="0" fillId="8" borderId="19" xfId="0" applyNumberFormat="1" applyFill="1" applyBorder="1" applyAlignment="1">
      <alignment horizontal="center" vertical="center" wrapText="1"/>
    </xf>
    <xf numFmtId="49" fontId="0" fillId="8" borderId="46" xfId="0" applyNumberFormat="1" applyFill="1" applyBorder="1" applyAlignment="1">
      <alignment horizontal="center" vertical="center" wrapText="1"/>
    </xf>
    <xf numFmtId="49" fontId="25" fillId="0" borderId="46" xfId="0" applyNumberFormat="1" applyFont="1" applyFill="1" applyBorder="1" applyAlignment="1">
      <alignment horizontal="left" vertical="center" wrapText="1" shrinkToFit="1"/>
    </xf>
    <xf numFmtId="49" fontId="18" fillId="0" borderId="46" xfId="0" applyNumberFormat="1" applyFont="1" applyFill="1" applyBorder="1" applyAlignment="1">
      <alignment horizontal="center" vertical="center" wrapText="1"/>
    </xf>
    <xf numFmtId="49" fontId="18" fillId="0" borderId="46" xfId="0" applyNumberFormat="1" applyFont="1" applyFill="1" applyBorder="1" applyAlignment="1">
      <alignment horizontal="left" vertical="center" wrapText="1"/>
    </xf>
    <xf numFmtId="49" fontId="0" fillId="0" borderId="46" xfId="0" applyNumberFormat="1" applyFill="1" applyBorder="1" applyAlignment="1">
      <alignment horizontal="center" vertical="center" wrapText="1"/>
    </xf>
    <xf numFmtId="49" fontId="0" fillId="0" borderId="21" xfId="0" applyNumberFormat="1" applyFill="1" applyBorder="1" applyAlignment="1">
      <alignment horizontal="center" vertical="center" wrapText="1"/>
    </xf>
    <xf numFmtId="49" fontId="0" fillId="0" borderId="19" xfId="0" applyNumberFormat="1" applyFill="1" applyBorder="1" applyAlignment="1">
      <alignment horizontal="center" vertical="center" wrapText="1"/>
    </xf>
    <xf numFmtId="49" fontId="0" fillId="0" borderId="18" xfId="0" applyNumberFormat="1" applyFill="1" applyBorder="1" applyAlignment="1">
      <alignment horizontal="center" vertical="center" wrapText="1"/>
    </xf>
    <xf numFmtId="49" fontId="0" fillId="0" borderId="17" xfId="0" applyNumberFormat="1" applyFill="1" applyBorder="1" applyAlignment="1">
      <alignment horizontal="center" vertical="center" wrapText="1"/>
    </xf>
    <xf numFmtId="49" fontId="46" fillId="8" borderId="21" xfId="0" applyNumberFormat="1" applyFont="1" applyFill="1" applyBorder="1" applyAlignment="1">
      <alignment horizontal="center" vertical="center" wrapText="1"/>
    </xf>
    <xf numFmtId="49" fontId="46" fillId="8" borderId="19" xfId="0" applyNumberFormat="1" applyFont="1" applyFill="1" applyBorder="1" applyAlignment="1">
      <alignment horizontal="center" vertical="center" wrapText="1"/>
    </xf>
    <xf numFmtId="49" fontId="46" fillId="8" borderId="15" xfId="0" applyNumberFormat="1" applyFont="1" applyFill="1" applyBorder="1" applyAlignment="1">
      <alignment horizontal="center" vertical="center" wrapText="1"/>
    </xf>
    <xf numFmtId="49" fontId="46" fillId="8" borderId="13" xfId="0" applyNumberFormat="1" applyFont="1" applyFill="1" applyBorder="1" applyAlignment="1">
      <alignment horizontal="center" vertical="center" wrapText="1"/>
    </xf>
    <xf numFmtId="0" fontId="0" fillId="8" borderId="46" xfId="0" applyFill="1" applyBorder="1" applyAlignment="1">
      <alignment wrapText="1"/>
    </xf>
    <xf numFmtId="0" fontId="0" fillId="0" borderId="46" xfId="0" applyFill="1" applyBorder="1" applyAlignment="1">
      <alignment horizontal="center" vertical="center" wrapText="1"/>
    </xf>
    <xf numFmtId="0" fontId="0" fillId="0" borderId="46" xfId="0" applyBorder="1" applyAlignment="1">
      <alignment wrapText="1"/>
    </xf>
    <xf numFmtId="49" fontId="0" fillId="0" borderId="0" xfId="0" applyNumberFormat="1" applyFill="1" applyAlignment="1">
      <alignment horizontal="left" vertical="top" wrapText="1"/>
    </xf>
    <xf numFmtId="0" fontId="0" fillId="0" borderId="0" xfId="0" applyAlignment="1">
      <alignment horizontal="left" vertical="top" wrapText="1"/>
    </xf>
    <xf numFmtId="49" fontId="0" fillId="8" borderId="49" xfId="0" applyNumberFormat="1" applyFill="1" applyBorder="1" applyAlignment="1">
      <alignment horizontal="center" vertical="center" wrapText="1"/>
    </xf>
    <xf numFmtId="49" fontId="0" fillId="8" borderId="25" xfId="0" applyNumberFormat="1" applyFill="1" applyBorder="1" applyAlignment="1">
      <alignment horizontal="center" vertical="center" wrapText="1"/>
    </xf>
    <xf numFmtId="49" fontId="0" fillId="8" borderId="48" xfId="0" applyNumberFormat="1" applyFill="1" applyBorder="1" applyAlignment="1">
      <alignment horizontal="center" vertical="center" wrapText="1"/>
    </xf>
    <xf numFmtId="0" fontId="0" fillId="0" borderId="25" xfId="0" applyBorder="1" applyAlignment="1">
      <alignment horizontal="center" vertical="center" wrapText="1"/>
    </xf>
    <xf numFmtId="0" fontId="0" fillId="0" borderId="48" xfId="0" applyBorder="1" applyAlignment="1">
      <alignment horizontal="center" vertical="center" wrapText="1"/>
    </xf>
    <xf numFmtId="49" fontId="0" fillId="0" borderId="49" xfId="0" applyNumberFormat="1" applyFill="1" applyBorder="1" applyAlignment="1">
      <alignment horizontal="center" vertical="center" wrapText="1"/>
    </xf>
    <xf numFmtId="0" fontId="0" fillId="0" borderId="0" xfId="0" applyFont="1" applyFill="1" applyAlignment="1">
      <alignment horizontal="left" vertical="center" wrapText="1"/>
    </xf>
    <xf numFmtId="0" fontId="0" fillId="0" borderId="0" xfId="0" applyFont="1" applyFill="1" applyBorder="1" applyAlignment="1">
      <alignment horizontal="left" vertical="center"/>
    </xf>
    <xf numFmtId="0" fontId="0" fillId="0" borderId="49" xfId="0" applyFont="1" applyFill="1" applyBorder="1" applyAlignment="1">
      <alignment horizontal="center" vertical="center"/>
    </xf>
    <xf numFmtId="0" fontId="0" fillId="0" borderId="48" xfId="0" applyFont="1" applyFill="1" applyBorder="1" applyAlignment="1">
      <alignment horizontal="center" vertical="center"/>
    </xf>
    <xf numFmtId="0" fontId="0" fillId="2" borderId="46" xfId="0" applyFont="1" applyFill="1" applyBorder="1" applyAlignment="1">
      <alignment horizontal="center" vertical="center"/>
    </xf>
    <xf numFmtId="0" fontId="0" fillId="0" borderId="0" xfId="0" applyFont="1" applyFill="1" applyBorder="1" applyAlignment="1">
      <alignment horizontal="left" vertical="center" wrapText="1"/>
    </xf>
    <xf numFmtId="0" fontId="0" fillId="8" borderId="18" xfId="0" applyFont="1" applyFill="1" applyBorder="1" applyAlignment="1">
      <alignment horizontal="center" vertical="center"/>
    </xf>
    <xf numFmtId="0" fontId="0" fillId="8" borderId="0" xfId="0" applyFont="1" applyFill="1" applyBorder="1" applyAlignment="1">
      <alignment horizontal="center" vertical="center"/>
    </xf>
    <xf numFmtId="0" fontId="0" fillId="8" borderId="15" xfId="0" applyFont="1" applyFill="1" applyBorder="1" applyAlignment="1">
      <alignment horizontal="center" vertical="center"/>
    </xf>
    <xf numFmtId="0" fontId="0" fillId="8" borderId="14" xfId="0" applyFont="1" applyFill="1" applyBorder="1" applyAlignment="1">
      <alignment horizontal="center" vertical="center"/>
    </xf>
    <xf numFmtId="0" fontId="0" fillId="8" borderId="20" xfId="0" applyFont="1" applyFill="1" applyBorder="1" applyAlignment="1">
      <alignment horizontal="center" vertical="center"/>
    </xf>
    <xf numFmtId="0" fontId="0" fillId="8" borderId="19" xfId="0" applyFont="1" applyFill="1" applyBorder="1" applyAlignment="1">
      <alignment horizontal="center" vertical="center"/>
    </xf>
    <xf numFmtId="0" fontId="0" fillId="8" borderId="17" xfId="0" applyFont="1" applyFill="1" applyBorder="1" applyAlignment="1">
      <alignment horizontal="center" vertical="center"/>
    </xf>
    <xf numFmtId="0" fontId="0" fillId="8" borderId="135" xfId="0" applyFont="1" applyFill="1" applyBorder="1" applyAlignment="1">
      <alignment horizontal="center" vertical="center"/>
    </xf>
    <xf numFmtId="0" fontId="0" fillId="8" borderId="137" xfId="0" applyFont="1" applyFill="1" applyBorder="1" applyAlignment="1">
      <alignment horizontal="center" vertical="center"/>
    </xf>
    <xf numFmtId="0" fontId="0" fillId="8" borderId="138" xfId="0" applyFont="1" applyFill="1" applyBorder="1" applyAlignment="1">
      <alignment horizontal="center" vertical="center"/>
    </xf>
    <xf numFmtId="0" fontId="0" fillId="8" borderId="81" xfId="0" applyFont="1" applyFill="1" applyBorder="1" applyAlignment="1">
      <alignment horizontal="center" vertical="center"/>
    </xf>
    <xf numFmtId="0" fontId="0" fillId="8" borderId="139" xfId="0" applyFont="1" applyFill="1" applyBorder="1" applyAlignment="1">
      <alignment horizontal="center" vertical="center"/>
    </xf>
    <xf numFmtId="0" fontId="0" fillId="8" borderId="140" xfId="0" applyFont="1" applyFill="1" applyBorder="1" applyAlignment="1">
      <alignment horizontal="center" vertical="center"/>
    </xf>
    <xf numFmtId="0" fontId="0" fillId="8" borderId="136" xfId="0" applyFont="1" applyFill="1" applyBorder="1" applyAlignment="1">
      <alignment horizontal="center" vertical="center"/>
    </xf>
    <xf numFmtId="0" fontId="0" fillId="0" borderId="0" xfId="0" applyFont="1" applyFill="1" applyAlignment="1">
      <alignment horizontal="left" vertical="center"/>
    </xf>
    <xf numFmtId="49" fontId="15" fillId="0" borderId="0" xfId="1" applyNumberFormat="1" applyFill="1" applyAlignment="1" applyProtection="1">
      <alignment horizontal="left" vertical="top"/>
    </xf>
    <xf numFmtId="0" fontId="15" fillId="0" borderId="46" xfId="1" applyFill="1" applyBorder="1" applyAlignment="1" applyProtection="1">
      <alignment horizontal="left" vertical="center" shrinkToFit="1"/>
    </xf>
    <xf numFmtId="0" fontId="0" fillId="2" borderId="49"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25" xfId="0" applyFont="1" applyFill="1" applyBorder="1" applyAlignment="1">
      <alignment horizontal="center" vertical="center"/>
    </xf>
    <xf numFmtId="0" fontId="0" fillId="8" borderId="46" xfId="0" applyFont="1" applyFill="1" applyBorder="1" applyAlignment="1">
      <alignment horizontal="center" vertical="center" textRotation="255"/>
    </xf>
    <xf numFmtId="0" fontId="0" fillId="8" borderId="21" xfId="0" applyFont="1" applyFill="1" applyBorder="1" applyAlignment="1">
      <alignment horizontal="center" vertical="center" wrapText="1"/>
    </xf>
    <xf numFmtId="0" fontId="0" fillId="8" borderId="20" xfId="0" applyFont="1" applyFill="1" applyBorder="1" applyAlignment="1">
      <alignment horizontal="center" vertical="center" wrapText="1"/>
    </xf>
    <xf numFmtId="0" fontId="0" fillId="8" borderId="19" xfId="0" applyFont="1" applyFill="1" applyBorder="1" applyAlignment="1">
      <alignment horizontal="center" vertical="center" wrapText="1"/>
    </xf>
    <xf numFmtId="0" fontId="0" fillId="8" borderId="18" xfId="0" applyFont="1" applyFill="1" applyBorder="1" applyAlignment="1">
      <alignment horizontal="center" vertical="center" wrapText="1"/>
    </xf>
    <xf numFmtId="0" fontId="0" fillId="8" borderId="0" xfId="0" applyFont="1" applyFill="1" applyBorder="1" applyAlignment="1">
      <alignment horizontal="center" vertical="center" wrapText="1"/>
    </xf>
    <xf numFmtId="0" fontId="0" fillId="8" borderId="17" xfId="0" applyFont="1" applyFill="1" applyBorder="1" applyAlignment="1">
      <alignment horizontal="center" vertical="center" wrapText="1"/>
    </xf>
    <xf numFmtId="0" fontId="0" fillId="8" borderId="15" xfId="0" applyFont="1" applyFill="1" applyBorder="1" applyAlignment="1">
      <alignment horizontal="center" vertical="center" wrapText="1"/>
    </xf>
    <xf numFmtId="0" fontId="0" fillId="8" borderId="14" xfId="0" applyFont="1" applyFill="1" applyBorder="1" applyAlignment="1">
      <alignment horizontal="center" vertical="center" wrapText="1"/>
    </xf>
    <xf numFmtId="0" fontId="0" fillId="8" borderId="13" xfId="0" applyFont="1" applyFill="1" applyBorder="1" applyAlignment="1">
      <alignment horizontal="center" vertical="center" wrapText="1"/>
    </xf>
    <xf numFmtId="49" fontId="0" fillId="0" borderId="0" xfId="0" applyNumberFormat="1" applyFont="1" applyFill="1" applyBorder="1" applyAlignment="1">
      <alignment horizontal="left" vertical="top" wrapText="1"/>
    </xf>
    <xf numFmtId="49" fontId="0" fillId="0" borderId="14" xfId="0" applyNumberFormat="1" applyFont="1" applyFill="1" applyBorder="1" applyAlignment="1">
      <alignment horizontal="left" vertical="top" wrapText="1"/>
    </xf>
    <xf numFmtId="0" fontId="0" fillId="2" borderId="46" xfId="0" applyFont="1" applyFill="1" applyBorder="1" applyAlignment="1">
      <alignment horizontal="left" vertical="center" shrinkToFit="1"/>
    </xf>
    <xf numFmtId="0" fontId="0" fillId="8" borderId="21" xfId="0" applyFont="1" applyFill="1" applyBorder="1" applyAlignment="1">
      <alignment horizontal="center" vertical="center"/>
    </xf>
    <xf numFmtId="0" fontId="0" fillId="8" borderId="13" xfId="0" applyFont="1" applyFill="1" applyBorder="1" applyAlignment="1">
      <alignment horizontal="center" vertical="center"/>
    </xf>
    <xf numFmtId="0" fontId="0" fillId="8" borderId="46" xfId="0" applyFont="1" applyFill="1" applyBorder="1" applyAlignment="1">
      <alignment horizontal="center" vertical="center"/>
    </xf>
    <xf numFmtId="49" fontId="0" fillId="0" borderId="46" xfId="0" applyNumberFormat="1" applyFont="1" applyFill="1" applyBorder="1" applyAlignment="1">
      <alignment horizontal="center" vertical="top"/>
    </xf>
    <xf numFmtId="49" fontId="0" fillId="0" borderId="0" xfId="0" applyNumberFormat="1" applyFill="1" applyBorder="1" applyAlignment="1">
      <alignment horizontal="left" vertical="top"/>
    </xf>
    <xf numFmtId="0" fontId="0" fillId="0" borderId="18" xfId="0" applyFont="1" applyFill="1" applyBorder="1" applyAlignment="1">
      <alignment horizontal="left" vertical="top"/>
    </xf>
    <xf numFmtId="0" fontId="0" fillId="0" borderId="0" xfId="0" applyFont="1" applyFill="1" applyBorder="1" applyAlignment="1">
      <alignment horizontal="left" vertical="top"/>
    </xf>
    <xf numFmtId="49" fontId="0" fillId="0" borderId="0" xfId="0" applyNumberFormat="1" applyFont="1" applyFill="1" applyAlignment="1">
      <alignment horizontal="left" vertical="top"/>
    </xf>
    <xf numFmtId="0" fontId="0" fillId="0" borderId="0" xfId="0" applyFont="1" applyFill="1" applyAlignment="1">
      <alignment horizontal="left" vertical="top"/>
    </xf>
    <xf numFmtId="0" fontId="1" fillId="0" borderId="0" xfId="0" applyFont="1" applyFill="1" applyAlignment="1">
      <alignment horizontal="left" vertical="top"/>
    </xf>
    <xf numFmtId="49" fontId="0" fillId="0" borderId="0" xfId="0" applyNumberFormat="1" applyFont="1" applyFill="1" applyAlignment="1">
      <alignment horizontal="left" vertical="top" wrapText="1"/>
    </xf>
    <xf numFmtId="0" fontId="0" fillId="0" borderId="0" xfId="0" applyFont="1" applyFill="1" applyBorder="1" applyAlignment="1">
      <alignment horizontal="left" vertical="top" wrapText="1"/>
    </xf>
    <xf numFmtId="0" fontId="0" fillId="0" borderId="14" xfId="0" applyFont="1" applyFill="1" applyBorder="1" applyAlignment="1">
      <alignment horizontal="left" vertical="top" wrapText="1"/>
    </xf>
    <xf numFmtId="49" fontId="0" fillId="0" borderId="0" xfId="0" applyNumberFormat="1" applyFill="1" applyAlignment="1">
      <alignment horizontal="left" vertical="top"/>
    </xf>
    <xf numFmtId="49" fontId="0" fillId="0" borderId="46" xfId="0" applyNumberFormat="1" applyFont="1" applyFill="1" applyBorder="1" applyAlignment="1">
      <alignment horizontal="left" vertical="top" wrapText="1"/>
    </xf>
    <xf numFmtId="0" fontId="1" fillId="0" borderId="46" xfId="0" applyFont="1" applyFill="1" applyBorder="1" applyAlignment="1">
      <alignment horizontal="left" vertical="center"/>
    </xf>
    <xf numFmtId="0" fontId="53" fillId="0" borderId="21" xfId="0" applyFont="1" applyFill="1" applyBorder="1" applyAlignment="1">
      <alignment horizontal="center" vertical="center"/>
    </xf>
    <xf numFmtId="0" fontId="53" fillId="0" borderId="20" xfId="0" applyFont="1" applyFill="1" applyBorder="1" applyAlignment="1">
      <alignment horizontal="center" vertical="center"/>
    </xf>
    <xf numFmtId="0" fontId="53" fillId="0" borderId="19" xfId="0" applyFont="1" applyFill="1" applyBorder="1" applyAlignment="1">
      <alignment horizontal="center" vertical="center"/>
    </xf>
    <xf numFmtId="0" fontId="53" fillId="0" borderId="15" xfId="0" applyFont="1" applyFill="1" applyBorder="1" applyAlignment="1">
      <alignment horizontal="center" vertical="center"/>
    </xf>
    <xf numFmtId="0" fontId="53" fillId="0" borderId="14" xfId="0" applyFont="1" applyFill="1" applyBorder="1" applyAlignment="1">
      <alignment horizontal="center" vertical="center"/>
    </xf>
    <xf numFmtId="0" fontId="53" fillId="0" borderId="13" xfId="0" applyFont="1" applyFill="1" applyBorder="1" applyAlignment="1">
      <alignment horizontal="center" vertical="center"/>
    </xf>
    <xf numFmtId="0" fontId="0" fillId="0" borderId="46" xfId="0" applyFont="1" applyFill="1" applyBorder="1" applyAlignment="1">
      <alignment horizontal="center" vertical="center" wrapText="1"/>
    </xf>
    <xf numFmtId="0" fontId="0" fillId="0" borderId="46" xfId="0" applyFont="1" applyFill="1" applyBorder="1" applyAlignment="1">
      <alignment horizontal="center" vertical="center"/>
    </xf>
    <xf numFmtId="0" fontId="0" fillId="0" borderId="18" xfId="0" applyFont="1" applyFill="1" applyBorder="1" applyAlignment="1">
      <alignment horizontal="left" vertical="top" wrapText="1"/>
    </xf>
    <xf numFmtId="0" fontId="0" fillId="0" borderId="17" xfId="0" applyFont="1" applyFill="1" applyBorder="1" applyAlignment="1">
      <alignment horizontal="left" vertical="top"/>
    </xf>
    <xf numFmtId="0" fontId="0" fillId="0" borderId="15" xfId="0" applyFont="1" applyFill="1" applyBorder="1" applyAlignment="1">
      <alignment horizontal="left" vertical="top"/>
    </xf>
    <xf numFmtId="0" fontId="0" fillId="0" borderId="14" xfId="0" applyFont="1" applyFill="1" applyBorder="1" applyAlignment="1">
      <alignment horizontal="left" vertical="top"/>
    </xf>
    <xf numFmtId="0" fontId="0" fillId="0" borderId="13" xfId="0" applyFont="1" applyFill="1" applyBorder="1" applyAlignment="1">
      <alignment horizontal="left" vertical="top"/>
    </xf>
    <xf numFmtId="0" fontId="0" fillId="0" borderId="15" xfId="0" applyFont="1" applyFill="1" applyBorder="1" applyAlignment="1">
      <alignment horizontal="left" vertical="top" wrapText="1"/>
    </xf>
    <xf numFmtId="0" fontId="0" fillId="0" borderId="208" xfId="0" applyFont="1" applyFill="1" applyBorder="1" applyAlignment="1">
      <alignment horizontal="left" vertical="top" wrapText="1"/>
    </xf>
    <xf numFmtId="49" fontId="1" fillId="0" borderId="49" xfId="0" applyNumberFormat="1" applyFont="1" applyFill="1" applyBorder="1" applyAlignment="1">
      <alignment horizontal="center" vertical="top" wrapText="1"/>
    </xf>
    <xf numFmtId="49" fontId="1" fillId="0" borderId="48" xfId="0" applyNumberFormat="1" applyFont="1" applyFill="1" applyBorder="1" applyAlignment="1">
      <alignment horizontal="center" vertical="top" wrapText="1"/>
    </xf>
    <xf numFmtId="49" fontId="1" fillId="0" borderId="25" xfId="0" applyNumberFormat="1" applyFont="1" applyFill="1" applyBorder="1" applyAlignment="1">
      <alignment horizontal="center" vertical="top" wrapText="1"/>
    </xf>
    <xf numFmtId="49" fontId="1" fillId="0" borderId="58" xfId="0" applyNumberFormat="1" applyFont="1" applyFill="1" applyBorder="1" applyAlignment="1">
      <alignment horizontal="center" vertical="top" wrapText="1"/>
    </xf>
    <xf numFmtId="49" fontId="1" fillId="0" borderId="18" xfId="0" applyNumberFormat="1" applyFont="1" applyFill="1" applyBorder="1" applyAlignment="1">
      <alignment horizontal="left" vertical="top"/>
    </xf>
    <xf numFmtId="49" fontId="1" fillId="0" borderId="0" xfId="0" applyNumberFormat="1" applyFont="1" applyFill="1" applyBorder="1" applyAlignment="1">
      <alignment horizontal="left" vertical="top"/>
    </xf>
    <xf numFmtId="49" fontId="1" fillId="0" borderId="17" xfId="0" applyNumberFormat="1" applyFont="1" applyFill="1" applyBorder="1" applyAlignment="1">
      <alignment horizontal="left" vertical="top"/>
    </xf>
    <xf numFmtId="49" fontId="1" fillId="0" borderId="15" xfId="0" applyNumberFormat="1" applyFont="1" applyFill="1" applyBorder="1" applyAlignment="1">
      <alignment horizontal="left" vertical="top"/>
    </xf>
    <xf numFmtId="49" fontId="1" fillId="0" borderId="14" xfId="0" applyNumberFormat="1" applyFont="1" applyFill="1" applyBorder="1" applyAlignment="1">
      <alignment horizontal="left" vertical="top"/>
    </xf>
    <xf numFmtId="49" fontId="1" fillId="0" borderId="13" xfId="0" applyNumberFormat="1" applyFont="1" applyFill="1" applyBorder="1" applyAlignment="1">
      <alignment horizontal="left" vertical="top"/>
    </xf>
    <xf numFmtId="0" fontId="0" fillId="8" borderId="21" xfId="0" applyFont="1" applyFill="1" applyBorder="1" applyAlignment="1">
      <alignment horizontal="center" vertical="center" textRotation="255"/>
    </xf>
    <xf numFmtId="0" fontId="0" fillId="8" borderId="19" xfId="0" applyFont="1" applyFill="1" applyBorder="1" applyAlignment="1">
      <alignment horizontal="center" vertical="center" textRotation="255"/>
    </xf>
    <xf numFmtId="0" fontId="0" fillId="8" borderId="18" xfId="0" applyFont="1" applyFill="1" applyBorder="1" applyAlignment="1">
      <alignment horizontal="center" vertical="center" textRotation="255"/>
    </xf>
    <xf numFmtId="0" fontId="0" fillId="8" borderId="17" xfId="0" applyFont="1" applyFill="1" applyBorder="1" applyAlignment="1">
      <alignment horizontal="center" vertical="center" textRotation="255"/>
    </xf>
    <xf numFmtId="0" fontId="0" fillId="8" borderId="15" xfId="0" applyFont="1" applyFill="1" applyBorder="1" applyAlignment="1">
      <alignment horizontal="center" vertical="center" textRotation="255"/>
    </xf>
    <xf numFmtId="0" fontId="0" fillId="8" borderId="13" xfId="0" applyFont="1" applyFill="1" applyBorder="1" applyAlignment="1">
      <alignment horizontal="center" vertical="center" textRotation="255"/>
    </xf>
    <xf numFmtId="49" fontId="1" fillId="0" borderId="67" xfId="0" applyNumberFormat="1" applyFont="1" applyFill="1" applyBorder="1" applyAlignment="1">
      <alignment horizontal="center" vertical="top" shrinkToFit="1"/>
    </xf>
    <xf numFmtId="49" fontId="1" fillId="0" borderId="48" xfId="0" applyNumberFormat="1" applyFont="1" applyFill="1" applyBorder="1" applyAlignment="1">
      <alignment horizontal="center" vertical="top" shrinkToFit="1"/>
    </xf>
    <xf numFmtId="49" fontId="1" fillId="0" borderId="56" xfId="0" applyNumberFormat="1" applyFont="1" applyFill="1" applyBorder="1" applyAlignment="1">
      <alignment horizontal="center" vertical="top" wrapText="1"/>
    </xf>
    <xf numFmtId="49" fontId="1" fillId="0" borderId="57" xfId="0" applyNumberFormat="1" applyFont="1" applyFill="1" applyBorder="1" applyAlignment="1">
      <alignment horizontal="center" vertical="top" wrapText="1"/>
    </xf>
    <xf numFmtId="49" fontId="1" fillId="0" borderId="56" xfId="0" applyNumberFormat="1" applyFont="1" applyFill="1" applyBorder="1" applyAlignment="1">
      <alignment horizontal="center" vertical="top" shrinkToFit="1"/>
    </xf>
    <xf numFmtId="49" fontId="1" fillId="0" borderId="59" xfId="0" applyNumberFormat="1" applyFont="1" applyFill="1" applyBorder="1" applyAlignment="1">
      <alignment horizontal="center" vertical="top" shrinkToFit="1"/>
    </xf>
    <xf numFmtId="49" fontId="1" fillId="0" borderId="68" xfId="0" applyNumberFormat="1" applyFont="1" applyFill="1" applyBorder="1" applyAlignment="1">
      <alignment horizontal="center" vertical="top" wrapText="1"/>
    </xf>
    <xf numFmtId="49" fontId="1" fillId="0" borderId="59" xfId="0" applyNumberFormat="1" applyFont="1" applyFill="1" applyBorder="1" applyAlignment="1">
      <alignment horizontal="center" vertical="top" wrapText="1"/>
    </xf>
    <xf numFmtId="49" fontId="1" fillId="0" borderId="68" xfId="0" applyNumberFormat="1" applyFont="1" applyFill="1" applyBorder="1" applyAlignment="1">
      <alignment horizontal="center" vertical="top" shrinkToFit="1"/>
    </xf>
    <xf numFmtId="49" fontId="1" fillId="0" borderId="25" xfId="0" applyNumberFormat="1" applyFont="1" applyFill="1" applyBorder="1" applyAlignment="1">
      <alignment horizontal="center" vertical="top" shrinkToFit="1"/>
    </xf>
    <xf numFmtId="49" fontId="1" fillId="0" borderId="58" xfId="0" applyNumberFormat="1" applyFont="1" applyFill="1" applyBorder="1" applyAlignment="1">
      <alignment horizontal="center" vertical="top" shrinkToFit="1"/>
    </xf>
    <xf numFmtId="49" fontId="1" fillId="0" borderId="57" xfId="0" applyNumberFormat="1" applyFont="1" applyFill="1" applyBorder="1" applyAlignment="1">
      <alignment horizontal="center" vertical="top" shrinkToFit="1"/>
    </xf>
    <xf numFmtId="0" fontId="10" fillId="10" borderId="21" xfId="0" applyFont="1" applyFill="1" applyBorder="1" applyAlignment="1">
      <alignment horizontal="center" vertical="center" wrapText="1" shrinkToFit="1"/>
    </xf>
    <xf numFmtId="0" fontId="10" fillId="10" borderId="20" xfId="0" applyFont="1" applyFill="1" applyBorder="1" applyAlignment="1">
      <alignment horizontal="center" vertical="center" wrapText="1" shrinkToFit="1"/>
    </xf>
    <xf numFmtId="0" fontId="10" fillId="10" borderId="19" xfId="0" applyFont="1" applyFill="1" applyBorder="1" applyAlignment="1">
      <alignment horizontal="center" vertical="center" wrapText="1" shrinkToFit="1"/>
    </xf>
    <xf numFmtId="0" fontId="10" fillId="10" borderId="15" xfId="0" applyFont="1" applyFill="1" applyBorder="1" applyAlignment="1">
      <alignment horizontal="center" vertical="center" wrapText="1" shrinkToFit="1"/>
    </xf>
    <xf numFmtId="0" fontId="10" fillId="10" borderId="14" xfId="0" applyFont="1" applyFill="1" applyBorder="1" applyAlignment="1">
      <alignment horizontal="center" vertical="center" wrapText="1" shrinkToFit="1"/>
    </xf>
    <xf numFmtId="0" fontId="10" fillId="10" borderId="13" xfId="0" applyFont="1" applyFill="1" applyBorder="1" applyAlignment="1">
      <alignment horizontal="center" vertical="center" wrapText="1" shrinkToFit="1"/>
    </xf>
    <xf numFmtId="10" fontId="18" fillId="0" borderId="21" xfId="0" applyNumberFormat="1" applyFont="1" applyFill="1" applyBorder="1" applyAlignment="1">
      <alignment horizontal="center" vertical="center" wrapText="1"/>
    </xf>
    <xf numFmtId="10" fontId="18" fillId="0" borderId="20" xfId="0" applyNumberFormat="1" applyFont="1" applyFill="1" applyBorder="1" applyAlignment="1">
      <alignment horizontal="center" vertical="center" wrapText="1"/>
    </xf>
    <xf numFmtId="10" fontId="18" fillId="0" borderId="19" xfId="0" applyNumberFormat="1" applyFont="1" applyFill="1" applyBorder="1" applyAlignment="1">
      <alignment horizontal="center" vertical="center" wrapText="1"/>
    </xf>
    <xf numFmtId="10" fontId="18" fillId="0" borderId="15" xfId="0" applyNumberFormat="1" applyFont="1" applyFill="1" applyBorder="1" applyAlignment="1">
      <alignment horizontal="center" vertical="center" wrapText="1"/>
    </xf>
    <xf numFmtId="10" fontId="18" fillId="0" borderId="14" xfId="0" applyNumberFormat="1" applyFont="1" applyFill="1" applyBorder="1" applyAlignment="1">
      <alignment horizontal="center" vertical="center" wrapText="1"/>
    </xf>
    <xf numFmtId="10" fontId="18" fillId="0" borderId="13" xfId="0" applyNumberFormat="1" applyFont="1" applyFill="1" applyBorder="1" applyAlignment="1">
      <alignment horizontal="center" vertical="center" wrapText="1"/>
    </xf>
    <xf numFmtId="10" fontId="0" fillId="0" borderId="46" xfId="0" applyNumberFormat="1" applyFont="1" applyFill="1" applyBorder="1" applyAlignment="1">
      <alignment horizontal="center" vertical="center"/>
    </xf>
    <xf numFmtId="49" fontId="1" fillId="8" borderId="60" xfId="0" applyNumberFormat="1" applyFont="1" applyFill="1" applyBorder="1" applyAlignment="1">
      <alignment horizontal="center" vertical="top" wrapText="1"/>
    </xf>
    <xf numFmtId="49" fontId="1" fillId="8" borderId="61" xfId="0" applyNumberFormat="1" applyFont="1" applyFill="1" applyBorder="1" applyAlignment="1">
      <alignment horizontal="center" vertical="top" wrapText="1"/>
    </xf>
    <xf numFmtId="49" fontId="1" fillId="8" borderId="62" xfId="0" applyNumberFormat="1" applyFont="1" applyFill="1" applyBorder="1" applyAlignment="1">
      <alignment horizontal="center" vertical="top" wrapText="1"/>
    </xf>
    <xf numFmtId="49" fontId="1" fillId="8" borderId="63" xfId="0" applyNumberFormat="1" applyFont="1" applyFill="1" applyBorder="1" applyAlignment="1">
      <alignment horizontal="center" vertical="top" wrapText="1"/>
    </xf>
    <xf numFmtId="49" fontId="1" fillId="8" borderId="57" xfId="0" applyNumberFormat="1" applyFont="1" applyFill="1" applyBorder="1" applyAlignment="1">
      <alignment horizontal="center" vertical="top" wrapText="1"/>
    </xf>
    <xf numFmtId="49" fontId="0" fillId="8" borderId="49" xfId="0" applyNumberFormat="1" applyFont="1" applyFill="1" applyBorder="1" applyAlignment="1">
      <alignment horizontal="center" vertical="top" wrapText="1"/>
    </xf>
    <xf numFmtId="49" fontId="1" fillId="8" borderId="48" xfId="0" applyNumberFormat="1" applyFont="1" applyFill="1" applyBorder="1" applyAlignment="1">
      <alignment horizontal="center" vertical="top" wrapText="1"/>
    </xf>
    <xf numFmtId="49" fontId="1" fillId="8" borderId="49" xfId="0" applyNumberFormat="1" applyFont="1" applyFill="1" applyBorder="1" applyAlignment="1">
      <alignment horizontal="center" vertical="top" wrapText="1"/>
    </xf>
    <xf numFmtId="49" fontId="1" fillId="8" borderId="25" xfId="0" applyNumberFormat="1" applyFont="1" applyFill="1" applyBorder="1" applyAlignment="1">
      <alignment horizontal="center" vertical="top" wrapText="1"/>
    </xf>
    <xf numFmtId="49" fontId="1" fillId="8" borderId="58" xfId="0" applyNumberFormat="1" applyFont="1" applyFill="1" applyBorder="1" applyAlignment="1">
      <alignment horizontal="center" vertical="top" wrapText="1"/>
    </xf>
    <xf numFmtId="49" fontId="15" fillId="0" borderId="0" xfId="1" applyNumberFormat="1" applyFill="1" applyAlignment="1" applyProtection="1">
      <alignment horizontal="center" vertical="top"/>
    </xf>
    <xf numFmtId="10" fontId="25" fillId="0" borderId="20" xfId="0" applyNumberFormat="1" applyFont="1" applyFill="1" applyBorder="1" applyAlignment="1">
      <alignment horizontal="left" vertical="top" shrinkToFit="1"/>
    </xf>
    <xf numFmtId="0" fontId="0" fillId="8" borderId="49" xfId="0" applyFont="1" applyFill="1" applyBorder="1" applyAlignment="1">
      <alignment horizontal="center" vertical="center"/>
    </xf>
    <xf numFmtId="0" fontId="0" fillId="8" borderId="25" xfId="0" applyFont="1" applyFill="1" applyBorder="1" applyAlignment="1">
      <alignment horizontal="center" vertical="center"/>
    </xf>
    <xf numFmtId="0" fontId="0" fillId="8" borderId="48" xfId="0" applyFont="1" applyFill="1" applyBorder="1" applyAlignment="1">
      <alignment horizontal="center" vertical="center"/>
    </xf>
    <xf numFmtId="0" fontId="0" fillId="0" borderId="0" xfId="0" applyFont="1" applyFill="1" applyBorder="1" applyAlignment="1">
      <alignment horizontal="left" vertical="top" shrinkToFit="1"/>
    </xf>
    <xf numFmtId="0" fontId="0" fillId="0" borderId="21"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19" xfId="0" applyFont="1" applyFill="1" applyBorder="1" applyAlignment="1">
      <alignment horizontal="center" vertical="center" shrinkToFit="1"/>
    </xf>
    <xf numFmtId="0" fontId="0" fillId="0" borderId="89" xfId="0" applyFont="1" applyFill="1" applyBorder="1" applyAlignment="1">
      <alignment horizontal="center" vertical="center" shrinkToFit="1"/>
    </xf>
    <xf numFmtId="0" fontId="0" fillId="0" borderId="10" xfId="0" applyFont="1" applyFill="1" applyBorder="1" applyAlignment="1">
      <alignment horizontal="center" vertical="center" shrinkToFit="1"/>
    </xf>
    <xf numFmtId="0" fontId="0" fillId="0" borderId="50" xfId="0" applyFont="1" applyFill="1" applyBorder="1" applyAlignment="1">
      <alignment horizontal="center" vertical="center" shrinkToFit="1"/>
    </xf>
    <xf numFmtId="0" fontId="0" fillId="8" borderId="49" xfId="0" applyFont="1" applyFill="1" applyBorder="1" applyAlignment="1">
      <alignment horizontal="center" vertical="top"/>
    </xf>
    <xf numFmtId="0" fontId="0" fillId="8" borderId="25" xfId="0" applyFont="1" applyFill="1" applyBorder="1" applyAlignment="1">
      <alignment horizontal="center" vertical="top"/>
    </xf>
    <xf numFmtId="0" fontId="0" fillId="8" borderId="48" xfId="0" applyFont="1" applyFill="1" applyBorder="1" applyAlignment="1">
      <alignment horizontal="center" vertical="top"/>
    </xf>
    <xf numFmtId="10" fontId="50" fillId="9" borderId="13" xfId="0" applyNumberFormat="1" applyFont="1" applyFill="1" applyBorder="1" applyAlignment="1">
      <alignment horizontal="center" vertical="center"/>
    </xf>
    <xf numFmtId="10" fontId="50" fillId="9" borderId="83" xfId="0" applyNumberFormat="1" applyFont="1" applyFill="1" applyBorder="1" applyAlignment="1">
      <alignment horizontal="center" vertical="center"/>
    </xf>
    <xf numFmtId="10" fontId="50" fillId="9" borderId="48" xfId="0" applyNumberFormat="1" applyFont="1" applyFill="1" applyBorder="1" applyAlignment="1">
      <alignment horizontal="center" vertical="center"/>
    </xf>
    <xf numFmtId="10" fontId="50" fillId="9" borderId="46" xfId="0" applyNumberFormat="1" applyFont="1" applyFill="1" applyBorder="1" applyAlignment="1">
      <alignment horizontal="center" vertical="center"/>
    </xf>
    <xf numFmtId="179" fontId="50" fillId="9" borderId="83" xfId="0" applyNumberFormat="1" applyFont="1" applyFill="1" applyBorder="1" applyAlignment="1">
      <alignment horizontal="center" vertical="center"/>
    </xf>
    <xf numFmtId="179" fontId="50" fillId="9" borderId="101" xfId="0" applyNumberFormat="1" applyFont="1" applyFill="1" applyBorder="1" applyAlignment="1">
      <alignment horizontal="center" vertical="center"/>
    </xf>
    <xf numFmtId="179" fontId="50" fillId="9" borderId="46" xfId="0" applyNumberFormat="1" applyFont="1" applyFill="1" applyBorder="1" applyAlignment="1">
      <alignment horizontal="center" vertical="center"/>
    </xf>
    <xf numFmtId="179" fontId="50" fillId="9" borderId="54" xfId="0" applyNumberFormat="1" applyFont="1" applyFill="1" applyBorder="1" applyAlignment="1">
      <alignment horizontal="center" vertical="center"/>
    </xf>
    <xf numFmtId="0" fontId="1" fillId="8" borderId="104" xfId="0" applyFont="1" applyFill="1" applyBorder="1" applyAlignment="1">
      <alignment horizontal="center" vertical="center"/>
    </xf>
    <xf numFmtId="0" fontId="1" fillId="8" borderId="102" xfId="0" applyFont="1" applyFill="1" applyBorder="1" applyAlignment="1">
      <alignment horizontal="center" vertical="center"/>
    </xf>
    <xf numFmtId="0" fontId="1" fillId="8" borderId="105" xfId="0" applyFont="1" applyFill="1" applyBorder="1" applyAlignment="1">
      <alignment horizontal="center" vertical="center"/>
    </xf>
    <xf numFmtId="0" fontId="53" fillId="0" borderId="49" xfId="0" applyFont="1" applyFill="1" applyBorder="1" applyAlignment="1">
      <alignment horizontal="center" vertical="top"/>
    </xf>
    <xf numFmtId="0" fontId="53" fillId="0" borderId="25" xfId="0" applyFont="1" applyFill="1" applyBorder="1" applyAlignment="1">
      <alignment horizontal="center" vertical="top"/>
    </xf>
    <xf numFmtId="0" fontId="53" fillId="0" borderId="48" xfId="0" applyFont="1" applyFill="1" applyBorder="1" applyAlignment="1">
      <alignment horizontal="center" vertical="top"/>
    </xf>
    <xf numFmtId="49" fontId="15" fillId="0" borderId="0" xfId="1" applyNumberFormat="1" applyFont="1" applyFill="1" applyAlignment="1" applyProtection="1">
      <alignment vertical="top"/>
    </xf>
    <xf numFmtId="49" fontId="15" fillId="0" borderId="0" xfId="1" applyNumberFormat="1" applyFill="1" applyAlignment="1" applyProtection="1">
      <alignment vertical="top"/>
    </xf>
    <xf numFmtId="0" fontId="1" fillId="8" borderId="46" xfId="0" applyFont="1" applyFill="1" applyBorder="1" applyAlignment="1">
      <alignment horizontal="center" vertical="center"/>
    </xf>
    <xf numFmtId="0" fontId="1" fillId="8" borderId="82" xfId="0" applyFont="1" applyFill="1" applyBorder="1" applyAlignment="1">
      <alignment horizontal="center" vertical="center"/>
    </xf>
    <xf numFmtId="0" fontId="1" fillId="8" borderId="21" xfId="0" applyFont="1" applyFill="1" applyBorder="1" applyAlignment="1">
      <alignment horizontal="center" vertical="center"/>
    </xf>
    <xf numFmtId="0" fontId="1" fillId="8" borderId="20" xfId="0" applyFont="1" applyFill="1" applyBorder="1" applyAlignment="1">
      <alignment horizontal="center" vertical="center"/>
    </xf>
    <xf numFmtId="0" fontId="1" fillId="8" borderId="19" xfId="0" applyFont="1" applyFill="1" applyBorder="1" applyAlignment="1">
      <alignment horizontal="center" vertical="center"/>
    </xf>
    <xf numFmtId="0" fontId="1" fillId="8" borderId="15" xfId="0" applyFont="1" applyFill="1" applyBorder="1" applyAlignment="1">
      <alignment horizontal="center" vertical="center"/>
    </xf>
    <xf numFmtId="0" fontId="1" fillId="8" borderId="14" xfId="0" applyFont="1" applyFill="1" applyBorder="1" applyAlignment="1">
      <alignment horizontal="center" vertical="center"/>
    </xf>
    <xf numFmtId="0" fontId="1" fillId="8" borderId="13" xfId="0" applyFont="1" applyFill="1" applyBorder="1" applyAlignment="1">
      <alignment horizontal="center" vertical="center"/>
    </xf>
    <xf numFmtId="0" fontId="0" fillId="8" borderId="46" xfId="0" applyFont="1" applyFill="1" applyBorder="1" applyAlignment="1">
      <alignment horizontal="center" vertical="center" wrapText="1"/>
    </xf>
    <xf numFmtId="49" fontId="0" fillId="0" borderId="46" xfId="0" applyNumberFormat="1" applyFont="1" applyFill="1" applyBorder="1" applyAlignment="1">
      <alignment vertical="top" wrapText="1"/>
    </xf>
    <xf numFmtId="49" fontId="1" fillId="0" borderId="46" xfId="0" applyNumberFormat="1" applyFont="1" applyFill="1" applyBorder="1" applyAlignment="1">
      <alignment vertical="top" wrapText="1"/>
    </xf>
    <xf numFmtId="49" fontId="1" fillId="0" borderId="21" xfId="0" applyNumberFormat="1" applyFont="1" applyFill="1" applyBorder="1" applyAlignment="1">
      <alignment horizontal="left" vertical="top"/>
    </xf>
    <xf numFmtId="49" fontId="1" fillId="0" borderId="20" xfId="0" applyNumberFormat="1" applyFont="1" applyFill="1" applyBorder="1" applyAlignment="1">
      <alignment horizontal="left" vertical="top"/>
    </xf>
    <xf numFmtId="49" fontId="1" fillId="0" borderId="19" xfId="0" applyNumberFormat="1" applyFont="1" applyFill="1" applyBorder="1" applyAlignment="1">
      <alignment horizontal="left" vertical="top"/>
    </xf>
    <xf numFmtId="49" fontId="0" fillId="0" borderId="21" xfId="0" applyNumberFormat="1" applyFont="1" applyFill="1" applyBorder="1" applyAlignment="1">
      <alignment horizontal="left" vertical="top" wrapText="1"/>
    </xf>
    <xf numFmtId="49" fontId="0" fillId="0" borderId="20" xfId="0" applyNumberFormat="1" applyFont="1" applyFill="1" applyBorder="1" applyAlignment="1">
      <alignment horizontal="left" vertical="top" wrapText="1"/>
    </xf>
    <xf numFmtId="49" fontId="0" fillId="0" borderId="19" xfId="0" applyNumberFormat="1" applyFont="1" applyFill="1" applyBorder="1" applyAlignment="1">
      <alignment horizontal="left" vertical="top" wrapText="1"/>
    </xf>
    <xf numFmtId="49" fontId="0" fillId="0" borderId="18" xfId="0" applyNumberFormat="1" applyFont="1" applyFill="1" applyBorder="1" applyAlignment="1">
      <alignment horizontal="left" vertical="top" wrapText="1"/>
    </xf>
    <xf numFmtId="49" fontId="0" fillId="0" borderId="17" xfId="0" applyNumberFormat="1" applyFont="1" applyFill="1" applyBorder="1" applyAlignment="1">
      <alignment horizontal="left" vertical="top" wrapText="1"/>
    </xf>
    <xf numFmtId="49" fontId="0" fillId="0" borderId="15" xfId="0" applyNumberFormat="1" applyFont="1" applyFill="1" applyBorder="1" applyAlignment="1">
      <alignment horizontal="left" vertical="top" wrapText="1"/>
    </xf>
    <xf numFmtId="49" fontId="0" fillId="0" borderId="13" xfId="0" applyNumberFormat="1" applyFont="1" applyFill="1" applyBorder="1" applyAlignment="1">
      <alignment horizontal="left" vertical="top" wrapText="1"/>
    </xf>
    <xf numFmtId="49" fontId="1" fillId="0" borderId="0" xfId="0" applyNumberFormat="1" applyFont="1" applyFill="1" applyAlignment="1">
      <alignment horizontal="distributed" vertical="top"/>
    </xf>
    <xf numFmtId="49" fontId="1" fillId="0" borderId="0" xfId="0" applyNumberFormat="1" applyFont="1" applyFill="1" applyAlignment="1">
      <alignment vertical="top"/>
    </xf>
    <xf numFmtId="49" fontId="0" fillId="8" borderId="49" xfId="0" applyNumberFormat="1" applyFont="1" applyFill="1" applyBorder="1" applyAlignment="1">
      <alignment horizontal="center" vertical="top"/>
    </xf>
    <xf numFmtId="49" fontId="1" fillId="8" borderId="25" xfId="0" applyNumberFormat="1" applyFont="1" applyFill="1" applyBorder="1" applyAlignment="1">
      <alignment horizontal="center" vertical="top"/>
    </xf>
    <xf numFmtId="49" fontId="1" fillId="8" borderId="48" xfId="0" applyNumberFormat="1" applyFont="1" applyFill="1" applyBorder="1" applyAlignment="1">
      <alignment horizontal="center" vertical="top"/>
    </xf>
    <xf numFmtId="49" fontId="1" fillId="0" borderId="21" xfId="0" applyNumberFormat="1" applyFont="1" applyFill="1" applyBorder="1" applyAlignment="1">
      <alignment horizontal="left" vertical="top" wrapText="1"/>
    </xf>
    <xf numFmtId="49" fontId="1" fillId="0" borderId="20" xfId="0" applyNumberFormat="1" applyFont="1" applyFill="1" applyBorder="1" applyAlignment="1">
      <alignment horizontal="left" vertical="top" wrapText="1"/>
    </xf>
    <xf numFmtId="49" fontId="1" fillId="0" borderId="19" xfId="0" applyNumberFormat="1" applyFont="1" applyFill="1" applyBorder="1" applyAlignment="1">
      <alignment horizontal="left" vertical="top" wrapText="1"/>
    </xf>
    <xf numFmtId="49" fontId="0" fillId="0" borderId="0" xfId="0" applyNumberFormat="1" applyFont="1" applyFill="1" applyAlignment="1">
      <alignment horizontal="distributed" vertical="top"/>
    </xf>
    <xf numFmtId="49" fontId="50" fillId="0" borderId="0" xfId="0" applyNumberFormat="1" applyFont="1" applyFill="1" applyAlignment="1">
      <alignment horizontal="left" vertical="top" wrapText="1"/>
    </xf>
    <xf numFmtId="0" fontId="1" fillId="8" borderId="18" xfId="0" applyFont="1" applyFill="1" applyBorder="1" applyAlignment="1">
      <alignment horizontal="center" vertical="center"/>
    </xf>
    <xf numFmtId="0" fontId="1" fillId="8" borderId="0" xfId="0" applyFont="1" applyFill="1" applyBorder="1" applyAlignment="1">
      <alignment horizontal="center" vertical="center"/>
    </xf>
    <xf numFmtId="0" fontId="1" fillId="8" borderId="17" xfId="0" applyFont="1" applyFill="1" applyBorder="1" applyAlignment="1">
      <alignment horizontal="center" vertical="center"/>
    </xf>
    <xf numFmtId="0" fontId="0" fillId="0" borderId="15" xfId="0" applyFill="1" applyBorder="1" applyAlignment="1">
      <alignment horizontal="center" vertical="center" wrapText="1"/>
    </xf>
    <xf numFmtId="0" fontId="0" fillId="0" borderId="14" xfId="0" applyBorder="1" applyAlignment="1">
      <alignment horizontal="center" vertical="center" wrapText="1"/>
    </xf>
    <xf numFmtId="49" fontId="31" fillId="0" borderId="0" xfId="0" applyNumberFormat="1" applyFont="1" applyFill="1" applyAlignment="1">
      <alignment horizontal="left" vertical="top"/>
    </xf>
    <xf numFmtId="49" fontId="0" fillId="0" borderId="0" xfId="0" applyNumberFormat="1" applyFont="1" applyFill="1" applyAlignment="1">
      <alignment vertical="top"/>
    </xf>
    <xf numFmtId="49" fontId="52" fillId="0" borderId="0" xfId="0" applyNumberFormat="1" applyFont="1" applyFill="1" applyAlignment="1">
      <alignment horizontal="left" vertical="top"/>
    </xf>
    <xf numFmtId="49" fontId="0" fillId="0" borderId="14" xfId="0" applyNumberFormat="1" applyFont="1" applyFill="1" applyBorder="1" applyAlignment="1">
      <alignment horizontal="left" vertical="top"/>
    </xf>
    <xf numFmtId="0" fontId="0" fillId="8" borderId="46" xfId="0" applyFont="1" applyFill="1" applyBorder="1" applyAlignment="1">
      <alignment horizontal="center" vertical="top"/>
    </xf>
    <xf numFmtId="0" fontId="1" fillId="8" borderId="46" xfId="0" applyFont="1" applyFill="1" applyBorder="1" applyAlignment="1">
      <alignment horizontal="center" vertical="top"/>
    </xf>
    <xf numFmtId="49" fontId="51" fillId="8" borderId="46" xfId="0" applyNumberFormat="1" applyFont="1" applyFill="1" applyBorder="1" applyAlignment="1">
      <alignment horizontal="center" vertical="center"/>
    </xf>
    <xf numFmtId="0" fontId="0" fillId="0" borderId="46" xfId="0" applyFont="1" applyFill="1" applyBorder="1" applyAlignment="1">
      <alignment horizontal="left" vertical="top" wrapText="1"/>
    </xf>
    <xf numFmtId="0" fontId="30" fillId="0" borderId="46" xfId="0" applyFont="1" applyFill="1" applyBorder="1" applyAlignment="1">
      <alignment horizontal="left" vertical="top" wrapText="1"/>
    </xf>
    <xf numFmtId="0" fontId="0" fillId="0" borderId="0" xfId="0" applyFill="1" applyAlignment="1">
      <alignment horizontal="left" vertical="top"/>
    </xf>
    <xf numFmtId="49" fontId="0" fillId="0" borderId="0" xfId="0" applyNumberFormat="1" applyFont="1" applyFill="1" applyBorder="1" applyAlignment="1">
      <alignment horizontal="left" vertical="top"/>
    </xf>
    <xf numFmtId="49" fontId="0" fillId="8" borderId="25" xfId="0" applyNumberFormat="1" applyFont="1" applyFill="1" applyBorder="1" applyAlignment="1">
      <alignment horizontal="center" vertical="top"/>
    </xf>
    <xf numFmtId="49" fontId="0" fillId="8" borderId="48" xfId="0" applyNumberFormat="1" applyFont="1" applyFill="1" applyBorder="1" applyAlignment="1">
      <alignment horizontal="center" vertical="top"/>
    </xf>
    <xf numFmtId="0" fontId="0" fillId="8" borderId="46" xfId="0" applyFill="1" applyBorder="1" applyAlignment="1">
      <alignment horizontal="center" vertical="center" wrapText="1"/>
    </xf>
    <xf numFmtId="49" fontId="0" fillId="0" borderId="0" xfId="0" applyNumberFormat="1" applyFont="1" applyFill="1" applyBorder="1" applyAlignment="1">
      <alignment horizontal="left" vertical="top" shrinkToFit="1"/>
    </xf>
    <xf numFmtId="0" fontId="49" fillId="0" borderId="20" xfId="0" applyFont="1" applyFill="1" applyBorder="1" applyAlignment="1">
      <alignment horizontal="left" vertical="top" wrapText="1"/>
    </xf>
    <xf numFmtId="0" fontId="49" fillId="0" borderId="0" xfId="0" applyFont="1" applyFill="1" applyBorder="1" applyAlignment="1">
      <alignment horizontal="left" vertical="top" wrapText="1"/>
    </xf>
    <xf numFmtId="49" fontId="15" fillId="0" borderId="0" xfId="1" applyNumberFormat="1" applyFill="1" applyBorder="1" applyAlignment="1" applyProtection="1">
      <alignment vertical="top"/>
    </xf>
    <xf numFmtId="49" fontId="1" fillId="0" borderId="0" xfId="0" applyNumberFormat="1" applyFont="1" applyFill="1" applyAlignment="1">
      <alignment horizontal="left" vertical="top" wrapText="1"/>
    </xf>
    <xf numFmtId="49" fontId="52" fillId="0" borderId="0" xfId="0" applyNumberFormat="1" applyFont="1" applyFill="1" applyAlignment="1">
      <alignment horizontal="right" vertical="top"/>
    </xf>
    <xf numFmtId="0" fontId="0" fillId="0" borderId="0" xfId="0" applyFont="1" applyFill="1" applyAlignment="1">
      <alignment horizontal="left" vertical="top" wrapText="1"/>
    </xf>
    <xf numFmtId="49" fontId="1" fillId="0" borderId="0" xfId="0" applyNumberFormat="1" applyFont="1" applyFill="1" applyAlignment="1">
      <alignment horizontal="left" vertical="top"/>
    </xf>
    <xf numFmtId="49" fontId="1" fillId="0" borderId="56" xfId="0" applyNumberFormat="1" applyFont="1" applyFill="1" applyBorder="1" applyAlignment="1">
      <alignment horizontal="center" vertical="top"/>
    </xf>
    <xf numFmtId="49" fontId="1" fillId="0" borderId="59" xfId="0" applyNumberFormat="1" applyFont="1" applyFill="1" applyBorder="1" applyAlignment="1">
      <alignment horizontal="center" vertical="top"/>
    </xf>
    <xf numFmtId="49" fontId="0" fillId="0" borderId="49" xfId="0" applyNumberFormat="1" applyFont="1" applyFill="1" applyBorder="1" applyAlignment="1">
      <alignment horizontal="left" vertical="top" wrapText="1"/>
    </xf>
    <xf numFmtId="49" fontId="1" fillId="0" borderId="25" xfId="0" applyNumberFormat="1" applyFont="1" applyFill="1" applyBorder="1" applyAlignment="1">
      <alignment horizontal="left" vertical="top" wrapText="1"/>
    </xf>
    <xf numFmtId="49" fontId="1" fillId="0" borderId="48" xfId="0" applyNumberFormat="1" applyFont="1" applyFill="1" applyBorder="1" applyAlignment="1">
      <alignment horizontal="left" vertical="top" wrapText="1"/>
    </xf>
    <xf numFmtId="49" fontId="0" fillId="0" borderId="46" xfId="0" applyNumberFormat="1" applyFont="1" applyFill="1" applyBorder="1" applyAlignment="1">
      <alignment horizontal="center" vertical="top" wrapText="1"/>
    </xf>
    <xf numFmtId="49" fontId="1" fillId="0" borderId="46" xfId="0" applyNumberFormat="1" applyFont="1" applyFill="1" applyBorder="1" applyAlignment="1">
      <alignment horizontal="center" vertical="top" wrapText="1"/>
    </xf>
    <xf numFmtId="49" fontId="1" fillId="0" borderId="46" xfId="0" applyNumberFormat="1" applyFont="1" applyFill="1" applyBorder="1" applyAlignment="1">
      <alignment vertical="top"/>
    </xf>
    <xf numFmtId="49" fontId="1" fillId="8" borderId="56" xfId="0" applyNumberFormat="1" applyFont="1" applyFill="1" applyBorder="1" applyAlignment="1">
      <alignment horizontal="center" vertical="top" wrapText="1"/>
    </xf>
    <xf numFmtId="49" fontId="1" fillId="8" borderId="59" xfId="0" applyNumberFormat="1" applyFont="1" applyFill="1" applyBorder="1" applyAlignment="1">
      <alignment horizontal="center" vertical="top" wrapText="1"/>
    </xf>
    <xf numFmtId="49" fontId="1" fillId="0" borderId="64" xfId="0" applyNumberFormat="1" applyFont="1" applyFill="1" applyBorder="1" applyAlignment="1">
      <alignment horizontal="center" vertical="top" wrapText="1"/>
    </xf>
    <xf numFmtId="49" fontId="1" fillId="0" borderId="65" xfId="0" applyNumberFormat="1" applyFont="1" applyFill="1" applyBorder="1" applyAlignment="1">
      <alignment horizontal="center" vertical="top" wrapText="1"/>
    </xf>
    <xf numFmtId="49" fontId="1" fillId="0" borderId="66" xfId="0" applyNumberFormat="1" applyFont="1" applyFill="1" applyBorder="1" applyAlignment="1">
      <alignment horizontal="center" vertical="top" wrapText="1"/>
    </xf>
    <xf numFmtId="49" fontId="0" fillId="8" borderId="46" xfId="0" applyNumberFormat="1" applyFont="1" applyFill="1" applyBorder="1" applyAlignment="1">
      <alignment horizontal="center" vertical="top" wrapText="1"/>
    </xf>
    <xf numFmtId="49" fontId="1" fillId="8" borderId="46" xfId="0" applyNumberFormat="1" applyFont="1" applyFill="1" applyBorder="1" applyAlignment="1">
      <alignment horizontal="center" vertical="top" wrapText="1"/>
    </xf>
    <xf numFmtId="49" fontId="1" fillId="8" borderId="46" xfId="0" applyNumberFormat="1" applyFont="1" applyFill="1" applyBorder="1" applyAlignment="1">
      <alignment vertical="top"/>
    </xf>
    <xf numFmtId="49" fontId="0" fillId="0" borderId="0" xfId="0" applyNumberFormat="1" applyFill="1" applyBorder="1" applyAlignment="1">
      <alignment horizontal="left" vertical="top" wrapText="1"/>
    </xf>
    <xf numFmtId="49" fontId="1" fillId="8" borderId="69" xfId="0" applyNumberFormat="1" applyFont="1" applyFill="1" applyBorder="1" applyAlignment="1">
      <alignment horizontal="center" vertical="top" wrapText="1"/>
    </xf>
    <xf numFmtId="49" fontId="1" fillId="8" borderId="67" xfId="0" applyNumberFormat="1" applyFont="1" applyFill="1" applyBorder="1" applyAlignment="1">
      <alignment horizontal="center" vertical="top" wrapText="1"/>
    </xf>
    <xf numFmtId="0" fontId="1" fillId="0" borderId="0" xfId="0" applyFont="1" applyFill="1" applyBorder="1" applyAlignment="1">
      <alignment horizontal="left" vertical="top"/>
    </xf>
    <xf numFmtId="0" fontId="30" fillId="8" borderId="108" xfId="0" applyFont="1" applyFill="1" applyBorder="1" applyAlignment="1">
      <alignment horizontal="center" vertical="center" wrapText="1"/>
    </xf>
    <xf numFmtId="0" fontId="30" fillId="8" borderId="20" xfId="0" applyFont="1" applyFill="1" applyBorder="1" applyAlignment="1">
      <alignment horizontal="center" vertical="center" wrapText="1"/>
    </xf>
    <xf numFmtId="0" fontId="30" fillId="8" borderId="19" xfId="0" applyFont="1" applyFill="1" applyBorder="1" applyAlignment="1">
      <alignment horizontal="center" vertical="center" wrapText="1"/>
    </xf>
    <xf numFmtId="0" fontId="30" fillId="8" borderId="90" xfId="0" applyFont="1" applyFill="1" applyBorder="1" applyAlignment="1">
      <alignment horizontal="center" vertical="center" wrapText="1"/>
    </xf>
    <xf numFmtId="0" fontId="30" fillId="8" borderId="14" xfId="0" applyFont="1" applyFill="1" applyBorder="1" applyAlignment="1">
      <alignment horizontal="center" vertical="center" wrapText="1"/>
    </xf>
    <xf numFmtId="0" fontId="30" fillId="8" borderId="13" xfId="0" applyFont="1" applyFill="1" applyBorder="1" applyAlignment="1">
      <alignment horizontal="center" vertical="center" wrapText="1"/>
    </xf>
    <xf numFmtId="49" fontId="0" fillId="0" borderId="25" xfId="0" applyNumberFormat="1" applyFont="1" applyFill="1" applyBorder="1" applyAlignment="1">
      <alignment horizontal="left" vertical="top" wrapText="1"/>
    </xf>
    <xf numFmtId="49" fontId="0" fillId="0" borderId="48" xfId="0" applyNumberFormat="1" applyFont="1" applyFill="1" applyBorder="1" applyAlignment="1">
      <alignment horizontal="left" vertical="top" wrapText="1"/>
    </xf>
    <xf numFmtId="49" fontId="1" fillId="0" borderId="15" xfId="0" applyNumberFormat="1" applyFont="1" applyFill="1" applyBorder="1" applyAlignment="1">
      <alignment horizontal="left" vertical="top" wrapText="1"/>
    </xf>
    <xf numFmtId="49" fontId="1" fillId="0" borderId="14" xfId="0" applyNumberFormat="1" applyFont="1" applyFill="1" applyBorder="1" applyAlignment="1">
      <alignment horizontal="left" vertical="top" wrapText="1"/>
    </xf>
    <xf numFmtId="49" fontId="1" fillId="0" borderId="13" xfId="0" applyNumberFormat="1" applyFont="1" applyFill="1" applyBorder="1" applyAlignment="1">
      <alignment horizontal="left" vertical="top" wrapText="1"/>
    </xf>
    <xf numFmtId="49" fontId="1" fillId="0" borderId="46" xfId="0" applyNumberFormat="1" applyFont="1" applyFill="1" applyBorder="1" applyAlignment="1">
      <alignment horizontal="left" vertical="top" wrapText="1"/>
    </xf>
    <xf numFmtId="49" fontId="1" fillId="0" borderId="46" xfId="0" applyNumberFormat="1" applyFont="1" applyFill="1" applyBorder="1" applyAlignment="1">
      <alignment horizontal="left" vertical="top"/>
    </xf>
    <xf numFmtId="0" fontId="0" fillId="8" borderId="107" xfId="0" applyFill="1" applyBorder="1" applyAlignment="1">
      <alignment horizontal="center" vertical="center" wrapText="1"/>
    </xf>
    <xf numFmtId="0" fontId="0" fillId="8" borderId="102" xfId="0" applyFill="1" applyBorder="1" applyAlignment="1">
      <alignment horizontal="center" vertical="center" wrapText="1"/>
    </xf>
    <xf numFmtId="0" fontId="0" fillId="8" borderId="103" xfId="0" applyFill="1" applyBorder="1" applyAlignment="1">
      <alignment horizontal="center" vertical="center" wrapText="1"/>
    </xf>
    <xf numFmtId="0" fontId="30" fillId="8" borderId="16" xfId="0" applyFont="1" applyFill="1" applyBorder="1" applyAlignment="1">
      <alignment horizontal="center" vertical="center" wrapText="1"/>
    </xf>
    <xf numFmtId="0" fontId="30" fillId="8" borderId="0" xfId="0" applyFont="1" applyFill="1" applyBorder="1" applyAlignment="1">
      <alignment horizontal="center" vertical="center" wrapText="1"/>
    </xf>
    <xf numFmtId="0" fontId="30" fillId="8" borderId="17" xfId="0" applyFont="1" applyFill="1" applyBorder="1" applyAlignment="1">
      <alignment horizontal="center" vertical="center" wrapText="1"/>
    </xf>
    <xf numFmtId="0" fontId="47" fillId="8" borderId="108" xfId="0" applyFont="1" applyFill="1" applyBorder="1" applyAlignment="1">
      <alignment horizontal="center" vertical="center" wrapText="1"/>
    </xf>
    <xf numFmtId="0" fontId="47" fillId="8" borderId="20" xfId="0" applyFont="1" applyFill="1" applyBorder="1" applyAlignment="1">
      <alignment horizontal="center" vertical="center" wrapText="1"/>
    </xf>
    <xf numFmtId="0" fontId="47" fillId="8" borderId="19" xfId="0" applyFont="1" applyFill="1" applyBorder="1" applyAlignment="1">
      <alignment horizontal="center" vertical="center" wrapText="1"/>
    </xf>
    <xf numFmtId="0" fontId="47" fillId="8" borderId="11" xfId="0" applyFont="1" applyFill="1" applyBorder="1" applyAlignment="1">
      <alignment horizontal="center" vertical="center" wrapText="1"/>
    </xf>
    <xf numFmtId="0" fontId="47" fillId="8" borderId="10" xfId="0" applyFont="1" applyFill="1" applyBorder="1" applyAlignment="1">
      <alignment horizontal="center" vertical="center" wrapText="1"/>
    </xf>
    <xf numFmtId="0" fontId="47" fillId="8" borderId="50" xfId="0" applyFont="1" applyFill="1" applyBorder="1" applyAlignment="1">
      <alignment horizontal="center" vertical="center" wrapText="1"/>
    </xf>
    <xf numFmtId="0" fontId="1" fillId="8" borderId="103" xfId="0" applyFont="1" applyFill="1" applyBorder="1" applyAlignment="1">
      <alignment horizontal="center" vertical="center"/>
    </xf>
    <xf numFmtId="49" fontId="0" fillId="0" borderId="21" xfId="0" applyNumberFormat="1" applyFont="1" applyFill="1" applyBorder="1" applyAlignment="1">
      <alignment horizontal="left" vertical="top"/>
    </xf>
    <xf numFmtId="49" fontId="0" fillId="0" borderId="20" xfId="0" applyNumberFormat="1" applyFont="1" applyFill="1" applyBorder="1" applyAlignment="1">
      <alignment horizontal="left" vertical="top"/>
    </xf>
    <xf numFmtId="49" fontId="0" fillId="0" borderId="19" xfId="0" applyNumberFormat="1" applyFont="1" applyFill="1" applyBorder="1" applyAlignment="1">
      <alignment horizontal="left" vertical="top"/>
    </xf>
    <xf numFmtId="49" fontId="1" fillId="0" borderId="49" xfId="0" applyNumberFormat="1" applyFont="1" applyFill="1" applyBorder="1" applyAlignment="1">
      <alignment horizontal="left" vertical="top" wrapText="1"/>
    </xf>
    <xf numFmtId="49" fontId="0" fillId="0" borderId="18" xfId="0" applyNumberFormat="1" applyFont="1" applyFill="1" applyBorder="1" applyAlignment="1">
      <alignment horizontal="left" vertical="top"/>
    </xf>
    <xf numFmtId="49" fontId="0" fillId="0" borderId="17" xfId="0" applyNumberFormat="1" applyFont="1" applyFill="1" applyBorder="1" applyAlignment="1">
      <alignment horizontal="left" vertical="top"/>
    </xf>
    <xf numFmtId="10" fontId="50" fillId="9" borderId="106" xfId="0" applyNumberFormat="1" applyFont="1" applyFill="1" applyBorder="1" applyAlignment="1">
      <alignment horizontal="center" vertical="center"/>
    </xf>
    <xf numFmtId="10" fontId="50" fillId="9" borderId="53" xfId="0" applyNumberFormat="1" applyFont="1" applyFill="1" applyBorder="1" applyAlignment="1">
      <alignment horizontal="center" vertical="center"/>
    </xf>
    <xf numFmtId="179" fontId="50" fillId="9" borderId="53" xfId="0" applyNumberFormat="1" applyFont="1" applyFill="1" applyBorder="1" applyAlignment="1">
      <alignment horizontal="center" vertical="center"/>
    </xf>
    <xf numFmtId="179" fontId="50" fillId="9" borderId="55" xfId="0" applyNumberFormat="1" applyFont="1" applyFill="1" applyBorder="1" applyAlignment="1">
      <alignment horizontal="center" vertical="center"/>
    </xf>
    <xf numFmtId="0" fontId="59" fillId="0" borderId="20" xfId="0" applyFont="1" applyFill="1" applyBorder="1" applyAlignment="1">
      <alignment horizontal="left" vertical="top" wrapText="1"/>
    </xf>
    <xf numFmtId="0" fontId="59" fillId="0" borderId="0" xfId="0" applyFont="1" applyFill="1" applyBorder="1" applyAlignment="1">
      <alignment horizontal="left" vertical="top" wrapText="1"/>
    </xf>
    <xf numFmtId="0" fontId="15" fillId="0" borderId="0" xfId="1" applyFill="1" applyBorder="1" applyAlignment="1" applyProtection="1">
      <alignment horizontal="left" vertical="top" wrapText="1"/>
    </xf>
    <xf numFmtId="0" fontId="0" fillId="0" borderId="0" xfId="1" applyFont="1" applyFill="1" applyBorder="1" applyAlignment="1" applyProtection="1">
      <alignment horizontal="left" vertical="top" wrapText="1"/>
    </xf>
    <xf numFmtId="0" fontId="0" fillId="9" borderId="49" xfId="0" applyFont="1" applyFill="1" applyBorder="1" applyAlignment="1">
      <alignment horizontal="left" vertical="top"/>
    </xf>
    <xf numFmtId="0" fontId="1" fillId="9" borderId="25" xfId="0" applyFont="1" applyFill="1" applyBorder="1" applyAlignment="1">
      <alignment horizontal="left" vertical="top"/>
    </xf>
    <xf numFmtId="0" fontId="1" fillId="9" borderId="48" xfId="0" applyFont="1" applyFill="1" applyBorder="1" applyAlignment="1">
      <alignment horizontal="left" vertical="top"/>
    </xf>
    <xf numFmtId="0" fontId="0" fillId="0" borderId="21" xfId="0" applyFont="1" applyFill="1" applyBorder="1" applyAlignment="1">
      <alignment horizontal="left" vertical="top"/>
    </xf>
    <xf numFmtId="0" fontId="0" fillId="0" borderId="20" xfId="0" applyFont="1" applyFill="1" applyBorder="1" applyAlignment="1">
      <alignment horizontal="left" vertical="top"/>
    </xf>
    <xf numFmtId="0" fontId="0" fillId="0" borderId="203" xfId="0" applyFont="1" applyFill="1" applyBorder="1" applyAlignment="1">
      <alignment horizontal="left" vertical="top"/>
    </xf>
    <xf numFmtId="0" fontId="0" fillId="0" borderId="21" xfId="0" applyFont="1" applyFill="1" applyBorder="1" applyAlignment="1">
      <alignment horizontal="left" vertical="top" wrapText="1"/>
    </xf>
    <xf numFmtId="0" fontId="0" fillId="0" borderId="20"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51"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18" xfId="0" applyFont="1" applyFill="1" applyBorder="1" applyAlignment="1">
      <alignment vertical="top"/>
    </xf>
    <xf numFmtId="0" fontId="0" fillId="0" borderId="0" xfId="0" applyFont="1" applyFill="1" applyBorder="1" applyAlignment="1">
      <alignment vertical="top"/>
    </xf>
    <xf numFmtId="0" fontId="15" fillId="0" borderId="0" xfId="1" applyBorder="1" applyAlignment="1" applyProtection="1">
      <alignment horizontal="center" vertical="top"/>
    </xf>
    <xf numFmtId="0" fontId="0" fillId="0" borderId="0" xfId="1" applyFont="1" applyAlignment="1" applyProtection="1">
      <alignment horizontal="center" vertical="top"/>
    </xf>
    <xf numFmtId="0" fontId="1" fillId="0" borderId="0" xfId="1" applyFont="1" applyAlignment="1" applyProtection="1">
      <alignment horizontal="center" vertical="top"/>
    </xf>
    <xf numFmtId="0" fontId="1" fillId="0" borderId="0" xfId="1" applyFont="1" applyBorder="1" applyAlignment="1" applyProtection="1">
      <alignment horizontal="center" vertical="top"/>
    </xf>
    <xf numFmtId="0" fontId="15" fillId="0" borderId="0" xfId="1" applyAlignment="1" applyProtection="1">
      <alignment horizontal="center" vertical="top"/>
    </xf>
    <xf numFmtId="0" fontId="0" fillId="0" borderId="73" xfId="0" applyFont="1" applyFill="1" applyBorder="1" applyAlignment="1">
      <alignment horizontal="left" vertical="top" wrapText="1"/>
    </xf>
    <xf numFmtId="0" fontId="0" fillId="0" borderId="5" xfId="0" applyBorder="1" applyAlignment="1">
      <alignment horizontal="left" vertical="top" wrapText="1"/>
    </xf>
    <xf numFmtId="0" fontId="0" fillId="0" borderId="74" xfId="0" applyBorder="1" applyAlignment="1">
      <alignment horizontal="left" vertical="top" wrapText="1"/>
    </xf>
    <xf numFmtId="0" fontId="0" fillId="0" borderId="209" xfId="0" applyBorder="1" applyAlignment="1">
      <alignment horizontal="left" vertical="top" wrapText="1"/>
    </xf>
    <xf numFmtId="0" fontId="0" fillId="0" borderId="0" xfId="0" applyBorder="1" applyAlignment="1">
      <alignment horizontal="left" vertical="top" wrapText="1"/>
    </xf>
    <xf numFmtId="0" fontId="0" fillId="0" borderId="210" xfId="0" applyBorder="1" applyAlignment="1">
      <alignment horizontal="left" vertical="top" wrapText="1"/>
    </xf>
    <xf numFmtId="0" fontId="0" fillId="0" borderId="218" xfId="0" applyBorder="1" applyAlignment="1">
      <alignment horizontal="left" vertical="top" wrapText="1"/>
    </xf>
    <xf numFmtId="0" fontId="0" fillId="0" borderId="208" xfId="0" applyBorder="1" applyAlignment="1">
      <alignment horizontal="left" vertical="top" wrapText="1"/>
    </xf>
    <xf numFmtId="0" fontId="0" fillId="0" borderId="212" xfId="0" applyBorder="1" applyAlignment="1">
      <alignment horizontal="left" vertical="top" wrapText="1"/>
    </xf>
    <xf numFmtId="0" fontId="0" fillId="0" borderId="213" xfId="0" applyFont="1" applyFill="1" applyBorder="1" applyAlignment="1">
      <alignment horizontal="left" vertical="top" wrapText="1"/>
    </xf>
    <xf numFmtId="0" fontId="0" fillId="0" borderId="203" xfId="0" applyFont="1" applyBorder="1" applyAlignment="1">
      <alignment horizontal="left" vertical="top"/>
    </xf>
    <xf numFmtId="0" fontId="0" fillId="0" borderId="214" xfId="0" applyFont="1" applyBorder="1" applyAlignment="1">
      <alignment horizontal="left" vertical="top"/>
    </xf>
    <xf numFmtId="0" fontId="0" fillId="0" borderId="209" xfId="0" applyFont="1" applyBorder="1" applyAlignment="1">
      <alignment horizontal="left" vertical="top"/>
    </xf>
    <xf numFmtId="0" fontId="0" fillId="0" borderId="0" xfId="0" applyFont="1" applyBorder="1" applyAlignment="1">
      <alignment horizontal="left" vertical="top"/>
    </xf>
    <xf numFmtId="0" fontId="0" fillId="0" borderId="210" xfId="0" applyFont="1" applyBorder="1" applyAlignment="1">
      <alignment horizontal="left" vertical="top"/>
    </xf>
    <xf numFmtId="0" fontId="0" fillId="0" borderId="51" xfId="0" applyFont="1" applyBorder="1" applyAlignment="1">
      <alignment horizontal="left" vertical="top"/>
    </xf>
    <xf numFmtId="0" fontId="0" fillId="0" borderId="4" xfId="0" applyFont="1" applyBorder="1" applyAlignment="1">
      <alignment horizontal="left" vertical="top"/>
    </xf>
    <xf numFmtId="0" fontId="0" fillId="0" borderId="52" xfId="0" applyFont="1" applyBorder="1" applyAlignment="1">
      <alignment horizontal="left" vertical="top"/>
    </xf>
    <xf numFmtId="0" fontId="49" fillId="0" borderId="0" xfId="0" applyFont="1" applyFill="1" applyBorder="1" applyAlignment="1">
      <alignment horizontal="left" vertical="top"/>
    </xf>
    <xf numFmtId="180" fontId="50" fillId="9" borderId="46" xfId="0" applyNumberFormat="1" applyFont="1" applyFill="1" applyBorder="1" applyAlignment="1">
      <alignment horizontal="center" vertical="center"/>
    </xf>
    <xf numFmtId="180" fontId="50" fillId="9" borderId="54" xfId="0" applyNumberFormat="1" applyFont="1" applyFill="1" applyBorder="1" applyAlignment="1">
      <alignment horizontal="center" vertical="center"/>
    </xf>
    <xf numFmtId="0" fontId="1" fillId="8" borderId="49" xfId="0" applyFont="1" applyFill="1" applyBorder="1" applyAlignment="1">
      <alignment horizontal="center" vertical="top"/>
    </xf>
    <xf numFmtId="0" fontId="1" fillId="8" borderId="25" xfId="0" applyFont="1" applyFill="1" applyBorder="1" applyAlignment="1">
      <alignment horizontal="center" vertical="top"/>
    </xf>
    <xf numFmtId="0" fontId="1" fillId="8" borderId="48" xfId="0" applyFont="1" applyFill="1" applyBorder="1" applyAlignment="1">
      <alignment horizontal="center" vertical="top"/>
    </xf>
    <xf numFmtId="0" fontId="1" fillId="9" borderId="49" xfId="0" applyFont="1" applyFill="1" applyBorder="1" applyAlignment="1">
      <alignment horizontal="left" vertical="top"/>
    </xf>
    <xf numFmtId="0" fontId="0" fillId="0" borderId="0" xfId="0" applyFill="1" applyBorder="1" applyAlignment="1">
      <alignment horizontal="left" vertical="top"/>
    </xf>
    <xf numFmtId="0" fontId="15" fillId="0" borderId="20" xfId="1" applyBorder="1" applyAlignment="1" applyProtection="1">
      <alignment horizontal="center" vertical="top"/>
    </xf>
    <xf numFmtId="0" fontId="1" fillId="0" borderId="203" xfId="0" applyFont="1" applyFill="1" applyBorder="1" applyAlignment="1">
      <alignment horizontal="left" vertical="top" wrapText="1"/>
    </xf>
    <xf numFmtId="0" fontId="1" fillId="0" borderId="214" xfId="0" applyFont="1" applyFill="1" applyBorder="1" applyAlignment="1">
      <alignment horizontal="left" vertical="top" wrapText="1"/>
    </xf>
    <xf numFmtId="0" fontId="1" fillId="0" borderId="209"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210" xfId="0" applyFont="1" applyFill="1" applyBorder="1" applyAlignment="1">
      <alignment horizontal="left" vertical="top" wrapText="1"/>
    </xf>
    <xf numFmtId="0" fontId="1" fillId="0" borderId="218" xfId="0" applyFont="1" applyFill="1" applyBorder="1" applyAlignment="1">
      <alignment horizontal="left" vertical="top" wrapText="1"/>
    </xf>
    <xf numFmtId="0" fontId="1" fillId="0" borderId="208" xfId="0" applyFont="1" applyFill="1" applyBorder="1" applyAlignment="1">
      <alignment horizontal="left" vertical="top" wrapText="1"/>
    </xf>
    <xf numFmtId="0" fontId="1" fillId="0" borderId="212" xfId="0" applyFont="1" applyFill="1" applyBorder="1" applyAlignment="1">
      <alignment horizontal="left" vertical="top" wrapText="1"/>
    </xf>
    <xf numFmtId="0" fontId="50" fillId="0" borderId="46" xfId="0" applyFont="1" applyFill="1" applyBorder="1" applyAlignment="1">
      <alignment horizontal="left" vertical="top" wrapText="1"/>
    </xf>
    <xf numFmtId="0" fontId="50" fillId="0" borderId="21" xfId="0" applyFont="1" applyFill="1" applyBorder="1" applyAlignment="1">
      <alignment horizontal="left" vertical="center" wrapText="1"/>
    </xf>
    <xf numFmtId="0" fontId="50" fillId="0" borderId="20" xfId="0" applyFont="1" applyFill="1" applyBorder="1" applyAlignment="1">
      <alignment horizontal="left" vertical="center"/>
    </xf>
    <xf numFmtId="0" fontId="50" fillId="0" borderId="19" xfId="0" applyFont="1" applyFill="1" applyBorder="1" applyAlignment="1">
      <alignment horizontal="left" vertical="center"/>
    </xf>
    <xf numFmtId="0" fontId="50" fillId="0" borderId="18" xfId="0" applyFont="1" applyFill="1" applyBorder="1" applyAlignment="1">
      <alignment horizontal="left" vertical="center"/>
    </xf>
    <xf numFmtId="0" fontId="50" fillId="0" borderId="0" xfId="0" applyFont="1" applyFill="1" applyBorder="1" applyAlignment="1">
      <alignment horizontal="left" vertical="center"/>
    </xf>
    <xf numFmtId="0" fontId="50" fillId="0" borderId="17" xfId="0" applyFont="1" applyFill="1" applyBorder="1" applyAlignment="1">
      <alignment horizontal="left" vertical="center"/>
    </xf>
    <xf numFmtId="0" fontId="50" fillId="0" borderId="15" xfId="0" applyFont="1" applyFill="1" applyBorder="1" applyAlignment="1">
      <alignment horizontal="left" vertical="center"/>
    </xf>
    <xf numFmtId="0" fontId="50" fillId="0" borderId="14" xfId="0" applyFont="1" applyFill="1" applyBorder="1" applyAlignment="1">
      <alignment horizontal="left" vertical="center"/>
    </xf>
    <xf numFmtId="0" fontId="50" fillId="0" borderId="13" xfId="0" applyFont="1" applyFill="1" applyBorder="1" applyAlignment="1">
      <alignment horizontal="left" vertical="center"/>
    </xf>
    <xf numFmtId="0" fontId="0" fillId="0" borderId="21" xfId="0" applyFont="1" applyFill="1" applyBorder="1" applyAlignment="1">
      <alignment horizontal="left" vertical="center"/>
    </xf>
    <xf numFmtId="0" fontId="1" fillId="0" borderId="20" xfId="0" applyFont="1" applyFill="1" applyBorder="1" applyAlignment="1">
      <alignment horizontal="left" vertical="center"/>
    </xf>
    <xf numFmtId="0" fontId="1" fillId="0" borderId="19" xfId="0" applyFont="1" applyFill="1" applyBorder="1" applyAlignment="1">
      <alignment horizontal="left" vertical="center"/>
    </xf>
    <xf numFmtId="0" fontId="1" fillId="0" borderId="18" xfId="0" applyFont="1" applyFill="1" applyBorder="1" applyAlignment="1">
      <alignment horizontal="left" vertical="center"/>
    </xf>
    <xf numFmtId="0" fontId="1" fillId="0" borderId="0" xfId="0" applyFont="1" applyFill="1" applyBorder="1" applyAlignment="1">
      <alignment horizontal="left" vertical="center"/>
    </xf>
    <xf numFmtId="0" fontId="1" fillId="0" borderId="17" xfId="0" applyFont="1" applyFill="1" applyBorder="1" applyAlignment="1">
      <alignment horizontal="left" vertical="center"/>
    </xf>
    <xf numFmtId="0" fontId="1" fillId="0" borderId="15" xfId="0" applyFont="1" applyFill="1" applyBorder="1" applyAlignment="1">
      <alignment horizontal="left" vertical="center"/>
    </xf>
    <xf numFmtId="0" fontId="1" fillId="0" borderId="14" xfId="0" applyFont="1" applyFill="1" applyBorder="1" applyAlignment="1">
      <alignment horizontal="left" vertical="center"/>
    </xf>
    <xf numFmtId="0" fontId="1" fillId="0" borderId="13" xfId="0" applyFont="1" applyFill="1" applyBorder="1" applyAlignment="1">
      <alignment horizontal="left" vertical="center"/>
    </xf>
    <xf numFmtId="49" fontId="51" fillId="0" borderId="21" xfId="0" applyNumberFormat="1" applyFont="1" applyFill="1" applyBorder="1" applyAlignment="1">
      <alignment horizontal="left" vertical="top"/>
    </xf>
    <xf numFmtId="49" fontId="51" fillId="0" borderId="20" xfId="0" applyNumberFormat="1" applyFont="1" applyFill="1" applyBorder="1" applyAlignment="1">
      <alignment horizontal="left" vertical="top"/>
    </xf>
    <xf numFmtId="49" fontId="51" fillId="0" borderId="19" xfId="0" applyNumberFormat="1" applyFont="1" applyFill="1" applyBorder="1" applyAlignment="1">
      <alignment horizontal="left" vertical="top"/>
    </xf>
    <xf numFmtId="49" fontId="51" fillId="0" borderId="18" xfId="0" applyNumberFormat="1" applyFont="1" applyFill="1" applyBorder="1" applyAlignment="1">
      <alignment horizontal="left" vertical="top"/>
    </xf>
    <xf numFmtId="49" fontId="51" fillId="0" borderId="0" xfId="0" applyNumberFormat="1" applyFont="1" applyFill="1" applyBorder="1" applyAlignment="1">
      <alignment horizontal="left" vertical="top"/>
    </xf>
    <xf numFmtId="49" fontId="51" fillId="0" borderId="17" xfId="0" applyNumberFormat="1" applyFont="1" applyFill="1" applyBorder="1" applyAlignment="1">
      <alignment horizontal="left" vertical="top"/>
    </xf>
    <xf numFmtId="49" fontId="51" fillId="0" borderId="15" xfId="0" applyNumberFormat="1" applyFont="1" applyFill="1" applyBorder="1" applyAlignment="1">
      <alignment horizontal="left" vertical="top"/>
    </xf>
    <xf numFmtId="49" fontId="51" fillId="0" borderId="14" xfId="0" applyNumberFormat="1" applyFont="1" applyFill="1" applyBorder="1" applyAlignment="1">
      <alignment horizontal="left" vertical="top"/>
    </xf>
    <xf numFmtId="49" fontId="51" fillId="0" borderId="13" xfId="0" applyNumberFormat="1" applyFont="1" applyFill="1" applyBorder="1" applyAlignment="1">
      <alignment horizontal="left" vertical="top"/>
    </xf>
    <xf numFmtId="0" fontId="3" fillId="0" borderId="34" xfId="0" applyFont="1" applyFill="1" applyBorder="1" applyAlignment="1">
      <alignment horizontal="left" vertical="center" wrapText="1"/>
    </xf>
    <xf numFmtId="0" fontId="3" fillId="0" borderId="34" xfId="0" applyFont="1" applyFill="1" applyBorder="1" applyAlignment="1">
      <alignment horizontal="center" vertical="center" wrapText="1"/>
    </xf>
    <xf numFmtId="0" fontId="3" fillId="8" borderId="34" xfId="0" applyFont="1" applyFill="1" applyBorder="1" applyAlignment="1">
      <alignment horizontal="center" vertical="center" wrapText="1"/>
    </xf>
    <xf numFmtId="0" fontId="3" fillId="0" borderId="151" xfId="0" applyFont="1" applyFill="1" applyBorder="1" applyAlignment="1">
      <alignment horizontal="center" vertical="center" wrapText="1"/>
    </xf>
    <xf numFmtId="0" fontId="3" fillId="0" borderId="84" xfId="0" applyFont="1" applyFill="1" applyBorder="1" applyAlignment="1">
      <alignment horizontal="center" vertical="center" wrapText="1"/>
    </xf>
    <xf numFmtId="0" fontId="3" fillId="0" borderId="148" xfId="0" applyFont="1" applyFill="1" applyBorder="1" applyAlignment="1">
      <alignment horizontal="center" vertical="center" wrapText="1"/>
    </xf>
    <xf numFmtId="49" fontId="3" fillId="0" borderId="46" xfId="0" applyNumberFormat="1" applyFont="1" applyFill="1" applyBorder="1" applyAlignment="1">
      <alignment horizontal="center" vertical="center"/>
    </xf>
    <xf numFmtId="0" fontId="3" fillId="8" borderId="133" xfId="0" applyFont="1" applyFill="1" applyBorder="1" applyAlignment="1">
      <alignment horizontal="center" vertical="center"/>
    </xf>
    <xf numFmtId="0" fontId="3" fillId="8" borderId="147" xfId="0" applyFont="1" applyFill="1" applyBorder="1" applyAlignment="1">
      <alignment horizontal="center" vertical="center"/>
    </xf>
    <xf numFmtId="0" fontId="3" fillId="8" borderId="131" xfId="0" applyFont="1" applyFill="1" applyBorder="1" applyAlignment="1">
      <alignment horizontal="center" vertical="center"/>
    </xf>
    <xf numFmtId="0" fontId="3" fillId="8" borderId="132" xfId="0" applyFont="1" applyFill="1" applyBorder="1" applyAlignment="1">
      <alignment horizontal="center" vertical="center" wrapText="1"/>
    </xf>
    <xf numFmtId="0" fontId="3" fillId="8" borderId="142" xfId="0" applyFont="1" applyFill="1" applyBorder="1" applyAlignment="1">
      <alignment horizontal="center" vertical="center" wrapText="1"/>
    </xf>
    <xf numFmtId="0" fontId="3" fillId="8" borderId="144" xfId="0" applyFont="1" applyFill="1" applyBorder="1" applyAlignment="1">
      <alignment horizontal="center" vertical="center" wrapText="1"/>
    </xf>
    <xf numFmtId="0" fontId="3" fillId="8" borderId="143" xfId="0" applyFont="1" applyFill="1" applyBorder="1" applyAlignment="1">
      <alignment horizontal="center" vertical="center" wrapText="1"/>
    </xf>
    <xf numFmtId="0" fontId="3" fillId="8" borderId="129" xfId="0" applyFont="1" applyFill="1" applyBorder="1" applyAlignment="1">
      <alignment horizontal="center" vertical="center" wrapText="1"/>
    </xf>
    <xf numFmtId="0" fontId="3" fillId="8" borderId="83" xfId="0" applyFont="1" applyFill="1" applyBorder="1" applyAlignment="1">
      <alignment horizontal="center" vertical="center" wrapText="1"/>
    </xf>
    <xf numFmtId="0" fontId="3" fillId="8" borderId="15" xfId="0" applyFont="1" applyFill="1" applyBorder="1" applyAlignment="1">
      <alignment horizontal="center" vertical="center" wrapText="1"/>
    </xf>
    <xf numFmtId="0" fontId="3" fillId="8" borderId="46"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146" xfId="0" applyFont="1" applyFill="1" applyBorder="1" applyAlignment="1">
      <alignment horizontal="center" vertical="center" wrapText="1"/>
    </xf>
    <xf numFmtId="0" fontId="3" fillId="0" borderId="145"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149" xfId="0" applyFont="1" applyFill="1" applyBorder="1" applyAlignment="1">
      <alignment horizontal="center" vertical="center" wrapText="1"/>
    </xf>
    <xf numFmtId="0" fontId="3" fillId="0" borderId="15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8" borderId="49"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8" borderId="128" xfId="0" applyFont="1" applyFill="1" applyBorder="1" applyAlignment="1">
      <alignment horizontal="center" vertical="center"/>
    </xf>
    <xf numFmtId="0" fontId="3" fillId="8" borderId="152" xfId="0" applyFont="1" applyFill="1" applyBorder="1" applyAlignment="1">
      <alignment horizontal="center" vertical="center" wrapText="1"/>
    </xf>
    <xf numFmtId="0" fontId="3" fillId="8" borderId="80" xfId="0" applyFont="1" applyFill="1" applyBorder="1" applyAlignment="1">
      <alignment horizontal="center" vertical="center" wrapText="1"/>
    </xf>
    <xf numFmtId="0" fontId="3" fillId="8" borderId="76" xfId="0" applyFont="1" applyFill="1" applyBorder="1" applyAlignment="1">
      <alignment horizontal="center" vertical="center" wrapText="1"/>
    </xf>
    <xf numFmtId="0" fontId="3" fillId="8" borderId="74"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3" fillId="0" borderId="0" xfId="0" applyFont="1" applyFill="1" applyAlignment="1">
      <alignment horizontal="left"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5" xfId="0" applyFont="1" applyFill="1" applyBorder="1" applyAlignment="1">
      <alignment horizontal="left" vertical="top" wrapText="1"/>
    </xf>
    <xf numFmtId="0" fontId="3" fillId="0" borderId="8"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70" xfId="0" applyFont="1" applyFill="1" applyBorder="1" applyAlignment="1">
      <alignment horizontal="center" vertical="center"/>
    </xf>
    <xf numFmtId="0" fontId="3" fillId="0" borderId="71" xfId="0" applyFont="1" applyFill="1" applyBorder="1" applyAlignment="1">
      <alignment horizontal="center" vertical="center"/>
    </xf>
    <xf numFmtId="0" fontId="3" fillId="0" borderId="72" xfId="0" applyFont="1" applyFill="1" applyBorder="1" applyAlignment="1">
      <alignment horizontal="center" vertical="center"/>
    </xf>
    <xf numFmtId="0" fontId="3" fillId="0" borderId="71" xfId="0" applyFont="1" applyFill="1" applyBorder="1" applyAlignment="1">
      <alignment horizontal="left" vertical="top"/>
    </xf>
    <xf numFmtId="0" fontId="3" fillId="0" borderId="72" xfId="0" applyFont="1" applyFill="1" applyBorder="1" applyAlignment="1">
      <alignment horizontal="left" vertical="top"/>
    </xf>
    <xf numFmtId="0" fontId="3" fillId="0" borderId="0" xfId="0" applyFont="1" applyFill="1" applyBorder="1" applyAlignment="1">
      <alignment horizontal="left" vertical="top"/>
    </xf>
    <xf numFmtId="0" fontId="3" fillId="0" borderId="2" xfId="0" applyFont="1" applyFill="1" applyBorder="1" applyAlignment="1">
      <alignment horizontal="left" vertical="top"/>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5" xfId="0" applyFont="1" applyFill="1" applyBorder="1" applyAlignment="1">
      <alignment horizontal="center" vertical="center"/>
    </xf>
    <xf numFmtId="0" fontId="3" fillId="0" borderId="70" xfId="0" applyFont="1" applyFill="1" applyBorder="1" applyAlignment="1">
      <alignment horizontal="left" vertical="top"/>
    </xf>
    <xf numFmtId="0" fontId="3" fillId="0" borderId="8"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7" xfId="0" applyFont="1" applyFill="1" applyBorder="1" applyAlignment="1">
      <alignment horizontal="center" vertical="center"/>
    </xf>
    <xf numFmtId="0" fontId="3" fillId="8" borderId="5" xfId="0" applyFont="1" applyFill="1" applyBorder="1" applyAlignment="1">
      <alignment horizontal="center" vertical="center"/>
    </xf>
    <xf numFmtId="0" fontId="3" fillId="8" borderId="8" xfId="0" applyFont="1" applyFill="1" applyBorder="1" applyAlignment="1">
      <alignment horizontal="center" vertical="center"/>
    </xf>
    <xf numFmtId="0" fontId="3" fillId="8" borderId="4" xfId="0" applyFont="1" applyFill="1" applyBorder="1" applyAlignment="1">
      <alignment horizontal="center" vertical="center"/>
    </xf>
    <xf numFmtId="0" fontId="3" fillId="8" borderId="7" xfId="0" applyFont="1" applyFill="1" applyBorder="1" applyAlignment="1">
      <alignment horizontal="center" vertical="center"/>
    </xf>
    <xf numFmtId="0" fontId="3" fillId="8" borderId="6" xfId="0" applyFont="1" applyFill="1" applyBorder="1" applyAlignment="1">
      <alignment horizontal="center" vertical="center"/>
    </xf>
    <xf numFmtId="0" fontId="3" fillId="8" borderId="3" xfId="0" applyFont="1" applyFill="1" applyBorder="1" applyAlignment="1">
      <alignment horizontal="center" vertical="center"/>
    </xf>
    <xf numFmtId="0" fontId="3" fillId="0" borderId="5" xfId="0" applyFont="1" applyFill="1" applyBorder="1" applyAlignment="1">
      <alignment horizontal="left" vertical="top"/>
    </xf>
    <xf numFmtId="0" fontId="3" fillId="0" borderId="8" xfId="0" applyFont="1" applyFill="1" applyBorder="1" applyAlignment="1">
      <alignment horizontal="left" vertical="top"/>
    </xf>
    <xf numFmtId="0" fontId="35" fillId="0" borderId="34" xfId="0" applyFont="1" applyBorder="1" applyAlignment="1">
      <alignment horizontal="center" vertical="center" wrapText="1"/>
    </xf>
    <xf numFmtId="0" fontId="66" fillId="0" borderId="34" xfId="0" applyFont="1" applyBorder="1" applyAlignment="1">
      <alignment horizontal="left" vertical="center" wrapText="1"/>
    </xf>
    <xf numFmtId="0" fontId="35" fillId="0" borderId="34" xfId="0" applyFont="1" applyBorder="1" applyAlignment="1">
      <alignment horizontal="left" vertical="center" wrapText="1"/>
    </xf>
    <xf numFmtId="0" fontId="35" fillId="0" borderId="6" xfId="0" applyFont="1" applyBorder="1" applyAlignment="1">
      <alignment horizontal="left" vertical="center" wrapText="1"/>
    </xf>
    <xf numFmtId="0" fontId="35" fillId="0" borderId="5" xfId="0" applyFont="1" applyBorder="1" applyAlignment="1">
      <alignment horizontal="left" vertical="center" wrapText="1"/>
    </xf>
    <xf numFmtId="0" fontId="35" fillId="0" borderId="1" xfId="0" applyFont="1" applyBorder="1" applyAlignment="1">
      <alignment horizontal="left" vertical="center" wrapText="1"/>
    </xf>
    <xf numFmtId="0" fontId="35" fillId="0" borderId="0" xfId="0" applyFont="1" applyBorder="1" applyAlignment="1">
      <alignment horizontal="left" vertical="center" wrapText="1"/>
    </xf>
    <xf numFmtId="0" fontId="35" fillId="0" borderId="3" xfId="0" applyFont="1" applyBorder="1" applyAlignment="1">
      <alignment horizontal="left" vertical="center" wrapText="1"/>
    </xf>
    <xf numFmtId="0" fontId="35" fillId="0" borderId="4" xfId="0" applyFont="1" applyBorder="1" applyAlignment="1">
      <alignment horizontal="left" vertical="center" wrapText="1"/>
    </xf>
    <xf numFmtId="49" fontId="20" fillId="0" borderId="34" xfId="0" applyNumberFormat="1" applyFont="1" applyFill="1" applyBorder="1" applyAlignment="1">
      <alignment horizontal="left" vertical="top" wrapText="1"/>
    </xf>
    <xf numFmtId="49" fontId="20" fillId="0" borderId="34" xfId="0" applyNumberFormat="1" applyFont="1" applyFill="1" applyBorder="1" applyAlignment="1">
      <alignment horizontal="center" vertical="top" wrapText="1"/>
    </xf>
    <xf numFmtId="49" fontId="20" fillId="0" borderId="34" xfId="0" applyNumberFormat="1" applyFont="1" applyFill="1" applyBorder="1" applyAlignment="1">
      <alignment vertical="top"/>
    </xf>
    <xf numFmtId="0" fontId="35" fillId="0" borderId="8" xfId="0" applyFont="1" applyBorder="1" applyAlignment="1">
      <alignment horizontal="left" vertical="center" wrapText="1"/>
    </xf>
    <xf numFmtId="0" fontId="35" fillId="0" borderId="2" xfId="0" applyFont="1" applyBorder="1" applyAlignment="1">
      <alignment horizontal="left" vertical="center" wrapText="1"/>
    </xf>
    <xf numFmtId="0" fontId="61" fillId="0" borderId="1" xfId="0" applyFont="1" applyBorder="1" applyAlignment="1">
      <alignment horizontal="left" vertical="center" wrapText="1"/>
    </xf>
    <xf numFmtId="0" fontId="61" fillId="0" borderId="0" xfId="0" applyFont="1" applyBorder="1" applyAlignment="1">
      <alignment horizontal="left" vertical="center" wrapText="1"/>
    </xf>
    <xf numFmtId="0" fontId="61" fillId="0" borderId="2" xfId="0" applyFont="1" applyBorder="1" applyAlignment="1">
      <alignment horizontal="left" vertical="center" wrapText="1"/>
    </xf>
    <xf numFmtId="0" fontId="61" fillId="0" borderId="3" xfId="0" applyFont="1" applyBorder="1" applyAlignment="1">
      <alignment horizontal="left" vertical="center" wrapText="1"/>
    </xf>
    <xf numFmtId="0" fontId="61" fillId="0" borderId="4" xfId="0" applyFont="1" applyBorder="1" applyAlignment="1">
      <alignment horizontal="left" vertical="center" wrapText="1"/>
    </xf>
    <xf numFmtId="0" fontId="61" fillId="0" borderId="7" xfId="0" applyFont="1" applyBorder="1" applyAlignment="1">
      <alignment horizontal="left" vertical="center" wrapText="1"/>
    </xf>
    <xf numFmtId="0" fontId="35" fillId="0" borderId="75" xfId="0" applyFont="1" applyBorder="1" applyAlignment="1">
      <alignment horizontal="left" vertical="center" wrapText="1"/>
    </xf>
    <xf numFmtId="0" fontId="35" fillId="0" borderId="77" xfId="0" applyFont="1" applyBorder="1" applyAlignment="1">
      <alignment horizontal="left" vertical="center" wrapText="1"/>
    </xf>
    <xf numFmtId="0" fontId="35" fillId="0" borderId="7" xfId="0" applyFont="1" applyBorder="1" applyAlignment="1">
      <alignment horizontal="left" vertical="center" wrapText="1"/>
    </xf>
    <xf numFmtId="49" fontId="20" fillId="8" borderId="34" xfId="0" applyNumberFormat="1" applyFont="1" applyFill="1" applyBorder="1" applyAlignment="1">
      <alignment horizontal="center" vertical="top" wrapText="1"/>
    </xf>
    <xf numFmtId="49" fontId="20" fillId="8" borderId="34" xfId="0" applyNumberFormat="1" applyFont="1" applyFill="1" applyBorder="1" applyAlignment="1">
      <alignment vertical="top"/>
    </xf>
    <xf numFmtId="0" fontId="35" fillId="0" borderId="5" xfId="0" applyFont="1" applyBorder="1" applyAlignment="1">
      <alignment horizontal="left" vertical="top" wrapText="1"/>
    </xf>
    <xf numFmtId="0" fontId="35" fillId="0" borderId="8" xfId="0" applyFont="1" applyBorder="1" applyAlignment="1">
      <alignment horizontal="left" vertical="top" wrapText="1"/>
    </xf>
    <xf numFmtId="0" fontId="35" fillId="0" borderId="0" xfId="0" applyFont="1" applyBorder="1" applyAlignment="1">
      <alignment horizontal="left" vertical="top" wrapText="1"/>
    </xf>
    <xf numFmtId="0" fontId="35" fillId="0" borderId="2" xfId="0" applyFont="1" applyBorder="1" applyAlignment="1">
      <alignment horizontal="left" vertical="top" wrapText="1"/>
    </xf>
    <xf numFmtId="0" fontId="35" fillId="12" borderId="34" xfId="0" applyFont="1" applyFill="1" applyBorder="1" applyAlignment="1">
      <alignment horizontal="center" vertical="center" wrapText="1"/>
    </xf>
    <xf numFmtId="49" fontId="15" fillId="0" borderId="0" xfId="1" applyNumberFormat="1" applyAlignment="1" applyProtection="1">
      <alignment horizontal="center" vertical="center"/>
    </xf>
    <xf numFmtId="0" fontId="15" fillId="0" borderId="0" xfId="1" applyAlignment="1" applyProtection="1">
      <alignment horizontal="center" vertical="center"/>
    </xf>
    <xf numFmtId="0" fontId="39" fillId="0" borderId="0" xfId="0" applyNumberFormat="1" applyFont="1" applyFill="1" applyAlignment="1">
      <alignment horizontal="left" vertical="center" shrinkToFit="1"/>
    </xf>
    <xf numFmtId="49" fontId="15" fillId="0" borderId="0" xfId="1" applyNumberFormat="1" applyFont="1" applyAlignment="1" applyProtection="1">
      <alignment horizontal="center" vertical="center"/>
    </xf>
    <xf numFmtId="0" fontId="15" fillId="0" borderId="0" xfId="1" applyNumberFormat="1" applyFont="1" applyBorder="1" applyAlignment="1" applyProtection="1">
      <alignment horizontal="center" vertical="center"/>
    </xf>
    <xf numFmtId="0" fontId="15" fillId="0" borderId="0" xfId="1" applyAlignment="1" applyProtection="1">
      <alignment vertical="center"/>
    </xf>
    <xf numFmtId="0" fontId="20" fillId="11" borderId="213" xfId="0" applyFont="1" applyFill="1" applyBorder="1" applyAlignment="1" applyProtection="1">
      <alignment vertical="center"/>
      <protection locked="0"/>
    </xf>
    <xf numFmtId="0" fontId="0" fillId="0" borderId="203" xfId="0" applyBorder="1" applyAlignment="1" applyProtection="1">
      <alignment vertical="center"/>
      <protection locked="0"/>
    </xf>
    <xf numFmtId="0" fontId="0" fillId="0" borderId="209" xfId="0" applyBorder="1" applyAlignment="1" applyProtection="1">
      <alignment vertical="center"/>
      <protection locked="0"/>
    </xf>
    <xf numFmtId="0" fontId="0" fillId="0" borderId="0" xfId="0" applyAlignment="1" applyProtection="1">
      <alignment vertical="center"/>
      <protection locked="0"/>
    </xf>
    <xf numFmtId="0" fontId="0" fillId="0" borderId="218" xfId="0" applyBorder="1" applyAlignment="1" applyProtection="1">
      <alignment vertical="center"/>
      <protection locked="0"/>
    </xf>
    <xf numFmtId="0" fontId="0" fillId="0" borderId="208" xfId="0" applyBorder="1" applyAlignment="1" applyProtection="1">
      <alignment vertical="center"/>
      <protection locked="0"/>
    </xf>
    <xf numFmtId="0" fontId="20" fillId="11" borderId="203" xfId="0" applyFont="1" applyFill="1" applyBorder="1" applyAlignment="1" applyProtection="1">
      <alignment vertical="center"/>
      <protection locked="0"/>
    </xf>
    <xf numFmtId="0" fontId="20" fillId="0" borderId="21" xfId="0" applyFont="1" applyBorder="1" applyAlignment="1">
      <alignment horizontal="left" vertical="center"/>
    </xf>
    <xf numFmtId="0" fontId="20" fillId="0" borderId="20" xfId="0" applyFont="1" applyBorder="1" applyAlignment="1">
      <alignment horizontal="left" vertical="center"/>
    </xf>
    <xf numFmtId="0" fontId="20" fillId="0" borderId="19" xfId="0" applyFont="1" applyBorder="1" applyAlignment="1">
      <alignment horizontal="left" vertical="center"/>
    </xf>
    <xf numFmtId="0" fontId="20" fillId="0" borderId="18" xfId="0" applyFont="1" applyBorder="1" applyAlignment="1">
      <alignment horizontal="left" vertical="center"/>
    </xf>
    <xf numFmtId="0" fontId="20" fillId="0" borderId="0" xfId="0" applyFont="1" applyBorder="1" applyAlignment="1">
      <alignment horizontal="left" vertical="center"/>
    </xf>
    <xf numFmtId="0" fontId="20" fillId="0" borderId="17" xfId="0" applyFont="1" applyBorder="1" applyAlignment="1">
      <alignment horizontal="left" vertical="center"/>
    </xf>
    <xf numFmtId="0" fontId="20" fillId="11" borderId="73" xfId="0" applyFont="1" applyFill="1" applyBorder="1" applyAlignment="1" applyProtection="1">
      <alignment horizontal="left" vertical="top"/>
      <protection locked="0"/>
    </xf>
    <xf numFmtId="0" fontId="20" fillId="11" borderId="5" xfId="0" applyFont="1" applyFill="1" applyBorder="1" applyAlignment="1" applyProtection="1">
      <alignment horizontal="left" vertical="top"/>
      <protection locked="0"/>
    </xf>
    <xf numFmtId="0" fontId="20" fillId="11" borderId="74" xfId="0" applyFont="1" applyFill="1" applyBorder="1" applyAlignment="1" applyProtection="1">
      <alignment horizontal="left" vertical="top"/>
      <protection locked="0"/>
    </xf>
    <xf numFmtId="0" fontId="20" fillId="11" borderId="18" xfId="0" applyFont="1" applyFill="1" applyBorder="1" applyAlignment="1" applyProtection="1">
      <alignment horizontal="left" vertical="top"/>
      <protection locked="0"/>
    </xf>
    <xf numFmtId="0" fontId="20" fillId="11" borderId="0" xfId="0" applyFont="1" applyFill="1" applyBorder="1" applyAlignment="1" applyProtection="1">
      <alignment horizontal="left" vertical="top"/>
      <protection locked="0"/>
    </xf>
    <xf numFmtId="0" fontId="20" fillId="11" borderId="17" xfId="0" applyFont="1" applyFill="1" applyBorder="1" applyAlignment="1" applyProtection="1">
      <alignment horizontal="left" vertical="top"/>
      <protection locked="0"/>
    </xf>
    <xf numFmtId="0" fontId="20" fillId="11" borderId="15" xfId="0" applyFont="1" applyFill="1" applyBorder="1" applyAlignment="1" applyProtection="1">
      <alignment horizontal="left" vertical="top"/>
      <protection locked="0"/>
    </xf>
    <xf numFmtId="0" fontId="20" fillId="11" borderId="14" xfId="0" applyFont="1" applyFill="1" applyBorder="1" applyAlignment="1" applyProtection="1">
      <alignment horizontal="left" vertical="top"/>
      <protection locked="0"/>
    </xf>
    <xf numFmtId="0" fontId="20" fillId="11" borderId="13" xfId="0" applyFont="1" applyFill="1" applyBorder="1" applyAlignment="1" applyProtection="1">
      <alignment horizontal="left" vertical="top"/>
      <protection locked="0"/>
    </xf>
    <xf numFmtId="0" fontId="20" fillId="11" borderId="73" xfId="0" applyFont="1" applyFill="1" applyBorder="1" applyAlignment="1" applyProtection="1">
      <alignment horizontal="center" vertical="center"/>
      <protection locked="0"/>
    </xf>
    <xf numFmtId="0" fontId="20" fillId="11" borderId="5" xfId="0" applyFont="1" applyFill="1" applyBorder="1" applyAlignment="1" applyProtection="1">
      <alignment horizontal="center" vertical="center"/>
      <protection locked="0"/>
    </xf>
    <xf numFmtId="0" fontId="20" fillId="11" borderId="8" xfId="0" applyFont="1" applyFill="1" applyBorder="1" applyAlignment="1" applyProtection="1">
      <alignment horizontal="center" vertical="center"/>
      <protection locked="0"/>
    </xf>
    <xf numFmtId="0" fontId="20" fillId="11" borderId="51" xfId="0" applyFont="1" applyFill="1" applyBorder="1" applyAlignment="1" applyProtection="1">
      <alignment horizontal="center" vertical="center"/>
      <protection locked="0"/>
    </xf>
    <xf numFmtId="0" fontId="20" fillId="11" borderId="4" xfId="0" applyFont="1" applyFill="1" applyBorder="1" applyAlignment="1" applyProtection="1">
      <alignment horizontal="center" vertical="center"/>
      <protection locked="0"/>
    </xf>
    <xf numFmtId="0" fontId="20" fillId="11" borderId="7" xfId="0" applyFont="1" applyFill="1" applyBorder="1" applyAlignment="1" applyProtection="1">
      <alignment horizontal="center" vertical="center"/>
      <protection locked="0"/>
    </xf>
    <xf numFmtId="0" fontId="20" fillId="11" borderId="6" xfId="0" applyFont="1" applyFill="1" applyBorder="1" applyAlignment="1" applyProtection="1">
      <alignment horizontal="center" vertical="center"/>
      <protection locked="0"/>
    </xf>
    <xf numFmtId="0" fontId="20" fillId="11" borderId="3" xfId="0" applyFont="1" applyFill="1" applyBorder="1" applyAlignment="1" applyProtection="1">
      <alignment horizontal="center" vertical="center"/>
      <protection locked="0"/>
    </xf>
    <xf numFmtId="0" fontId="20" fillId="11" borderId="74" xfId="0" applyFont="1" applyFill="1" applyBorder="1" applyAlignment="1" applyProtection="1">
      <alignment horizontal="center" vertical="center"/>
      <protection locked="0"/>
    </xf>
    <xf numFmtId="0" fontId="20" fillId="11" borderId="52" xfId="0" applyFont="1" applyFill="1" applyBorder="1" applyAlignment="1" applyProtection="1">
      <alignment horizontal="center" vertical="center"/>
      <protection locked="0"/>
    </xf>
    <xf numFmtId="0" fontId="20" fillId="11" borderId="1" xfId="0" applyFont="1" applyFill="1" applyBorder="1" applyAlignment="1" applyProtection="1">
      <alignment horizontal="center" vertical="center"/>
      <protection locked="0"/>
    </xf>
    <xf numFmtId="0" fontId="20" fillId="11" borderId="0" xfId="0" applyFont="1" applyFill="1" applyBorder="1" applyAlignment="1" applyProtection="1">
      <alignment horizontal="center" vertical="center"/>
      <protection locked="0"/>
    </xf>
    <xf numFmtId="0" fontId="20" fillId="11" borderId="2" xfId="0" applyFont="1" applyFill="1" applyBorder="1" applyAlignment="1" applyProtection="1">
      <alignment horizontal="center" vertical="center"/>
      <protection locked="0"/>
    </xf>
    <xf numFmtId="0" fontId="20" fillId="11" borderId="85" xfId="0" applyFont="1" applyFill="1" applyBorder="1" applyAlignment="1" applyProtection="1">
      <alignment horizontal="center" vertical="center"/>
      <protection locked="0"/>
    </xf>
    <xf numFmtId="0" fontId="20" fillId="11" borderId="14" xfId="0" applyFont="1" applyFill="1" applyBorder="1" applyAlignment="1" applyProtection="1">
      <alignment horizontal="center" vertical="center"/>
      <protection locked="0"/>
    </xf>
    <xf numFmtId="0" fontId="20" fillId="11" borderId="87" xfId="0" applyFont="1" applyFill="1" applyBorder="1" applyAlignment="1" applyProtection="1">
      <alignment horizontal="center" vertical="center"/>
      <protection locked="0"/>
    </xf>
    <xf numFmtId="0" fontId="20" fillId="11" borderId="17" xfId="0" applyFont="1" applyFill="1" applyBorder="1" applyAlignment="1" applyProtection="1">
      <alignment horizontal="center" vertical="center"/>
      <protection locked="0"/>
    </xf>
    <xf numFmtId="0" fontId="20" fillId="11" borderId="13" xfId="0" applyFont="1" applyFill="1" applyBorder="1" applyAlignment="1" applyProtection="1">
      <alignment horizontal="center" vertical="center"/>
      <protection locked="0"/>
    </xf>
    <xf numFmtId="0" fontId="20" fillId="11" borderId="18" xfId="0" applyFont="1" applyFill="1" applyBorder="1" applyAlignment="1" applyProtection="1">
      <alignment horizontal="center" vertical="center"/>
      <protection locked="0"/>
    </xf>
    <xf numFmtId="0" fontId="20" fillId="11" borderId="15" xfId="0" applyFont="1" applyFill="1" applyBorder="1" applyAlignment="1" applyProtection="1">
      <alignment horizontal="center" vertical="center"/>
      <protection locked="0"/>
    </xf>
    <xf numFmtId="0" fontId="20" fillId="0" borderId="21" xfId="0" applyFont="1" applyBorder="1" applyAlignment="1">
      <alignment horizontal="center" vertical="center" wrapText="1"/>
    </xf>
    <xf numFmtId="0" fontId="20" fillId="0" borderId="20" xfId="0" applyFont="1" applyBorder="1" applyAlignment="1">
      <alignment horizontal="center" vertical="center" wrapText="1"/>
    </xf>
    <xf numFmtId="0" fontId="20" fillId="0" borderId="88" xfId="0" applyFont="1" applyBorder="1" applyAlignment="1">
      <alignment horizontal="center" vertical="center" wrapText="1"/>
    </xf>
    <xf numFmtId="0" fontId="20" fillId="0" borderId="18"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87" xfId="0" applyFont="1" applyBorder="1" applyAlignment="1">
      <alignment horizontal="center" vertical="center" wrapText="1"/>
    </xf>
    <xf numFmtId="0" fontId="20" fillId="0" borderId="20" xfId="0" applyFont="1" applyBorder="1" applyAlignment="1">
      <alignment horizontal="center" vertical="center"/>
    </xf>
    <xf numFmtId="0" fontId="20" fillId="0" borderId="4" xfId="0" applyFont="1" applyBorder="1" applyAlignment="1">
      <alignment horizontal="center" vertical="center"/>
    </xf>
    <xf numFmtId="0" fontId="20" fillId="0" borderId="86" xfId="0" applyFont="1" applyBorder="1" applyAlignment="1">
      <alignment horizontal="center" vertical="center"/>
    </xf>
    <xf numFmtId="0" fontId="20" fillId="0" borderId="88" xfId="0" applyFont="1" applyBorder="1" applyAlignment="1">
      <alignment horizontal="center" vertical="center"/>
    </xf>
    <xf numFmtId="0" fontId="20" fillId="0" borderId="3" xfId="0" applyFont="1" applyBorder="1" applyAlignment="1">
      <alignment horizontal="center" vertical="center"/>
    </xf>
    <xf numFmtId="0" fontId="20" fillId="0" borderId="7" xfId="0" applyFont="1" applyBorder="1" applyAlignment="1">
      <alignment horizontal="center" vertical="center"/>
    </xf>
    <xf numFmtId="0" fontId="20" fillId="0" borderId="19" xfId="0" applyFont="1" applyBorder="1" applyAlignment="1">
      <alignment horizontal="center" vertical="center"/>
    </xf>
    <xf numFmtId="0" fontId="20" fillId="0" borderId="52" xfId="0" applyFont="1" applyBorder="1" applyAlignment="1">
      <alignment horizontal="center" vertical="center"/>
    </xf>
    <xf numFmtId="0" fontId="20" fillId="0" borderId="6" xfId="0" applyFont="1" applyBorder="1" applyAlignment="1">
      <alignment horizontal="center" vertical="center"/>
    </xf>
    <xf numFmtId="0" fontId="20" fillId="0" borderId="5" xfId="0" applyFont="1" applyBorder="1" applyAlignment="1">
      <alignment horizontal="center" vertical="center"/>
    </xf>
    <xf numFmtId="0" fontId="20" fillId="0" borderId="8" xfId="0" applyFont="1" applyBorder="1" applyAlignment="1">
      <alignment horizontal="center" vertical="center"/>
    </xf>
    <xf numFmtId="0" fontId="20" fillId="0" borderId="21" xfId="0" applyFont="1" applyBorder="1" applyAlignment="1">
      <alignment horizontal="center" vertical="center"/>
    </xf>
    <xf numFmtId="0" fontId="20" fillId="0" borderId="51" xfId="0" applyFont="1" applyBorder="1" applyAlignment="1">
      <alignment horizontal="center" vertical="center"/>
    </xf>
    <xf numFmtId="38" fontId="20" fillId="11" borderId="34" xfId="5" applyFont="1" applyFill="1" applyBorder="1" applyAlignment="1" applyProtection="1">
      <alignment horizontal="center" vertical="center"/>
      <protection locked="0"/>
    </xf>
    <xf numFmtId="38" fontId="20" fillId="11" borderId="120" xfId="5" applyFont="1" applyFill="1" applyBorder="1" applyAlignment="1" applyProtection="1">
      <alignment horizontal="center" vertical="center"/>
      <protection locked="0"/>
    </xf>
    <xf numFmtId="0" fontId="20" fillId="0" borderId="34" xfId="0" applyFont="1" applyBorder="1" applyAlignment="1">
      <alignment horizontal="center" vertical="center"/>
    </xf>
    <xf numFmtId="0" fontId="20" fillId="0" borderId="120" xfId="0" applyFont="1" applyBorder="1" applyAlignment="1">
      <alignment horizontal="center" vertical="center"/>
    </xf>
    <xf numFmtId="38" fontId="20" fillId="11" borderId="34" xfId="5" applyFont="1" applyFill="1" applyBorder="1" applyAlignment="1" applyProtection="1">
      <alignment horizontal="right" vertical="center"/>
      <protection locked="0"/>
    </xf>
    <xf numFmtId="38" fontId="20" fillId="11" borderId="120" xfId="5" applyFont="1" applyFill="1" applyBorder="1" applyAlignment="1" applyProtection="1">
      <alignment horizontal="right" vertical="center"/>
      <protection locked="0"/>
    </xf>
    <xf numFmtId="0" fontId="20" fillId="0" borderId="79" xfId="0" applyFont="1" applyBorder="1" applyAlignment="1">
      <alignment horizontal="center" vertical="center"/>
    </xf>
    <xf numFmtId="0" fontId="20" fillId="0" borderId="121" xfId="0" applyFont="1" applyBorder="1" applyAlignment="1">
      <alignment horizontal="center" vertical="center"/>
    </xf>
    <xf numFmtId="0" fontId="20" fillId="0" borderId="115" xfId="0" applyFont="1" applyBorder="1" applyAlignment="1">
      <alignment horizontal="center" vertical="center"/>
    </xf>
    <xf numFmtId="0" fontId="20" fillId="0" borderId="116" xfId="0" applyFont="1" applyBorder="1" applyAlignment="1">
      <alignment horizontal="center" vertical="center"/>
    </xf>
    <xf numFmtId="0" fontId="20" fillId="0" borderId="118" xfId="0" applyFont="1" applyBorder="1" applyAlignment="1">
      <alignment horizontal="center" vertical="center"/>
    </xf>
    <xf numFmtId="0" fontId="20" fillId="0" borderId="119" xfId="0" applyFont="1" applyBorder="1" applyAlignment="1">
      <alignment horizontal="center" vertical="center"/>
    </xf>
    <xf numFmtId="0" fontId="20" fillId="0" borderId="86"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116" xfId="0" applyFont="1" applyBorder="1" applyAlignment="1">
      <alignment horizontal="center" vertical="center" wrapText="1"/>
    </xf>
    <xf numFmtId="0" fontId="20" fillId="0" borderId="34" xfId="0" applyFont="1" applyBorder="1" applyAlignment="1">
      <alignment horizontal="center" vertical="center" wrapText="1"/>
    </xf>
    <xf numFmtId="0" fontId="20" fillId="0" borderId="117" xfId="0" applyFont="1" applyBorder="1" applyAlignment="1">
      <alignment horizontal="center" vertical="center"/>
    </xf>
    <xf numFmtId="38" fontId="20" fillId="11" borderId="6" xfId="5" applyFont="1" applyFill="1" applyBorder="1" applyAlignment="1" applyProtection="1">
      <alignment horizontal="center" vertical="center"/>
      <protection locked="0"/>
    </xf>
    <xf numFmtId="38" fontId="20" fillId="11" borderId="5" xfId="5" applyFont="1" applyFill="1" applyBorder="1" applyAlignment="1" applyProtection="1">
      <alignment horizontal="center" vertical="center"/>
      <protection locked="0"/>
    </xf>
    <xf numFmtId="38" fontId="20" fillId="11" borderId="8" xfId="5" applyFont="1" applyFill="1" applyBorder="1" applyAlignment="1" applyProtection="1">
      <alignment horizontal="center" vertical="center"/>
      <protection locked="0"/>
    </xf>
    <xf numFmtId="38" fontId="20" fillId="11" borderId="1" xfId="5" applyFont="1" applyFill="1" applyBorder="1" applyAlignment="1" applyProtection="1">
      <alignment horizontal="center" vertical="center"/>
      <protection locked="0"/>
    </xf>
    <xf numFmtId="38" fontId="20" fillId="11" borderId="0" xfId="5" applyFont="1" applyFill="1" applyBorder="1" applyAlignment="1" applyProtection="1">
      <alignment horizontal="center" vertical="center"/>
      <protection locked="0"/>
    </xf>
    <xf numFmtId="38" fontId="20" fillId="11" borderId="2" xfId="5" applyFont="1" applyFill="1" applyBorder="1" applyAlignment="1" applyProtection="1">
      <alignment horizontal="center" vertical="center"/>
      <protection locked="0"/>
    </xf>
    <xf numFmtId="38" fontId="20" fillId="11" borderId="85" xfId="5" applyFont="1" applyFill="1" applyBorder="1" applyAlignment="1" applyProtection="1">
      <alignment horizontal="center" vertical="center"/>
      <protection locked="0"/>
    </xf>
    <xf numFmtId="38" fontId="20" fillId="11" borderId="14" xfId="5" applyFont="1" applyFill="1" applyBorder="1" applyAlignment="1" applyProtection="1">
      <alignment horizontal="center" vertical="center"/>
      <protection locked="0"/>
    </xf>
    <xf numFmtId="38" fontId="20" fillId="11" borderId="87" xfId="5" applyFont="1" applyFill="1" applyBorder="1" applyAlignment="1" applyProtection="1">
      <alignment horizontal="center" vertical="center"/>
      <protection locked="0"/>
    </xf>
    <xf numFmtId="0" fontId="21" fillId="11" borderId="0" xfId="0" applyFont="1" applyFill="1" applyBorder="1" applyAlignment="1">
      <alignment horizontal="center" vertical="center"/>
    </xf>
    <xf numFmtId="0" fontId="21" fillId="0" borderId="0" xfId="0" applyFont="1" applyFill="1" applyBorder="1" applyAlignment="1">
      <alignment horizontal="center" vertical="center"/>
    </xf>
    <xf numFmtId="0" fontId="20" fillId="0" borderId="0" xfId="0" applyFont="1" applyBorder="1" applyAlignment="1">
      <alignment horizontal="center" vertical="center"/>
    </xf>
    <xf numFmtId="0" fontId="20" fillId="0" borderId="2" xfId="0" applyFont="1" applyBorder="1" applyAlignment="1">
      <alignment horizontal="center" vertical="center"/>
    </xf>
    <xf numFmtId="0" fontId="20" fillId="0" borderId="14" xfId="0" applyFont="1" applyBorder="1" applyAlignment="1">
      <alignment horizontal="center" vertical="center"/>
    </xf>
    <xf numFmtId="0" fontId="20" fillId="0" borderId="87" xfId="0" applyFont="1" applyBorder="1" applyAlignment="1">
      <alignment horizontal="center" vertical="center"/>
    </xf>
    <xf numFmtId="0" fontId="20" fillId="0" borderId="1" xfId="0" applyFont="1" applyBorder="1" applyAlignment="1">
      <alignment horizontal="center" vertical="center"/>
    </xf>
    <xf numFmtId="0" fontId="20" fillId="0" borderId="85" xfId="0" applyFont="1" applyBorder="1" applyAlignment="1">
      <alignment horizontal="center" vertical="center"/>
    </xf>
    <xf numFmtId="181" fontId="20" fillId="11" borderId="0" xfId="0" applyNumberFormat="1" applyFont="1" applyFill="1" applyBorder="1" applyAlignment="1" applyProtection="1">
      <alignment horizontal="right" vertical="center"/>
      <protection locked="0"/>
    </xf>
    <xf numFmtId="181" fontId="20" fillId="11" borderId="4" xfId="0" applyNumberFormat="1" applyFont="1" applyFill="1" applyBorder="1" applyAlignment="1" applyProtection="1">
      <alignment horizontal="right" vertical="center"/>
      <protection locked="0"/>
    </xf>
    <xf numFmtId="0" fontId="20" fillId="0" borderId="17" xfId="0" applyFont="1" applyBorder="1" applyAlignment="1">
      <alignment horizontal="center" vertical="center"/>
    </xf>
    <xf numFmtId="0" fontId="20" fillId="0" borderId="6"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181" fontId="20" fillId="11" borderId="5" xfId="0" applyNumberFormat="1" applyFont="1" applyFill="1" applyBorder="1" applyAlignment="1" applyProtection="1">
      <alignment horizontal="right" vertical="center" shrinkToFit="1"/>
      <protection locked="0"/>
    </xf>
    <xf numFmtId="181" fontId="20" fillId="11" borderId="4" xfId="0" applyNumberFormat="1" applyFont="1" applyFill="1" applyBorder="1" applyAlignment="1" applyProtection="1">
      <alignment horizontal="right" vertical="center" shrinkToFit="1"/>
      <protection locked="0"/>
    </xf>
    <xf numFmtId="0" fontId="20" fillId="0" borderId="74" xfId="0" applyFont="1" applyFill="1" applyBorder="1" applyAlignment="1">
      <alignment horizontal="center" vertical="center"/>
    </xf>
    <xf numFmtId="0" fontId="20" fillId="0" borderId="52" xfId="0" applyFont="1" applyFill="1" applyBorder="1" applyAlignment="1">
      <alignment horizontal="center" vertical="center"/>
    </xf>
    <xf numFmtId="0" fontId="20" fillId="0" borderId="74" xfId="0" applyFont="1" applyBorder="1" applyAlignment="1">
      <alignment horizontal="center" vertical="center"/>
    </xf>
    <xf numFmtId="0" fontId="20" fillId="0" borderId="13" xfId="0" applyFont="1" applyBorder="1" applyAlignment="1">
      <alignment horizontal="center" vertical="center"/>
    </xf>
    <xf numFmtId="181" fontId="20" fillId="11" borderId="5" xfId="0" applyNumberFormat="1" applyFont="1" applyFill="1" applyBorder="1" applyAlignment="1" applyProtection="1">
      <alignment horizontal="right" vertical="center"/>
      <protection locked="0"/>
    </xf>
    <xf numFmtId="181" fontId="20" fillId="11" borderId="14" xfId="0" applyNumberFormat="1" applyFont="1" applyFill="1" applyBorder="1" applyAlignment="1" applyProtection="1">
      <alignment horizontal="right" vertical="center"/>
      <protection locked="0"/>
    </xf>
    <xf numFmtId="0" fontId="20" fillId="11" borderId="1" xfId="0" applyFont="1" applyFill="1" applyBorder="1" applyAlignment="1" applyProtection="1">
      <alignment horizontal="left" vertical="center" wrapText="1"/>
      <protection locked="0"/>
    </xf>
    <xf numFmtId="0" fontId="20" fillId="11" borderId="0" xfId="0" applyFont="1" applyFill="1" applyBorder="1" applyAlignment="1" applyProtection="1">
      <alignment horizontal="left" vertical="center" wrapText="1"/>
      <protection locked="0"/>
    </xf>
    <xf numFmtId="0" fontId="20" fillId="11" borderId="3" xfId="0" applyFont="1" applyFill="1" applyBorder="1" applyAlignment="1" applyProtection="1">
      <alignment horizontal="left" vertical="center" wrapText="1"/>
      <protection locked="0"/>
    </xf>
    <xf numFmtId="0" fontId="20" fillId="11" borderId="4" xfId="0" applyFont="1" applyFill="1" applyBorder="1" applyAlignment="1" applyProtection="1">
      <alignment horizontal="left" vertical="center" wrapText="1"/>
      <protection locked="0"/>
    </xf>
    <xf numFmtId="0" fontId="20" fillId="0" borderId="0" xfId="0" applyFont="1" applyFill="1" applyBorder="1" applyAlignment="1">
      <alignment horizontal="center" vertical="center"/>
    </xf>
    <xf numFmtId="0" fontId="20" fillId="0" borderId="17" xfId="0" applyFont="1" applyFill="1" applyBorder="1" applyAlignment="1">
      <alignment horizontal="center" vertical="center"/>
    </xf>
    <xf numFmtId="0" fontId="20" fillId="0" borderId="1" xfId="0" applyFont="1" applyFill="1" applyBorder="1" applyAlignment="1">
      <alignment horizontal="center" vertical="center"/>
    </xf>
    <xf numFmtId="0" fontId="20" fillId="11" borderId="5" xfId="0" applyFont="1" applyFill="1" applyBorder="1" applyAlignment="1" applyProtection="1">
      <alignment horizontal="right" vertical="center"/>
      <protection locked="0"/>
    </xf>
    <xf numFmtId="0" fontId="20" fillId="11" borderId="0" xfId="0" applyFont="1" applyFill="1" applyBorder="1" applyAlignment="1" applyProtection="1">
      <alignment horizontal="right" vertical="center"/>
      <protection locked="0"/>
    </xf>
    <xf numFmtId="0" fontId="20" fillId="11" borderId="4" xfId="0" applyFont="1" applyFill="1" applyBorder="1" applyAlignment="1" applyProtection="1">
      <alignment horizontal="right" vertical="center"/>
      <protection locked="0"/>
    </xf>
    <xf numFmtId="0" fontId="20" fillId="0" borderId="8"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7" xfId="0" applyFont="1" applyFill="1" applyBorder="1" applyAlignment="1">
      <alignment horizontal="center" vertical="center"/>
    </xf>
    <xf numFmtId="0" fontId="20" fillId="11" borderId="6" xfId="0" applyFont="1" applyFill="1" applyBorder="1" applyAlignment="1" applyProtection="1">
      <alignment horizontal="right" vertical="center"/>
      <protection locked="0"/>
    </xf>
    <xf numFmtId="0" fontId="20" fillId="11" borderId="1" xfId="0" applyFont="1" applyFill="1" applyBorder="1" applyAlignment="1" applyProtection="1">
      <alignment horizontal="right" vertical="center"/>
      <protection locked="0"/>
    </xf>
    <xf numFmtId="0" fontId="20" fillId="11" borderId="3" xfId="0" applyFont="1" applyFill="1" applyBorder="1" applyAlignment="1" applyProtection="1">
      <alignment horizontal="right" vertical="center"/>
      <protection locked="0"/>
    </xf>
    <xf numFmtId="0" fontId="20" fillId="11" borderId="6" xfId="0" applyFont="1" applyFill="1" applyBorder="1" applyAlignment="1" applyProtection="1">
      <alignment horizontal="left" vertical="center" wrapText="1"/>
      <protection locked="0"/>
    </xf>
    <xf numFmtId="0" fontId="20" fillId="11" borderId="5" xfId="0" applyFont="1" applyFill="1" applyBorder="1" applyAlignment="1" applyProtection="1">
      <alignment horizontal="left" vertical="center" wrapText="1"/>
      <protection locked="0"/>
    </xf>
    <xf numFmtId="0" fontId="20" fillId="0" borderId="0" xfId="0" applyFont="1" applyFill="1" applyBorder="1" applyAlignment="1">
      <alignment horizontal="center" vertical="center" textRotation="255"/>
    </xf>
    <xf numFmtId="0" fontId="20" fillId="0" borderId="4" xfId="0" applyFont="1" applyFill="1" applyBorder="1" applyAlignment="1">
      <alignment horizontal="center" vertical="center" textRotation="255"/>
    </xf>
    <xf numFmtId="0" fontId="3" fillId="11" borderId="20" xfId="0" applyFont="1" applyFill="1" applyBorder="1" applyAlignment="1" applyProtection="1">
      <alignment horizontal="center" vertical="center"/>
      <protection locked="0"/>
    </xf>
    <xf numFmtId="0" fontId="3" fillId="11" borderId="0" xfId="0" applyFont="1" applyFill="1" applyBorder="1" applyAlignment="1" applyProtection="1">
      <alignment horizontal="center" vertical="center"/>
      <protection locked="0"/>
    </xf>
    <xf numFmtId="0" fontId="3" fillId="11" borderId="14" xfId="0" applyFont="1" applyFill="1" applyBorder="1" applyAlignment="1" applyProtection="1">
      <alignment horizontal="center" vertical="center"/>
      <protection locked="0"/>
    </xf>
    <xf numFmtId="0" fontId="3" fillId="10" borderId="20" xfId="0" applyFont="1" applyFill="1" applyBorder="1" applyAlignment="1">
      <alignment horizontal="center" vertical="center"/>
    </xf>
    <xf numFmtId="0" fontId="3" fillId="10" borderId="19" xfId="0" applyFont="1" applyFill="1" applyBorder="1" applyAlignment="1">
      <alignment horizontal="center" vertical="center"/>
    </xf>
    <xf numFmtId="0" fontId="3" fillId="10" borderId="0" xfId="0" applyFont="1" applyFill="1" applyBorder="1" applyAlignment="1">
      <alignment horizontal="center" vertical="center"/>
    </xf>
    <xf numFmtId="0" fontId="3" fillId="10" borderId="17" xfId="0" applyFont="1" applyFill="1" applyBorder="1" applyAlignment="1">
      <alignment horizontal="center" vertical="center"/>
    </xf>
    <xf numFmtId="0" fontId="3" fillId="10" borderId="14" xfId="0" applyFont="1" applyFill="1" applyBorder="1" applyAlignment="1">
      <alignment horizontal="center" vertical="center"/>
    </xf>
    <xf numFmtId="0" fontId="3" fillId="10" borderId="13" xfId="0" applyFont="1" applyFill="1" applyBorder="1" applyAlignment="1">
      <alignment horizontal="center" vertical="center"/>
    </xf>
    <xf numFmtId="0" fontId="20" fillId="0" borderId="115" xfId="0" applyFont="1" applyBorder="1" applyAlignment="1">
      <alignment horizontal="center" vertical="center" wrapText="1"/>
    </xf>
    <xf numFmtId="0" fontId="20" fillId="11" borderId="116" xfId="0" applyFont="1" applyFill="1" applyBorder="1" applyAlignment="1" applyProtection="1">
      <alignment horizontal="left" vertical="top"/>
      <protection locked="0"/>
    </xf>
    <xf numFmtId="0" fontId="20" fillId="11" borderId="117" xfId="0" applyFont="1" applyFill="1" applyBorder="1" applyAlignment="1" applyProtection="1">
      <alignment horizontal="left" vertical="top"/>
      <protection locked="0"/>
    </xf>
    <xf numFmtId="0" fontId="20" fillId="11" borderId="34" xfId="0" applyFont="1" applyFill="1" applyBorder="1" applyAlignment="1" applyProtection="1">
      <alignment horizontal="left" vertical="top"/>
      <protection locked="0"/>
    </xf>
    <xf numFmtId="0" fontId="20" fillId="11" borderId="79" xfId="0" applyFont="1" applyFill="1" applyBorder="1" applyAlignment="1" applyProtection="1">
      <alignment horizontal="left" vertical="top"/>
      <protection locked="0"/>
    </xf>
    <xf numFmtId="0" fontId="20" fillId="11" borderId="120" xfId="0" applyFont="1" applyFill="1" applyBorder="1" applyAlignment="1" applyProtection="1">
      <alignment horizontal="left" vertical="top"/>
      <protection locked="0"/>
    </xf>
    <xf numFmtId="0" fontId="20" fillId="11" borderId="121" xfId="0" applyFont="1" applyFill="1" applyBorder="1" applyAlignment="1" applyProtection="1">
      <alignment horizontal="left" vertical="top"/>
      <protection locked="0"/>
    </xf>
    <xf numFmtId="0" fontId="20" fillId="0" borderId="115" xfId="0" applyFont="1" applyBorder="1" applyAlignment="1">
      <alignment horizontal="center" vertical="center" textRotation="255"/>
    </xf>
    <xf numFmtId="0" fontId="20" fillId="0" borderId="116" xfId="0" applyFont="1" applyBorder="1" applyAlignment="1">
      <alignment horizontal="center" vertical="center" textRotation="255"/>
    </xf>
    <xf numFmtId="0" fontId="20" fillId="0" borderId="118" xfId="0" applyFont="1" applyBorder="1" applyAlignment="1">
      <alignment horizontal="center" vertical="center" textRotation="255"/>
    </xf>
    <xf numFmtId="0" fontId="20" fillId="0" borderId="34" xfId="0" applyFont="1" applyBorder="1" applyAlignment="1">
      <alignment horizontal="center" vertical="center" textRotation="255"/>
    </xf>
    <xf numFmtId="0" fontId="20" fillId="0" borderId="119" xfId="0" applyFont="1" applyBorder="1" applyAlignment="1">
      <alignment horizontal="center" vertical="center" textRotation="255"/>
    </xf>
    <xf numFmtId="0" fontId="20" fillId="0" borderId="120" xfId="0" applyFont="1" applyBorder="1" applyAlignment="1">
      <alignment horizontal="center" vertical="center" textRotation="255"/>
    </xf>
    <xf numFmtId="0" fontId="20" fillId="11" borderId="116" xfId="0" applyFont="1" applyFill="1" applyBorder="1" applyAlignment="1" applyProtection="1">
      <alignment horizontal="left" vertical="center"/>
      <protection locked="0"/>
    </xf>
    <xf numFmtId="0" fontId="20" fillId="11" borderId="117" xfId="0" applyFont="1" applyFill="1" applyBorder="1" applyAlignment="1" applyProtection="1">
      <alignment horizontal="left" vertical="center"/>
      <protection locked="0"/>
    </xf>
    <xf numFmtId="0" fontId="20" fillId="11" borderId="34" xfId="0" applyFont="1" applyFill="1" applyBorder="1" applyAlignment="1" applyProtection="1">
      <alignment horizontal="left" vertical="center"/>
      <protection locked="0"/>
    </xf>
    <xf numFmtId="0" fontId="20" fillId="11" borderId="79" xfId="0" applyFont="1" applyFill="1" applyBorder="1" applyAlignment="1" applyProtection="1">
      <alignment horizontal="left" vertical="center"/>
      <protection locked="0"/>
    </xf>
    <xf numFmtId="0" fontId="20" fillId="0" borderId="1" xfId="0" applyFont="1" applyFill="1" applyBorder="1" applyAlignment="1">
      <alignment horizontal="center" vertical="center" textRotation="255"/>
    </xf>
    <xf numFmtId="0" fontId="20" fillId="0" borderId="3" xfId="0" applyFont="1" applyFill="1" applyBorder="1" applyAlignment="1">
      <alignment horizontal="center" vertical="center" textRotation="255"/>
    </xf>
    <xf numFmtId="0" fontId="12" fillId="10" borderId="0" xfId="0" applyFont="1" applyFill="1" applyBorder="1" applyAlignment="1">
      <alignment horizontal="center" vertical="center" wrapText="1"/>
    </xf>
    <xf numFmtId="0" fontId="12" fillId="10" borderId="2" xfId="0" applyFont="1" applyFill="1" applyBorder="1" applyAlignment="1">
      <alignment horizontal="center" vertical="center" wrapText="1"/>
    </xf>
    <xf numFmtId="0" fontId="12" fillId="10" borderId="14" xfId="0" applyFont="1" applyFill="1" applyBorder="1" applyAlignment="1">
      <alignment horizontal="center" vertical="center" wrapText="1"/>
    </xf>
    <xf numFmtId="0" fontId="12" fillId="10" borderId="87" xfId="0" applyFont="1" applyFill="1" applyBorder="1" applyAlignment="1">
      <alignment horizontal="center" vertical="center" wrapText="1"/>
    </xf>
    <xf numFmtId="0" fontId="3" fillId="10" borderId="18" xfId="0" applyFont="1" applyFill="1" applyBorder="1" applyAlignment="1">
      <alignment horizontal="center" vertical="center" wrapText="1"/>
    </xf>
    <xf numFmtId="0" fontId="3" fillId="10" borderId="0"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3" fillId="10" borderId="15" xfId="0" applyFont="1" applyFill="1" applyBorder="1" applyAlignment="1">
      <alignment horizontal="center" vertical="center" wrapText="1"/>
    </xf>
    <xf numFmtId="0" fontId="3" fillId="10" borderId="14" xfId="0" applyFont="1" applyFill="1" applyBorder="1" applyAlignment="1">
      <alignment horizontal="center" vertical="center" wrapText="1"/>
    </xf>
    <xf numFmtId="0" fontId="3" fillId="10" borderId="87" xfId="0" applyFont="1" applyFill="1" applyBorder="1" applyAlignment="1">
      <alignment horizontal="center" vertical="center" wrapText="1"/>
    </xf>
    <xf numFmtId="0" fontId="3" fillId="10" borderId="86" xfId="0" applyFont="1" applyFill="1" applyBorder="1" applyAlignment="1">
      <alignment horizontal="center" vertical="center"/>
    </xf>
    <xf numFmtId="0" fontId="3" fillId="10" borderId="1" xfId="0" applyFont="1" applyFill="1" applyBorder="1" applyAlignment="1">
      <alignment horizontal="center" vertical="center"/>
    </xf>
    <xf numFmtId="0" fontId="3" fillId="10" borderId="85" xfId="0" applyFont="1" applyFill="1" applyBorder="1" applyAlignment="1">
      <alignment horizontal="center" vertical="center"/>
    </xf>
    <xf numFmtId="0" fontId="3" fillId="11" borderId="134" xfId="0" applyFont="1" applyFill="1" applyBorder="1" applyAlignment="1">
      <alignment horizontal="center" vertical="center"/>
    </xf>
    <xf numFmtId="0" fontId="3" fillId="10" borderId="141" xfId="0" applyFont="1" applyFill="1" applyBorder="1" applyAlignment="1">
      <alignment horizontal="center" vertical="center"/>
    </xf>
    <xf numFmtId="0" fontId="3" fillId="10" borderId="5" xfId="0" applyFont="1" applyFill="1" applyBorder="1" applyAlignment="1">
      <alignment horizontal="center" vertical="center"/>
    </xf>
    <xf numFmtId="0" fontId="3" fillId="10" borderId="125" xfId="0" applyFont="1" applyFill="1" applyBorder="1" applyAlignment="1">
      <alignment horizontal="center" vertical="center"/>
    </xf>
    <xf numFmtId="0" fontId="3" fillId="10" borderId="90" xfId="0" applyFont="1" applyFill="1" applyBorder="1" applyAlignment="1">
      <alignment horizontal="center" vertical="center"/>
    </xf>
    <xf numFmtId="0" fontId="3" fillId="10" borderId="91" xfId="0" applyFont="1" applyFill="1" applyBorder="1" applyAlignment="1">
      <alignment horizontal="center" vertical="center"/>
    </xf>
    <xf numFmtId="0" fontId="3" fillId="10" borderId="83" xfId="0" applyFont="1" applyFill="1" applyBorder="1" applyAlignment="1">
      <alignment horizontal="center" vertical="center"/>
    </xf>
    <xf numFmtId="0" fontId="3" fillId="10" borderId="15" xfId="0" applyFont="1" applyFill="1" applyBorder="1" applyAlignment="1">
      <alignment horizontal="center" vertical="center"/>
    </xf>
    <xf numFmtId="0" fontId="3" fillId="10" borderId="48" xfId="0" applyFont="1" applyFill="1" applyBorder="1" applyAlignment="1">
      <alignment horizontal="center" vertical="center"/>
    </xf>
    <xf numFmtId="0" fontId="3" fillId="10" borderId="46" xfId="0" applyFont="1" applyFill="1" applyBorder="1" applyAlignment="1">
      <alignment horizontal="center" vertical="center"/>
    </xf>
    <xf numFmtId="0" fontId="3" fillId="10" borderId="49" xfId="0" applyFont="1" applyFill="1" applyBorder="1" applyAlignment="1">
      <alignment horizontal="center" vertical="center"/>
    </xf>
    <xf numFmtId="0" fontId="3" fillId="10" borderId="124" xfId="0" applyFont="1" applyFill="1" applyBorder="1" applyAlignment="1">
      <alignment horizontal="center" vertical="center"/>
    </xf>
    <xf numFmtId="0" fontId="3" fillId="10" borderId="4" xfId="0" applyFont="1" applyFill="1" applyBorder="1" applyAlignment="1">
      <alignment horizontal="center" vertical="center"/>
    </xf>
    <xf numFmtId="0" fontId="3" fillId="10" borderId="114" xfId="0" applyFont="1" applyFill="1" applyBorder="1" applyAlignment="1">
      <alignment horizontal="center" vertical="center"/>
    </xf>
    <xf numFmtId="0" fontId="3" fillId="10" borderId="129" xfId="0" applyFont="1" applyFill="1" applyBorder="1" applyAlignment="1">
      <alignment horizontal="center" vertical="center"/>
    </xf>
    <xf numFmtId="0" fontId="3" fillId="10" borderId="130" xfId="0" applyFont="1" applyFill="1" applyBorder="1" applyAlignment="1">
      <alignment horizontal="center" vertical="center"/>
    </xf>
    <xf numFmtId="0" fontId="3" fillId="10" borderId="132" xfId="0" applyFont="1" applyFill="1" applyBorder="1" applyAlignment="1">
      <alignment horizontal="center" vertical="center"/>
    </xf>
    <xf numFmtId="0" fontId="3" fillId="10" borderId="131" xfId="0" applyFont="1" applyFill="1" applyBorder="1" applyAlignment="1">
      <alignment horizontal="center" vertical="center"/>
    </xf>
    <xf numFmtId="0" fontId="3" fillId="10" borderId="128" xfId="0" applyFont="1" applyFill="1" applyBorder="1" applyAlignment="1">
      <alignment horizontal="center" vertical="center"/>
    </xf>
    <xf numFmtId="0" fontId="3" fillId="10" borderId="133" xfId="0" applyFont="1" applyFill="1" applyBorder="1" applyAlignment="1">
      <alignment horizontal="center" vertical="center"/>
    </xf>
    <xf numFmtId="0" fontId="3" fillId="10" borderId="13" xfId="0" applyFont="1" applyFill="1" applyBorder="1" applyAlignment="1">
      <alignment horizontal="center" vertical="center" shrinkToFit="1"/>
    </xf>
    <xf numFmtId="0" fontId="3" fillId="10" borderId="83" xfId="0" applyFont="1" applyFill="1" applyBorder="1" applyAlignment="1">
      <alignment horizontal="center" vertical="center" shrinkToFit="1"/>
    </xf>
    <xf numFmtId="0" fontId="3" fillId="10" borderId="15" xfId="0" applyFont="1" applyFill="1" applyBorder="1" applyAlignment="1">
      <alignment horizontal="center" vertical="center" shrinkToFit="1"/>
    </xf>
    <xf numFmtId="0" fontId="3" fillId="10" borderId="48" xfId="0" applyFont="1" applyFill="1" applyBorder="1" applyAlignment="1">
      <alignment horizontal="center" vertical="center" shrinkToFit="1"/>
    </xf>
    <xf numFmtId="0" fontId="3" fillId="10" borderId="46" xfId="0" applyFont="1" applyFill="1" applyBorder="1" applyAlignment="1">
      <alignment horizontal="center" vertical="center" shrinkToFit="1"/>
    </xf>
    <xf numFmtId="0" fontId="3" fillId="10" borderId="49" xfId="0" applyFont="1" applyFill="1" applyBorder="1" applyAlignment="1">
      <alignment horizontal="center" vertical="center" shrinkToFit="1"/>
    </xf>
    <xf numFmtId="0" fontId="20" fillId="0" borderId="109" xfId="0" applyFont="1" applyBorder="1" applyAlignment="1">
      <alignment horizontal="center" vertical="center"/>
    </xf>
    <xf numFmtId="0" fontId="20" fillId="0" borderId="18" xfId="0" applyFont="1" applyBorder="1" applyAlignment="1">
      <alignment horizontal="center" vertical="center"/>
    </xf>
    <xf numFmtId="0" fontId="20" fillId="0" borderId="12" xfId="0" applyFont="1" applyBorder="1" applyAlignment="1">
      <alignment horizontal="center" vertical="center"/>
    </xf>
    <xf numFmtId="0" fontId="3" fillId="10" borderId="52" xfId="0" applyFont="1" applyFill="1" applyBorder="1" applyAlignment="1">
      <alignment horizontal="center" vertical="center"/>
    </xf>
    <xf numFmtId="0" fontId="55" fillId="0" borderId="73" xfId="0" applyFont="1" applyBorder="1" applyAlignment="1">
      <alignment horizontal="center" vertical="center"/>
    </xf>
    <xf numFmtId="0" fontId="55" fillId="0" borderId="8" xfId="0" applyFont="1" applyBorder="1" applyAlignment="1">
      <alignment horizontal="center" vertical="center"/>
    </xf>
    <xf numFmtId="0" fontId="55" fillId="0" borderId="18" xfId="0" applyFont="1" applyBorder="1" applyAlignment="1">
      <alignment horizontal="center" vertical="center"/>
    </xf>
    <xf numFmtId="0" fontId="55" fillId="0" borderId="2" xfId="0" applyFont="1" applyBorder="1" applyAlignment="1">
      <alignment horizontal="center" vertical="center"/>
    </xf>
    <xf numFmtId="0" fontId="55" fillId="0" borderId="15" xfId="0" applyFont="1" applyBorder="1" applyAlignment="1">
      <alignment horizontal="center" vertical="center"/>
    </xf>
    <xf numFmtId="0" fontId="55" fillId="0" borderId="87" xfId="0" applyFont="1" applyBorder="1" applyAlignment="1">
      <alignment horizontal="center" vertical="center"/>
    </xf>
    <xf numFmtId="0" fontId="55" fillId="0" borderId="0" xfId="0" applyFont="1" applyBorder="1" applyAlignment="1">
      <alignment horizontal="right" vertical="center"/>
    </xf>
    <xf numFmtId="0" fontId="55" fillId="0" borderId="17" xfId="0" applyFont="1" applyBorder="1" applyAlignment="1">
      <alignment horizontal="right" vertical="center"/>
    </xf>
    <xf numFmtId="0" fontId="35" fillId="0" borderId="0" xfId="0" applyFont="1" applyBorder="1" applyAlignment="1">
      <alignment horizontal="center" vertical="center"/>
    </xf>
    <xf numFmtId="0" fontId="35" fillId="0" borderId="2" xfId="0" applyFont="1" applyBorder="1" applyAlignment="1">
      <alignment horizontal="center" vertical="center"/>
    </xf>
    <xf numFmtId="0" fontId="35" fillId="0" borderId="14" xfId="0" applyFont="1" applyBorder="1" applyAlignment="1">
      <alignment horizontal="center" vertical="center"/>
    </xf>
    <xf numFmtId="0" fontId="35" fillId="0" borderId="87" xfId="0" applyFont="1" applyBorder="1" applyAlignment="1">
      <alignment horizontal="center" vertical="center"/>
    </xf>
    <xf numFmtId="0" fontId="35" fillId="0" borderId="1" xfId="0" applyFont="1" applyBorder="1" applyAlignment="1">
      <alignment horizontal="center" vertical="center"/>
    </xf>
    <xf numFmtId="0" fontId="35" fillId="0" borderId="85" xfId="0" applyFont="1" applyBorder="1" applyAlignment="1">
      <alignment horizontal="center" vertical="center"/>
    </xf>
    <xf numFmtId="0" fontId="35" fillId="0" borderId="17" xfId="0" applyFont="1" applyBorder="1" applyAlignment="1">
      <alignment horizontal="center" vertical="center"/>
    </xf>
    <xf numFmtId="0" fontId="35" fillId="0" borderId="13" xfId="0" applyFont="1" applyBorder="1" applyAlignment="1">
      <alignment horizontal="center" vertical="center"/>
    </xf>
    <xf numFmtId="0" fontId="35" fillId="0" borderId="18" xfId="0" applyFont="1" applyBorder="1" applyAlignment="1">
      <alignment horizontal="center" vertical="center"/>
    </xf>
    <xf numFmtId="0" fontId="35" fillId="0" borderId="15" xfId="0" applyFont="1" applyBorder="1" applyAlignment="1">
      <alignment horizontal="center" vertical="center"/>
    </xf>
    <xf numFmtId="0" fontId="55" fillId="0" borderId="6" xfId="0" applyFont="1" applyBorder="1" applyAlignment="1">
      <alignment horizontal="center" vertical="center"/>
    </xf>
    <xf numFmtId="0" fontId="55" fillId="0" borderId="1" xfId="0" applyFont="1" applyBorder="1" applyAlignment="1">
      <alignment horizontal="center" vertical="center"/>
    </xf>
    <xf numFmtId="0" fontId="55" fillId="0" borderId="85" xfId="0" applyFont="1" applyBorder="1" applyAlignment="1">
      <alignment horizontal="center" vertical="center"/>
    </xf>
    <xf numFmtId="0" fontId="55" fillId="0" borderId="5" xfId="0" applyFont="1" applyBorder="1" applyAlignment="1">
      <alignment horizontal="center" vertical="center"/>
    </xf>
    <xf numFmtId="0" fontId="55" fillId="0" borderId="74" xfId="0" applyFont="1" applyBorder="1" applyAlignment="1">
      <alignment horizontal="center" vertical="center"/>
    </xf>
    <xf numFmtId="0" fontId="55" fillId="0" borderId="0" xfId="0" applyFont="1" applyBorder="1" applyAlignment="1">
      <alignment horizontal="center" vertical="center"/>
    </xf>
    <xf numFmtId="0" fontId="55" fillId="0" borderId="17" xfId="0" applyFont="1" applyBorder="1" applyAlignment="1">
      <alignment horizontal="center" vertical="center"/>
    </xf>
    <xf numFmtId="0" fontId="55" fillId="0" borderId="14" xfId="0" applyFont="1" applyBorder="1" applyAlignment="1">
      <alignment horizontal="center" vertical="center"/>
    </xf>
    <xf numFmtId="0" fontId="55" fillId="0" borderId="13" xfId="0" applyFont="1" applyBorder="1" applyAlignment="1">
      <alignment horizontal="center" vertical="center"/>
    </xf>
    <xf numFmtId="0" fontId="55" fillId="0" borderId="5" xfId="0" applyFont="1" applyBorder="1" applyAlignment="1">
      <alignment horizontal="right" vertical="center"/>
    </xf>
    <xf numFmtId="0" fontId="55" fillId="0" borderId="8" xfId="0" applyFont="1" applyBorder="1" applyAlignment="1">
      <alignment horizontal="right" vertical="center"/>
    </xf>
    <xf numFmtId="0" fontId="55" fillId="0" borderId="6" xfId="0" applyFont="1" applyBorder="1" applyAlignment="1">
      <alignment horizontal="right" vertical="center"/>
    </xf>
    <xf numFmtId="0" fontId="55" fillId="0" borderId="74" xfId="0" applyFont="1" applyBorder="1" applyAlignment="1">
      <alignment horizontal="right" vertical="center"/>
    </xf>
    <xf numFmtId="0" fontId="55" fillId="0" borderId="2" xfId="0" applyFont="1" applyBorder="1" applyAlignment="1">
      <alignment horizontal="right" vertical="center"/>
    </xf>
    <xf numFmtId="0" fontId="55" fillId="0" borderId="1" xfId="0" applyFont="1" applyBorder="1" applyAlignment="1">
      <alignment horizontal="right" vertical="center"/>
    </xf>
    <xf numFmtId="0" fontId="35" fillId="0" borderId="118" xfId="0" applyFont="1" applyBorder="1" applyAlignment="1">
      <alignment horizontal="center" vertical="center"/>
    </xf>
    <xf numFmtId="0" fontId="35" fillId="0" borderId="34" xfId="0" applyFont="1" applyBorder="1" applyAlignment="1">
      <alignment horizontal="center" vertical="center"/>
    </xf>
    <xf numFmtId="0" fontId="35" fillId="0" borderId="119" xfId="0" applyFont="1" applyBorder="1" applyAlignment="1">
      <alignment horizontal="center" vertical="center"/>
    </xf>
    <xf numFmtId="0" fontId="35" fillId="0" borderId="120" xfId="0" applyFont="1" applyBorder="1" applyAlignment="1">
      <alignment horizontal="center" vertical="center"/>
    </xf>
    <xf numFmtId="0" fontId="35" fillId="0" borderId="79" xfId="0" applyFont="1" applyBorder="1" applyAlignment="1">
      <alignment horizontal="center" vertical="center"/>
    </xf>
    <xf numFmtId="0" fontId="35" fillId="0" borderId="121" xfId="0" applyFont="1" applyBorder="1" applyAlignment="1">
      <alignment horizontal="center" vertical="center"/>
    </xf>
    <xf numFmtId="0" fontId="35" fillId="0" borderId="21" xfId="0" applyFont="1" applyBorder="1" applyAlignment="1">
      <alignment horizontal="center" vertical="center"/>
    </xf>
    <xf numFmtId="0" fontId="35" fillId="0" borderId="20" xfId="0" applyFont="1" applyBorder="1" applyAlignment="1">
      <alignment horizontal="center" vertical="center"/>
    </xf>
    <xf numFmtId="0" fontId="35" fillId="0" borderId="19" xfId="0" applyFont="1" applyBorder="1" applyAlignment="1">
      <alignment horizontal="center" vertical="center"/>
    </xf>
    <xf numFmtId="0" fontId="35" fillId="0" borderId="51" xfId="0" applyFont="1" applyBorder="1" applyAlignment="1">
      <alignment horizontal="center" vertical="center"/>
    </xf>
    <xf numFmtId="0" fontId="35" fillId="0" borderId="4" xfId="0" applyFont="1" applyBorder="1" applyAlignment="1">
      <alignment horizontal="center" vertical="center"/>
    </xf>
    <xf numFmtId="0" fontId="35" fillId="0" borderId="52" xfId="0" applyFont="1" applyBorder="1" applyAlignment="1">
      <alignment horizontal="center" vertical="center"/>
    </xf>
    <xf numFmtId="0" fontId="0" fillId="0" borderId="20" xfId="0" applyBorder="1" applyAlignment="1">
      <alignment vertical="center"/>
    </xf>
    <xf numFmtId="0" fontId="0" fillId="0" borderId="19" xfId="0" applyBorder="1" applyAlignment="1">
      <alignment vertical="center"/>
    </xf>
    <xf numFmtId="0" fontId="0" fillId="0" borderId="4" xfId="0" applyBorder="1" applyAlignment="1">
      <alignment vertical="center"/>
    </xf>
    <xf numFmtId="0" fontId="0" fillId="0" borderId="52" xfId="0" applyBorder="1" applyAlignment="1">
      <alignment vertical="center"/>
    </xf>
    <xf numFmtId="0" fontId="54" fillId="0" borderId="0" xfId="0" applyFont="1" applyFill="1" applyBorder="1" applyAlignment="1">
      <alignment horizontal="center" vertical="center"/>
    </xf>
    <xf numFmtId="0" fontId="54" fillId="0" borderId="4" xfId="0" applyFont="1" applyFill="1" applyBorder="1" applyAlignment="1">
      <alignment horizontal="center" vertical="center"/>
    </xf>
    <xf numFmtId="0" fontId="35" fillId="0" borderId="6" xfId="0" applyFont="1" applyBorder="1" applyAlignment="1">
      <alignment horizontal="center" vertical="center"/>
    </xf>
    <xf numFmtId="0" fontId="35" fillId="0" borderId="5" xfId="0" applyFont="1" applyBorder="1" applyAlignment="1">
      <alignment horizontal="center" vertical="center"/>
    </xf>
    <xf numFmtId="0" fontId="35" fillId="0" borderId="8" xfId="0" applyFont="1" applyBorder="1" applyAlignment="1">
      <alignment horizontal="center" vertical="center"/>
    </xf>
    <xf numFmtId="0" fontId="35" fillId="0" borderId="3" xfId="0" applyFont="1" applyBorder="1" applyAlignment="1">
      <alignment horizontal="center" vertical="center"/>
    </xf>
    <xf numFmtId="0" fontId="35" fillId="0" borderId="7" xfId="0" applyFont="1" applyBorder="1" applyAlignment="1">
      <alignment horizontal="center" vertical="center"/>
    </xf>
    <xf numFmtId="0" fontId="20" fillId="0" borderId="15" xfId="0" applyFont="1" applyBorder="1" applyAlignment="1">
      <alignment horizontal="center" vertical="center"/>
    </xf>
    <xf numFmtId="0" fontId="35" fillId="0" borderId="21" xfId="0" applyFont="1" applyBorder="1" applyAlignment="1">
      <alignment horizontal="center" vertical="center" wrapText="1"/>
    </xf>
    <xf numFmtId="0" fontId="35" fillId="0" borderId="20" xfId="0" applyFont="1" applyBorder="1" applyAlignment="1">
      <alignment horizontal="center" vertical="center" wrapText="1"/>
    </xf>
    <xf numFmtId="0" fontId="35" fillId="0" borderId="19" xfId="0" applyFont="1" applyBorder="1" applyAlignment="1">
      <alignment horizontal="center" vertical="center" wrapText="1"/>
    </xf>
    <xf numFmtId="0" fontId="35" fillId="0" borderId="51" xfId="0" applyFont="1" applyBorder="1" applyAlignment="1">
      <alignment horizontal="center" vertical="center" wrapText="1"/>
    </xf>
    <xf numFmtId="0" fontId="35" fillId="0" borderId="4" xfId="0" applyFont="1" applyBorder="1" applyAlignment="1">
      <alignment horizontal="center" vertical="center" wrapText="1"/>
    </xf>
    <xf numFmtId="0" fontId="35" fillId="0" borderId="52" xfId="0" applyFont="1" applyBorder="1" applyAlignment="1">
      <alignment horizontal="center" vertical="center" wrapText="1"/>
    </xf>
    <xf numFmtId="0" fontId="35" fillId="0" borderId="115" xfId="0" applyFont="1" applyBorder="1" applyAlignment="1">
      <alignment horizontal="center" vertical="center"/>
    </xf>
    <xf numFmtId="0" fontId="35" fillId="0" borderId="116" xfId="0" applyFont="1" applyBorder="1" applyAlignment="1">
      <alignment horizontal="center" vertical="center"/>
    </xf>
    <xf numFmtId="0" fontId="35" fillId="0" borderId="117" xfId="0" applyFont="1" applyBorder="1" applyAlignment="1">
      <alignment horizontal="center" vertical="center"/>
    </xf>
    <xf numFmtId="0" fontId="35" fillId="0" borderId="21" xfId="0" applyFont="1" applyBorder="1" applyAlignment="1">
      <alignment horizontal="left" vertical="top"/>
    </xf>
    <xf numFmtId="0" fontId="35" fillId="0" borderId="20" xfId="0" applyFont="1" applyBorder="1" applyAlignment="1">
      <alignment horizontal="left" vertical="top"/>
    </xf>
    <xf numFmtId="0" fontId="35" fillId="0" borderId="19" xfId="0" applyFont="1" applyBorder="1" applyAlignment="1">
      <alignment horizontal="left" vertical="top"/>
    </xf>
    <xf numFmtId="0" fontId="35" fillId="0" borderId="18" xfId="0" applyFont="1" applyBorder="1" applyAlignment="1">
      <alignment horizontal="left" vertical="top"/>
    </xf>
    <xf numFmtId="0" fontId="35" fillId="0" borderId="0" xfId="0" applyFont="1" applyBorder="1" applyAlignment="1">
      <alignment horizontal="left" vertical="top"/>
    </xf>
    <xf numFmtId="0" fontId="35" fillId="0" borderId="17" xfId="0" applyFont="1" applyBorder="1" applyAlignment="1">
      <alignment horizontal="left" vertical="top"/>
    </xf>
    <xf numFmtId="0" fontId="54" fillId="0" borderId="3" xfId="0" applyFont="1" applyFill="1" applyBorder="1" applyAlignment="1">
      <alignment horizontal="center" vertical="center"/>
    </xf>
    <xf numFmtId="0" fontId="54" fillId="0" borderId="7" xfId="0" applyFont="1" applyFill="1" applyBorder="1" applyAlignment="1">
      <alignment horizontal="center" vertical="center"/>
    </xf>
    <xf numFmtId="0" fontId="35" fillId="0" borderId="0" xfId="0" applyFont="1" applyBorder="1" applyAlignment="1">
      <alignment horizontal="distributed" vertical="center"/>
    </xf>
    <xf numFmtId="0" fontId="54" fillId="11" borderId="24" xfId="0" applyFont="1" applyFill="1" applyBorder="1" applyAlignment="1">
      <alignment horizontal="center" vertical="center"/>
    </xf>
    <xf numFmtId="0" fontId="54" fillId="11" borderId="23" xfId="0" applyFont="1" applyFill="1" applyBorder="1" applyAlignment="1">
      <alignment horizontal="center" vertical="center"/>
    </xf>
    <xf numFmtId="0" fontId="54" fillId="11" borderId="22" xfId="0" applyFont="1" applyFill="1" applyBorder="1" applyAlignment="1">
      <alignment horizontal="center" vertical="center"/>
    </xf>
    <xf numFmtId="0" fontId="54" fillId="11" borderId="16" xfId="0" applyFont="1" applyFill="1" applyBorder="1" applyAlignment="1">
      <alignment horizontal="center" vertical="center"/>
    </xf>
    <xf numFmtId="0" fontId="54" fillId="11" borderId="0" xfId="0" applyFont="1" applyFill="1" applyBorder="1" applyAlignment="1">
      <alignment horizontal="center" vertical="center"/>
    </xf>
    <xf numFmtId="0" fontId="54" fillId="11" borderId="12" xfId="0" applyFont="1" applyFill="1" applyBorder="1" applyAlignment="1">
      <alignment horizontal="center" vertical="center"/>
    </xf>
    <xf numFmtId="0" fontId="54" fillId="11" borderId="11" xfId="0" applyFont="1" applyFill="1" applyBorder="1" applyAlignment="1">
      <alignment horizontal="center" vertical="center"/>
    </xf>
    <xf numFmtId="0" fontId="54" fillId="11" borderId="10" xfId="0" applyFont="1" applyFill="1" applyBorder="1" applyAlignment="1">
      <alignment horizontal="center" vertical="center"/>
    </xf>
    <xf numFmtId="0" fontId="54" fillId="11" borderId="9" xfId="0" applyFont="1" applyFill="1" applyBorder="1" applyAlignment="1">
      <alignment horizontal="center" vertical="center"/>
    </xf>
    <xf numFmtId="0" fontId="35" fillId="0" borderId="24" xfId="0" applyFont="1" applyBorder="1" applyAlignment="1">
      <alignment horizontal="center" vertical="center"/>
    </xf>
    <xf numFmtId="0" fontId="35" fillId="0" borderId="22" xfId="0" applyFont="1" applyBorder="1" applyAlignment="1">
      <alignment horizontal="center" vertical="center"/>
    </xf>
    <xf numFmtId="0" fontId="35" fillId="0" borderId="16" xfId="0" applyFont="1" applyBorder="1" applyAlignment="1">
      <alignment horizontal="center" vertical="center"/>
    </xf>
    <xf numFmtId="0" fontId="35" fillId="0" borderId="12" xfId="0" applyFont="1" applyBorder="1" applyAlignment="1">
      <alignment horizontal="center" vertical="center"/>
    </xf>
    <xf numFmtId="0" fontId="35" fillId="0" borderId="11" xfId="0" applyFont="1" applyBorder="1" applyAlignment="1">
      <alignment horizontal="center" vertical="center"/>
    </xf>
    <xf numFmtId="0" fontId="35" fillId="0" borderId="9" xfId="0" applyFont="1" applyBorder="1" applyAlignment="1">
      <alignment horizontal="center" vertical="center"/>
    </xf>
    <xf numFmtId="0" fontId="35" fillId="0" borderId="21" xfId="0" applyFont="1" applyBorder="1" applyAlignment="1">
      <alignment horizontal="left" vertical="top" shrinkToFit="1"/>
    </xf>
    <xf numFmtId="0" fontId="35" fillId="0" borderId="20" xfId="0" applyFont="1" applyBorder="1" applyAlignment="1">
      <alignment horizontal="left" vertical="top" shrinkToFit="1"/>
    </xf>
    <xf numFmtId="0" fontId="35" fillId="0" borderId="19" xfId="0" applyFont="1" applyBorder="1" applyAlignment="1">
      <alignment horizontal="left" vertical="top" shrinkToFit="1"/>
    </xf>
    <xf numFmtId="0" fontId="35" fillId="0" borderId="18" xfId="0" applyFont="1" applyBorder="1" applyAlignment="1">
      <alignment horizontal="left" vertical="top" shrinkToFit="1"/>
    </xf>
    <xf numFmtId="0" fontId="35" fillId="0" borderId="0" xfId="0" applyFont="1" applyBorder="1" applyAlignment="1">
      <alignment horizontal="left" vertical="top" shrinkToFit="1"/>
    </xf>
    <xf numFmtId="0" fontId="35" fillId="0" borderId="17" xfId="0" applyFont="1" applyBorder="1" applyAlignment="1">
      <alignment horizontal="left" vertical="top" shrinkToFit="1"/>
    </xf>
    <xf numFmtId="187" fontId="23" fillId="11" borderId="182" xfId="0" applyNumberFormat="1" applyFont="1" applyFill="1" applyBorder="1" applyAlignment="1">
      <alignment horizontal="center" vertical="center"/>
    </xf>
    <xf numFmtId="187" fontId="23" fillId="11" borderId="78" xfId="0" applyNumberFormat="1" applyFont="1" applyFill="1" applyBorder="1" applyAlignment="1">
      <alignment horizontal="center" vertical="center"/>
    </xf>
    <xf numFmtId="187" fontId="23" fillId="11" borderId="187" xfId="0" applyNumberFormat="1" applyFont="1" applyFill="1" applyBorder="1" applyAlignment="1">
      <alignment horizontal="center" vertical="center"/>
    </xf>
    <xf numFmtId="187" fontId="23" fillId="11" borderId="183" xfId="0" applyNumberFormat="1" applyFont="1" applyFill="1" applyBorder="1" applyAlignment="1">
      <alignment horizontal="center" vertical="center"/>
    </xf>
    <xf numFmtId="187" fontId="23" fillId="11" borderId="185" xfId="0" applyNumberFormat="1" applyFont="1" applyFill="1" applyBorder="1" applyAlignment="1">
      <alignment horizontal="center" vertical="center"/>
    </xf>
    <xf numFmtId="187" fontId="23" fillId="11" borderId="188" xfId="0" applyNumberFormat="1" applyFont="1" applyFill="1" applyBorder="1" applyAlignment="1">
      <alignment horizontal="center" vertical="center"/>
    </xf>
    <xf numFmtId="0" fontId="54" fillId="11" borderId="1" xfId="0" applyFont="1" applyFill="1" applyBorder="1" applyAlignment="1" applyProtection="1">
      <alignment horizontal="center" vertical="center"/>
      <protection locked="0"/>
    </xf>
    <xf numFmtId="0" fontId="54" fillId="11" borderId="17" xfId="0" applyFont="1" applyFill="1" applyBorder="1" applyAlignment="1" applyProtection="1">
      <alignment horizontal="center" vertical="center"/>
      <protection locked="0"/>
    </xf>
    <xf numFmtId="0" fontId="54" fillId="11" borderId="85" xfId="0" applyFont="1" applyFill="1" applyBorder="1" applyAlignment="1" applyProtection="1">
      <alignment horizontal="center" vertical="center"/>
      <protection locked="0"/>
    </xf>
    <xf numFmtId="0" fontId="54" fillId="11" borderId="13" xfId="0" applyFont="1" applyFill="1" applyBorder="1" applyAlignment="1" applyProtection="1">
      <alignment horizontal="center" vertical="center"/>
      <protection locked="0"/>
    </xf>
    <xf numFmtId="0" fontId="20" fillId="11" borderId="0" xfId="0" applyFont="1" applyFill="1" applyAlignment="1" applyProtection="1">
      <alignment vertical="center"/>
    </xf>
    <xf numFmtId="0" fontId="0" fillId="11" borderId="0" xfId="0" applyFill="1" applyAlignment="1" applyProtection="1">
      <alignment vertical="center"/>
    </xf>
    <xf numFmtId="0" fontId="35" fillId="0" borderId="88" xfId="0" applyFont="1" applyBorder="1" applyAlignment="1">
      <alignment horizontal="center" vertical="center"/>
    </xf>
    <xf numFmtId="0" fontId="35" fillId="0" borderId="18" xfId="0" applyFont="1" applyBorder="1" applyAlignment="1">
      <alignment horizontal="center" vertical="center" wrapText="1"/>
    </xf>
    <xf numFmtId="0" fontId="35" fillId="0" borderId="86" xfId="0" applyFont="1" applyBorder="1" applyAlignment="1">
      <alignment horizontal="center" vertical="center"/>
    </xf>
    <xf numFmtId="0" fontId="35" fillId="0" borderId="20" xfId="0" applyFont="1" applyBorder="1" applyAlignment="1">
      <alignment horizontal="center" vertical="center" shrinkToFit="1"/>
    </xf>
    <xf numFmtId="0" fontId="35" fillId="0" borderId="88" xfId="0" applyFont="1" applyBorder="1" applyAlignment="1">
      <alignment horizontal="center" vertical="center" shrinkToFit="1"/>
    </xf>
    <xf numFmtId="0" fontId="35" fillId="0" borderId="0" xfId="0" applyFont="1" applyBorder="1" applyAlignment="1">
      <alignment horizontal="center" vertical="center" shrinkToFit="1"/>
    </xf>
    <xf numFmtId="0" fontId="35" fillId="0" borderId="2" xfId="0" applyFont="1" applyBorder="1" applyAlignment="1">
      <alignment horizontal="center" vertical="center" shrinkToFit="1"/>
    </xf>
    <xf numFmtId="0" fontId="35" fillId="0" borderId="4" xfId="0" applyFont="1" applyBorder="1" applyAlignment="1">
      <alignment horizontal="center" vertical="center" shrinkToFit="1"/>
    </xf>
    <xf numFmtId="0" fontId="35" fillId="0" borderId="7" xfId="0" applyFont="1" applyBorder="1" applyAlignment="1">
      <alignment horizontal="center" vertical="center" shrinkToFit="1"/>
    </xf>
    <xf numFmtId="186" fontId="54" fillId="11" borderId="20" xfId="0" applyNumberFormat="1" applyFont="1" applyFill="1" applyBorder="1" applyAlignment="1" applyProtection="1">
      <alignment horizontal="center" vertical="center"/>
      <protection locked="0"/>
    </xf>
    <xf numFmtId="186" fontId="54" fillId="11" borderId="88" xfId="0" applyNumberFormat="1" applyFont="1" applyFill="1" applyBorder="1" applyAlignment="1" applyProtection="1">
      <alignment horizontal="center" vertical="center"/>
      <protection locked="0"/>
    </xf>
    <xf numFmtId="186" fontId="54" fillId="11" borderId="0" xfId="0" applyNumberFormat="1" applyFont="1" applyFill="1" applyBorder="1" applyAlignment="1" applyProtection="1">
      <alignment horizontal="center" vertical="center"/>
      <protection locked="0"/>
    </xf>
    <xf numFmtId="186" fontId="54" fillId="11" borderId="2" xfId="0" applyNumberFormat="1" applyFont="1" applyFill="1" applyBorder="1" applyAlignment="1" applyProtection="1">
      <alignment horizontal="center" vertical="center"/>
      <protection locked="0"/>
    </xf>
    <xf numFmtId="186" fontId="54" fillId="11" borderId="4" xfId="0" applyNumberFormat="1" applyFont="1" applyFill="1" applyBorder="1" applyAlignment="1" applyProtection="1">
      <alignment horizontal="center" vertical="center"/>
      <protection locked="0"/>
    </xf>
    <xf numFmtId="186" fontId="54" fillId="11" borderId="7" xfId="0" applyNumberFormat="1" applyFont="1" applyFill="1" applyBorder="1" applyAlignment="1" applyProtection="1">
      <alignment horizontal="center" vertical="center"/>
      <protection locked="0"/>
    </xf>
    <xf numFmtId="0" fontId="35" fillId="0" borderId="86" xfId="0" applyFont="1" applyBorder="1" applyAlignment="1">
      <alignment horizontal="center" vertical="center" shrinkToFit="1"/>
    </xf>
    <xf numFmtId="0" fontId="35" fillId="0" borderId="109" xfId="0" applyFont="1" applyBorder="1" applyAlignment="1">
      <alignment horizontal="center" vertical="center" shrinkToFit="1"/>
    </xf>
    <xf numFmtId="0" fontId="35" fillId="0" borderId="1" xfId="0" applyFont="1" applyBorder="1" applyAlignment="1">
      <alignment horizontal="center" vertical="center" shrinkToFit="1"/>
    </xf>
    <xf numFmtId="0" fontId="35" fillId="0" borderId="12" xfId="0" applyFont="1" applyBorder="1" applyAlignment="1">
      <alignment horizontal="center" vertical="center" shrinkToFit="1"/>
    </xf>
    <xf numFmtId="0" fontId="35" fillId="0" borderId="3" xfId="0" applyFont="1" applyBorder="1" applyAlignment="1">
      <alignment horizontal="center" vertical="center" shrinkToFit="1"/>
    </xf>
    <xf numFmtId="0" fontId="35" fillId="0" borderId="114" xfId="0" applyFont="1" applyBorder="1" applyAlignment="1">
      <alignment horizontal="center" vertical="center" shrinkToFit="1"/>
    </xf>
    <xf numFmtId="187" fontId="23" fillId="11" borderId="181" xfId="0" applyNumberFormat="1" applyFont="1" applyFill="1" applyBorder="1" applyAlignment="1">
      <alignment horizontal="center" vertical="center"/>
    </xf>
    <xf numFmtId="187" fontId="23" fillId="11" borderId="184" xfId="0" applyNumberFormat="1" applyFont="1" applyFill="1" applyBorder="1" applyAlignment="1">
      <alignment horizontal="center" vertical="center"/>
    </xf>
    <xf numFmtId="187" fontId="23" fillId="11" borderId="186" xfId="0" applyNumberFormat="1" applyFont="1" applyFill="1" applyBorder="1" applyAlignment="1">
      <alignment horizontal="center" vertical="center"/>
    </xf>
    <xf numFmtId="0" fontId="54" fillId="11" borderId="110" xfId="0" applyFont="1" applyFill="1" applyBorder="1" applyAlignment="1">
      <alignment horizontal="center" vertical="center"/>
    </xf>
    <xf numFmtId="0" fontId="54" fillId="11" borderId="111" xfId="0" applyFont="1" applyFill="1" applyBorder="1" applyAlignment="1">
      <alignment horizontal="center" vertical="center"/>
    </xf>
    <xf numFmtId="0" fontId="54" fillId="11" borderId="1" xfId="0" applyFont="1" applyFill="1" applyBorder="1" applyAlignment="1">
      <alignment horizontal="center" vertical="center"/>
    </xf>
    <xf numFmtId="0" fontId="54" fillId="11" borderId="2" xfId="0" applyFont="1" applyFill="1" applyBorder="1" applyAlignment="1">
      <alignment horizontal="center" vertical="center"/>
    </xf>
    <xf numFmtId="0" fontId="54" fillId="11" borderId="113" xfId="0" applyFont="1" applyFill="1" applyBorder="1" applyAlignment="1">
      <alignment horizontal="center" vertical="center"/>
    </xf>
    <xf numFmtId="0" fontId="54" fillId="11" borderId="112" xfId="0" applyFont="1" applyFill="1" applyBorder="1" applyAlignment="1">
      <alignment horizontal="center" vertical="center"/>
    </xf>
    <xf numFmtId="0" fontId="57" fillId="0" borderId="18" xfId="0" applyFont="1" applyFill="1" applyBorder="1" applyAlignment="1">
      <alignment horizontal="left" vertical="center" wrapText="1"/>
    </xf>
    <xf numFmtId="0" fontId="57" fillId="0" borderId="0" xfId="0" applyFont="1" applyFill="1" applyBorder="1" applyAlignment="1">
      <alignment horizontal="left" vertical="center" wrapText="1"/>
    </xf>
    <xf numFmtId="0" fontId="57" fillId="0" borderId="17" xfId="0" applyFont="1" applyFill="1" applyBorder="1" applyAlignment="1">
      <alignment horizontal="left" vertical="center" wrapText="1"/>
    </xf>
    <xf numFmtId="0" fontId="23" fillId="0" borderId="5" xfId="0" applyFont="1" applyBorder="1" applyAlignment="1">
      <alignment horizontal="center" vertical="center" wrapText="1"/>
    </xf>
    <xf numFmtId="0" fontId="23" fillId="0" borderId="5" xfId="0" applyFont="1" applyBorder="1" applyAlignment="1">
      <alignment horizontal="center" vertical="center"/>
    </xf>
    <xf numFmtId="0" fontId="23" fillId="0" borderId="0" xfId="0" applyFont="1" applyBorder="1" applyAlignment="1">
      <alignment horizontal="center" vertical="center"/>
    </xf>
    <xf numFmtId="0" fontId="23" fillId="0" borderId="10" xfId="0" applyFont="1" applyBorder="1" applyAlignment="1">
      <alignment horizontal="center" vertical="center"/>
    </xf>
    <xf numFmtId="185" fontId="54" fillId="11" borderId="0" xfId="0" applyNumberFormat="1" applyFont="1" applyFill="1" applyBorder="1" applyAlignment="1" applyProtection="1">
      <alignment horizontal="center" vertical="center"/>
      <protection locked="0"/>
    </xf>
    <xf numFmtId="185" fontId="54" fillId="11" borderId="2" xfId="0" applyNumberFormat="1" applyFont="1" applyFill="1" applyBorder="1" applyAlignment="1" applyProtection="1">
      <alignment horizontal="center" vertical="center"/>
      <protection locked="0"/>
    </xf>
    <xf numFmtId="0" fontId="35" fillId="0" borderId="85" xfId="0" applyFont="1" applyBorder="1" applyAlignment="1">
      <alignment horizontal="center" vertical="center" shrinkToFit="1"/>
    </xf>
    <xf numFmtId="0" fontId="35" fillId="0" borderId="14" xfId="0" applyFont="1" applyBorder="1" applyAlignment="1">
      <alignment horizontal="center" vertical="center" shrinkToFit="1"/>
    </xf>
    <xf numFmtId="0" fontId="54" fillId="0" borderId="16" xfId="0" applyFont="1" applyFill="1" applyBorder="1" applyAlignment="1">
      <alignment horizontal="center" vertical="center"/>
    </xf>
    <xf numFmtId="0" fontId="54" fillId="0" borderId="2" xfId="0" applyFont="1" applyFill="1" applyBorder="1" applyAlignment="1">
      <alignment horizontal="center" vertical="center"/>
    </xf>
    <xf numFmtId="0" fontId="54" fillId="0" borderId="90" xfId="0" applyFont="1" applyFill="1" applyBorder="1" applyAlignment="1">
      <alignment horizontal="center" vertical="center"/>
    </xf>
    <xf numFmtId="0" fontId="54" fillId="0" borderId="87" xfId="0" applyFont="1" applyFill="1" applyBorder="1" applyAlignment="1">
      <alignment horizontal="center" vertical="center"/>
    </xf>
    <xf numFmtId="0" fontId="54" fillId="0" borderId="14" xfId="0" applyFont="1" applyFill="1" applyBorder="1" applyAlignment="1">
      <alignment horizontal="center" vertical="center"/>
    </xf>
    <xf numFmtId="0" fontId="54" fillId="0" borderId="1" xfId="0" applyFont="1" applyFill="1" applyBorder="1" applyAlignment="1">
      <alignment horizontal="center" vertical="center"/>
    </xf>
    <xf numFmtId="0" fontId="54" fillId="0" borderId="85" xfId="0" applyFont="1" applyFill="1" applyBorder="1" applyAlignment="1">
      <alignment horizontal="center" vertical="center"/>
    </xf>
    <xf numFmtId="0" fontId="54" fillId="0" borderId="12" xfId="0" applyFont="1" applyFill="1" applyBorder="1" applyAlignment="1">
      <alignment horizontal="center" vertical="center"/>
    </xf>
    <xf numFmtId="0" fontId="54" fillId="0" borderId="91" xfId="0" applyFont="1" applyFill="1" applyBorder="1" applyAlignment="1">
      <alignment horizontal="center" vertical="center"/>
    </xf>
    <xf numFmtId="0" fontId="54" fillId="11" borderId="0" xfId="0" applyFont="1" applyFill="1" applyBorder="1" applyAlignment="1" applyProtection="1">
      <alignment horizontal="center" vertical="center"/>
      <protection locked="0"/>
    </xf>
    <xf numFmtId="0" fontId="54" fillId="11" borderId="14" xfId="0" applyFont="1" applyFill="1" applyBorder="1" applyAlignment="1" applyProtection="1">
      <alignment horizontal="center" vertical="center"/>
      <protection locked="0"/>
    </xf>
    <xf numFmtId="0" fontId="54" fillId="11" borderId="2" xfId="0" applyFont="1" applyFill="1" applyBorder="1" applyAlignment="1" applyProtection="1">
      <alignment horizontal="center" vertical="center"/>
      <protection locked="0"/>
    </xf>
    <xf numFmtId="0" fontId="54" fillId="11" borderId="87" xfId="0" applyFont="1" applyFill="1" applyBorder="1" applyAlignment="1" applyProtection="1">
      <alignment horizontal="center" vertical="center"/>
      <protection locked="0"/>
    </xf>
    <xf numFmtId="0" fontId="55" fillId="0" borderId="12" xfId="0" applyFont="1" applyBorder="1" applyAlignment="1">
      <alignment horizontal="right" vertical="center"/>
    </xf>
    <xf numFmtId="0" fontId="54" fillId="0" borderId="17" xfId="0" applyFont="1" applyFill="1" applyBorder="1" applyAlignment="1">
      <alignment horizontal="center" vertical="center"/>
    </xf>
    <xf numFmtId="0" fontId="54" fillId="0" borderId="52" xfId="0" applyFont="1" applyFill="1" applyBorder="1" applyAlignment="1">
      <alignment horizontal="center" vertical="center"/>
    </xf>
    <xf numFmtId="0" fontId="54" fillId="0" borderId="124" xfId="0" applyFont="1" applyFill="1" applyBorder="1" applyAlignment="1">
      <alignment horizontal="center" vertical="center"/>
    </xf>
    <xf numFmtId="0" fontId="35" fillId="0" borderId="5" xfId="0" applyFont="1" applyBorder="1" applyAlignment="1">
      <alignment horizontal="center" vertical="center" wrapText="1"/>
    </xf>
    <xf numFmtId="0" fontId="35" fillId="0" borderId="73" xfId="0" applyFont="1" applyBorder="1" applyAlignment="1">
      <alignment horizontal="left" vertical="center" wrapText="1"/>
    </xf>
    <xf numFmtId="0" fontId="35" fillId="0" borderId="74" xfId="0" applyFont="1" applyBorder="1" applyAlignment="1">
      <alignment horizontal="left" vertical="center" wrapText="1"/>
    </xf>
    <xf numFmtId="0" fontId="35" fillId="0" borderId="18" xfId="0" applyFont="1" applyBorder="1" applyAlignment="1">
      <alignment horizontal="left" vertical="center" wrapText="1"/>
    </xf>
    <xf numFmtId="0" fontId="35" fillId="0" borderId="17" xfId="0" applyFont="1" applyBorder="1" applyAlignment="1">
      <alignment horizontal="left" vertical="center" wrapText="1"/>
    </xf>
    <xf numFmtId="0" fontId="35" fillId="0" borderId="15" xfId="0" applyFont="1" applyBorder="1" applyAlignment="1">
      <alignment horizontal="left" vertical="center" wrapText="1"/>
    </xf>
    <xf numFmtId="0" fontId="35" fillId="0" borderId="14" xfId="0" applyFont="1" applyBorder="1" applyAlignment="1">
      <alignment horizontal="left" vertical="center" wrapText="1"/>
    </xf>
    <xf numFmtId="0" fontId="35" fillId="0" borderId="13" xfId="0" applyFont="1" applyBorder="1" applyAlignment="1">
      <alignment horizontal="left" vertical="center" wrapText="1"/>
    </xf>
    <xf numFmtId="0" fontId="35" fillId="0" borderId="89" xfId="0" applyFont="1" applyBorder="1" applyAlignment="1">
      <alignment horizontal="center" vertical="center"/>
    </xf>
    <xf numFmtId="0" fontId="35" fillId="0" borderId="10" xfId="0" applyFont="1" applyBorder="1" applyAlignment="1">
      <alignment horizontal="center" vertical="center"/>
    </xf>
    <xf numFmtId="0" fontId="35" fillId="0" borderId="50" xfId="0" applyFont="1" applyBorder="1" applyAlignment="1">
      <alignment horizontal="center" vertical="center"/>
    </xf>
    <xf numFmtId="0" fontId="35" fillId="0" borderId="0" xfId="0" applyFont="1" applyBorder="1" applyAlignment="1">
      <alignment horizontal="center" vertical="center" wrapText="1"/>
    </xf>
    <xf numFmtId="0" fontId="35" fillId="0" borderId="17" xfId="0" applyFont="1" applyBorder="1" applyAlignment="1">
      <alignment horizontal="center" vertical="center" wrapText="1"/>
    </xf>
    <xf numFmtId="0" fontId="55" fillId="0" borderId="122" xfId="0" applyFont="1" applyBorder="1" applyAlignment="1">
      <alignment horizontal="right" vertical="center"/>
    </xf>
    <xf numFmtId="0" fontId="55" fillId="0" borderId="126" xfId="0" applyFont="1" applyBorder="1" applyAlignment="1">
      <alignment horizontal="right" vertical="center"/>
    </xf>
    <xf numFmtId="0" fontId="55" fillId="0" borderId="127" xfId="0" applyFont="1" applyBorder="1" applyAlignment="1">
      <alignment horizontal="right" vertical="center"/>
    </xf>
    <xf numFmtId="0" fontId="55" fillId="0" borderId="123" xfId="0" applyFont="1" applyBorder="1" applyAlignment="1">
      <alignment horizontal="right" vertical="center"/>
    </xf>
    <xf numFmtId="0" fontId="20" fillId="0" borderId="51" xfId="0" applyFont="1" applyBorder="1" applyAlignment="1">
      <alignment horizontal="center" vertical="center" wrapText="1"/>
    </xf>
    <xf numFmtId="0" fontId="55" fillId="0" borderId="125" xfId="0" applyFont="1" applyBorder="1" applyAlignment="1">
      <alignment horizontal="right" vertical="center"/>
    </xf>
    <xf numFmtId="0" fontId="54" fillId="0" borderId="114" xfId="0" applyFont="1" applyFill="1" applyBorder="1" applyAlignment="1">
      <alignment horizontal="center" vertical="center"/>
    </xf>
    <xf numFmtId="176" fontId="35" fillId="11" borderId="0" xfId="0" applyNumberFormat="1" applyFont="1" applyFill="1" applyBorder="1" applyAlignment="1" applyProtection="1">
      <alignment horizontal="right" vertical="center"/>
    </xf>
    <xf numFmtId="176" fontId="35" fillId="11" borderId="4" xfId="0" applyNumberFormat="1" applyFont="1" applyFill="1" applyBorder="1" applyAlignment="1" applyProtection="1">
      <alignment horizontal="right" vertical="center"/>
    </xf>
    <xf numFmtId="176" fontId="21" fillId="0" borderId="1" xfId="0" applyNumberFormat="1" applyFont="1" applyFill="1" applyBorder="1" applyAlignment="1">
      <alignment horizontal="center" vertical="center" wrapText="1"/>
    </xf>
    <xf numFmtId="176" fontId="21" fillId="0" borderId="0" xfId="0" applyNumberFormat="1" applyFont="1" applyFill="1" applyBorder="1" applyAlignment="1">
      <alignment horizontal="center" vertical="center" wrapText="1"/>
    </xf>
    <xf numFmtId="176" fontId="35" fillId="11" borderId="0" xfId="0" applyNumberFormat="1" applyFont="1" applyFill="1" applyBorder="1" applyAlignment="1" applyProtection="1">
      <alignment horizontal="right" vertical="center"/>
      <protection locked="0"/>
    </xf>
    <xf numFmtId="188" fontId="35" fillId="11" borderId="0" xfId="0" applyNumberFormat="1" applyFont="1" applyFill="1" applyBorder="1" applyAlignment="1" applyProtection="1">
      <alignment horizontal="right" vertical="center"/>
      <protection locked="0"/>
    </xf>
    <xf numFmtId="176" fontId="35" fillId="0" borderId="86" xfId="0" applyNumberFormat="1" applyFont="1" applyFill="1" applyBorder="1" applyAlignment="1">
      <alignment horizontal="center" vertical="center" wrapText="1"/>
    </xf>
    <xf numFmtId="176" fontId="35" fillId="0" borderId="20" xfId="0" applyNumberFormat="1" applyFont="1" applyFill="1" applyBorder="1" applyAlignment="1">
      <alignment horizontal="center" vertical="center" wrapText="1"/>
    </xf>
    <xf numFmtId="176" fontId="35" fillId="0" borderId="1" xfId="0" applyNumberFormat="1" applyFont="1" applyFill="1" applyBorder="1" applyAlignment="1">
      <alignment horizontal="center" vertical="center" wrapText="1"/>
    </xf>
    <xf numFmtId="176" fontId="35" fillId="0" borderId="0" xfId="0" applyNumberFormat="1" applyFont="1" applyFill="1" applyBorder="1" applyAlignment="1">
      <alignment horizontal="center" vertical="center" wrapText="1"/>
    </xf>
    <xf numFmtId="176" fontId="35" fillId="0" borderId="3" xfId="0" applyNumberFormat="1" applyFont="1" applyFill="1" applyBorder="1" applyAlignment="1">
      <alignment horizontal="center" vertical="center" wrapText="1"/>
    </xf>
    <xf numFmtId="176" fontId="35" fillId="0" borderId="4" xfId="0" applyNumberFormat="1" applyFont="1" applyFill="1" applyBorder="1" applyAlignment="1">
      <alignment horizontal="center" vertical="center" wrapText="1"/>
    </xf>
    <xf numFmtId="176" fontId="35" fillId="11" borderId="4" xfId="0" applyNumberFormat="1" applyFont="1" applyFill="1" applyBorder="1" applyAlignment="1" applyProtection="1">
      <alignment horizontal="right" vertical="center"/>
      <protection locked="0"/>
    </xf>
    <xf numFmtId="176" fontId="35" fillId="11" borderId="0" xfId="0" applyNumberFormat="1" applyFont="1" applyFill="1" applyBorder="1" applyAlignment="1" applyProtection="1">
      <alignment horizontal="center" vertical="center"/>
      <protection locked="0"/>
    </xf>
    <xf numFmtId="176" fontId="35" fillId="11" borderId="4" xfId="0" applyNumberFormat="1" applyFont="1" applyFill="1" applyBorder="1" applyAlignment="1" applyProtection="1">
      <alignment horizontal="center" vertical="center"/>
      <protection locked="0"/>
    </xf>
    <xf numFmtId="0" fontId="23" fillId="0" borderId="18" xfId="0" applyFont="1" applyBorder="1" applyAlignment="1">
      <alignment horizontal="center" wrapText="1"/>
    </xf>
    <xf numFmtId="0" fontId="0" fillId="0" borderId="0"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5" xfId="0" applyBorder="1" applyAlignment="1">
      <alignment horizontal="center"/>
    </xf>
    <xf numFmtId="0" fontId="0" fillId="0" borderId="14" xfId="0" applyBorder="1" applyAlignment="1">
      <alignment horizontal="center"/>
    </xf>
    <xf numFmtId="0" fontId="0" fillId="0" borderId="13" xfId="0" applyBorder="1" applyAlignment="1">
      <alignment horizontal="center"/>
    </xf>
    <xf numFmtId="0" fontId="35" fillId="0" borderId="46" xfId="0" applyFont="1" applyBorder="1" applyAlignment="1">
      <alignment horizontal="center" vertical="center"/>
    </xf>
    <xf numFmtId="0" fontId="20" fillId="0" borderId="46" xfId="0" applyFont="1" applyBorder="1" applyAlignment="1">
      <alignment horizontal="center"/>
    </xf>
    <xf numFmtId="176" fontId="54" fillId="11" borderId="21" xfId="0" applyNumberFormat="1" applyFont="1" applyFill="1" applyBorder="1" applyAlignment="1" applyProtection="1">
      <alignment horizontal="right" vertical="center"/>
      <protection locked="0"/>
    </xf>
    <xf numFmtId="0" fontId="0" fillId="0" borderId="20" xfId="0" applyBorder="1" applyAlignment="1" applyProtection="1">
      <alignment vertical="center"/>
      <protection locked="0"/>
    </xf>
    <xf numFmtId="0" fontId="0" fillId="0" borderId="15" xfId="0" applyBorder="1" applyAlignment="1" applyProtection="1">
      <alignment vertical="center"/>
      <protection locked="0"/>
    </xf>
    <xf numFmtId="0" fontId="0" fillId="0" borderId="14" xfId="0" applyBorder="1" applyAlignment="1" applyProtection="1">
      <alignment vertical="center"/>
      <protection locked="0"/>
    </xf>
    <xf numFmtId="0" fontId="20" fillId="0" borderId="20" xfId="0" applyFont="1" applyBorder="1" applyAlignment="1">
      <alignment vertical="center"/>
    </xf>
    <xf numFmtId="0" fontId="20" fillId="0" borderId="19" xfId="0" applyFont="1" applyBorder="1" applyAlignment="1">
      <alignment vertical="center"/>
    </xf>
    <xf numFmtId="0" fontId="20" fillId="0" borderId="14" xfId="0" applyFont="1" applyBorder="1" applyAlignment="1">
      <alignment vertical="center"/>
    </xf>
    <xf numFmtId="0" fontId="20" fillId="0" borderId="13" xfId="0" applyFont="1" applyBorder="1" applyAlignment="1">
      <alignment vertical="center"/>
    </xf>
    <xf numFmtId="0" fontId="20" fillId="0" borderId="20" xfId="0" applyFont="1" applyBorder="1" applyAlignment="1" applyProtection="1">
      <alignment vertical="center"/>
      <protection locked="0"/>
    </xf>
    <xf numFmtId="0" fontId="20" fillId="0" borderId="15" xfId="0" applyFont="1" applyBorder="1" applyAlignment="1" applyProtection="1">
      <alignment vertical="center"/>
      <protection locked="0"/>
    </xf>
    <xf numFmtId="0" fontId="20" fillId="0" borderId="14" xfId="0" applyFont="1" applyBorder="1" applyAlignment="1" applyProtection="1">
      <alignment vertical="center"/>
      <protection locked="0"/>
    </xf>
    <xf numFmtId="0" fontId="35" fillId="0" borderId="46" xfId="0" applyFont="1" applyBorder="1" applyAlignment="1">
      <alignment horizontal="distributed" vertical="center"/>
    </xf>
    <xf numFmtId="0" fontId="20" fillId="0" borderId="46" xfId="0" applyFont="1" applyBorder="1" applyAlignment="1">
      <alignment horizontal="distributed" vertical="center"/>
    </xf>
    <xf numFmtId="0" fontId="23" fillId="0" borderId="133" xfId="0" applyFont="1" applyBorder="1" applyAlignment="1">
      <alignment horizontal="center" vertical="center" wrapText="1"/>
    </xf>
    <xf numFmtId="0" fontId="25" fillId="0" borderId="147" xfId="0" applyFont="1" applyBorder="1" applyAlignment="1">
      <alignment horizontal="center" vertical="center"/>
    </xf>
    <xf numFmtId="0" fontId="23" fillId="0" borderId="51" xfId="0" applyFont="1" applyBorder="1" applyAlignment="1">
      <alignment horizontal="center" vertical="center" wrapText="1"/>
    </xf>
    <xf numFmtId="0" fontId="25" fillId="0" borderId="4" xfId="0" applyFont="1" applyBorder="1" applyAlignment="1">
      <alignment horizontal="center" vertical="center"/>
    </xf>
    <xf numFmtId="0" fontId="25" fillId="0" borderId="154" xfId="0" applyFont="1" applyBorder="1" applyAlignment="1">
      <alignment horizontal="center" vertical="center"/>
    </xf>
    <xf numFmtId="0" fontId="25" fillId="0" borderId="71" xfId="0" applyFont="1" applyBorder="1" applyAlignment="1">
      <alignment horizontal="center" vertical="center"/>
    </xf>
    <xf numFmtId="0" fontId="35" fillId="11" borderId="147" xfId="0" applyFont="1" applyFill="1" applyBorder="1" applyAlignment="1" applyProtection="1">
      <alignment horizontal="center" vertical="center"/>
    </xf>
    <xf numFmtId="0" fontId="35" fillId="11" borderId="4" xfId="0" applyFont="1" applyFill="1" applyBorder="1" applyAlignment="1" applyProtection="1">
      <alignment horizontal="center" vertical="center"/>
    </xf>
    <xf numFmtId="0" fontId="35" fillId="11" borderId="71" xfId="0" applyFont="1" applyFill="1" applyBorder="1" applyAlignment="1" applyProtection="1">
      <alignment horizontal="center" vertical="center"/>
    </xf>
    <xf numFmtId="0" fontId="0" fillId="0" borderId="20" xfId="0" applyBorder="1" applyAlignment="1">
      <alignment horizontal="center" vertical="center"/>
    </xf>
    <xf numFmtId="0" fontId="0" fillId="0" borderId="0" xfId="0" applyBorder="1" applyAlignment="1">
      <alignment horizontal="center" vertical="center"/>
    </xf>
    <xf numFmtId="0" fontId="0" fillId="0" borderId="4" xfId="0" applyBorder="1" applyAlignment="1">
      <alignment horizontal="center" vertical="center"/>
    </xf>
    <xf numFmtId="0" fontId="23" fillId="0" borderId="21" xfId="0" applyFont="1" applyBorder="1" applyAlignment="1">
      <alignment horizontal="center" vertical="center" wrapText="1"/>
    </xf>
    <xf numFmtId="0" fontId="25" fillId="0" borderId="20" xfId="0" applyFont="1" applyBorder="1" applyAlignment="1">
      <alignment horizontal="center" vertical="center"/>
    </xf>
    <xf numFmtId="0" fontId="25" fillId="0" borderId="18" xfId="0" applyFont="1" applyBorder="1" applyAlignment="1">
      <alignment horizontal="center" vertical="center"/>
    </xf>
    <xf numFmtId="0" fontId="25" fillId="0" borderId="0" xfId="0" applyFont="1" applyBorder="1" applyAlignment="1">
      <alignment horizontal="center" vertical="center"/>
    </xf>
    <xf numFmtId="0" fontId="25" fillId="0" borderId="15" xfId="0" applyFont="1" applyBorder="1" applyAlignment="1">
      <alignment horizontal="center" vertical="center"/>
    </xf>
    <xf numFmtId="0" fontId="25" fillId="0" borderId="14" xfId="0" applyFont="1" applyBorder="1" applyAlignment="1">
      <alignment horizontal="center" vertical="center"/>
    </xf>
    <xf numFmtId="0" fontId="35" fillId="11" borderId="142" xfId="0" applyFont="1" applyFill="1" applyBorder="1" applyAlignment="1" applyProtection="1">
      <alignment horizontal="center" vertical="center"/>
    </xf>
    <xf numFmtId="0" fontId="0" fillId="0" borderId="0" xfId="0" applyAlignment="1">
      <alignment horizontal="center" vertical="center"/>
    </xf>
    <xf numFmtId="0" fontId="0" fillId="0" borderId="14" xfId="0" applyBorder="1" applyAlignment="1">
      <alignment horizontal="center" vertical="center"/>
    </xf>
    <xf numFmtId="0" fontId="23" fillId="0" borderId="46" xfId="0" applyFont="1" applyBorder="1" applyAlignment="1">
      <alignment horizontal="center" vertical="center" wrapText="1"/>
    </xf>
    <xf numFmtId="0" fontId="0" fillId="0" borderId="46" xfId="0" applyBorder="1" applyAlignment="1">
      <alignment vertical="center"/>
    </xf>
    <xf numFmtId="38" fontId="54" fillId="11" borderId="156" xfId="5" applyFont="1" applyFill="1" applyBorder="1" applyAlignment="1" applyProtection="1">
      <alignment horizontal="right" vertical="center"/>
    </xf>
    <xf numFmtId="38" fontId="54" fillId="11" borderId="157" xfId="5" applyFont="1" applyFill="1" applyBorder="1" applyAlignment="1" applyProtection="1">
      <alignment horizontal="right" vertical="center"/>
    </xf>
    <xf numFmtId="0" fontId="35" fillId="0" borderId="158" xfId="0" applyFont="1" applyBorder="1" applyAlignment="1">
      <alignment vertical="center"/>
    </xf>
    <xf numFmtId="0" fontId="0" fillId="0" borderId="159" xfId="0" applyBorder="1" applyAlignment="1">
      <alignment vertical="center"/>
    </xf>
    <xf numFmtId="0" fontId="0" fillId="0" borderId="78" xfId="0" applyBorder="1" applyAlignment="1">
      <alignment vertical="center"/>
    </xf>
    <xf numFmtId="0" fontId="0" fillId="0" borderId="160" xfId="0" applyBorder="1" applyAlignment="1">
      <alignment vertical="center"/>
    </xf>
    <xf numFmtId="0" fontId="0" fillId="0" borderId="161" xfId="0" applyBorder="1" applyAlignment="1">
      <alignment vertical="center"/>
    </xf>
    <xf numFmtId="0" fontId="0" fillId="0" borderId="162" xfId="0" applyBorder="1" applyAlignment="1">
      <alignment vertical="center"/>
    </xf>
    <xf numFmtId="0" fontId="23" fillId="0" borderId="219" xfId="0" applyFont="1" applyBorder="1" applyAlignment="1">
      <alignment horizontal="distributed" vertical="distributed" shrinkToFit="1"/>
    </xf>
    <xf numFmtId="0" fontId="23" fillId="0" borderId="130" xfId="0" applyFont="1" applyBorder="1" applyAlignment="1">
      <alignment horizontal="distributed" vertical="distributed" shrinkToFit="1"/>
    </xf>
    <xf numFmtId="176" fontId="54" fillId="11" borderId="51" xfId="0" applyNumberFormat="1" applyFont="1" applyFill="1" applyBorder="1" applyAlignment="1" applyProtection="1">
      <alignment horizontal="right" vertical="center"/>
      <protection locked="0"/>
    </xf>
    <xf numFmtId="0" fontId="0" fillId="0" borderId="4" xfId="0" applyBorder="1" applyAlignment="1" applyProtection="1">
      <alignment vertical="center"/>
      <protection locked="0"/>
    </xf>
    <xf numFmtId="0" fontId="0" fillId="0" borderId="132" xfId="0" applyBorder="1" applyAlignment="1" applyProtection="1">
      <alignment vertical="center"/>
      <protection locked="0"/>
    </xf>
    <xf numFmtId="0" fontId="0" fillId="0" borderId="142" xfId="0" applyBorder="1" applyAlignment="1" applyProtection="1">
      <alignment vertical="center"/>
      <protection locked="0"/>
    </xf>
    <xf numFmtId="0" fontId="20" fillId="0" borderId="71" xfId="0" applyFont="1" applyBorder="1" applyAlignment="1">
      <alignment vertical="center"/>
    </xf>
    <xf numFmtId="0" fontId="20" fillId="0" borderId="155" xfId="0" applyFont="1" applyBorder="1" applyAlignment="1">
      <alignment vertical="center"/>
    </xf>
    <xf numFmtId="0" fontId="20" fillId="0" borderId="142" xfId="0" applyFont="1" applyBorder="1" applyAlignment="1">
      <alignment vertical="center"/>
    </xf>
    <xf numFmtId="0" fontId="20" fillId="0" borderId="129" xfId="0" applyFont="1" applyBorder="1" applyAlignment="1">
      <alignment vertical="center"/>
    </xf>
    <xf numFmtId="0" fontId="20" fillId="0" borderId="4" xfId="0" applyFont="1" applyBorder="1" applyAlignment="1" applyProtection="1">
      <alignment vertical="center"/>
      <protection locked="0"/>
    </xf>
    <xf numFmtId="0" fontId="20" fillId="0" borderId="132" xfId="0" applyFont="1" applyBorder="1" applyAlignment="1" applyProtection="1">
      <alignment vertical="center"/>
      <protection locked="0"/>
    </xf>
    <xf numFmtId="0" fontId="20" fillId="0" borderId="142" xfId="0" applyFont="1" applyBorder="1" applyAlignment="1" applyProtection="1">
      <alignment vertical="center"/>
      <protection locked="0"/>
    </xf>
    <xf numFmtId="0" fontId="20" fillId="0" borderId="147" xfId="0" applyFont="1" applyBorder="1" applyAlignment="1">
      <alignment vertical="center"/>
    </xf>
    <xf numFmtId="0" fontId="20" fillId="0" borderId="131" xfId="0" applyFont="1" applyBorder="1" applyAlignment="1">
      <alignment vertical="center"/>
    </xf>
    <xf numFmtId="0" fontId="35" fillId="0" borderId="128" xfId="0" applyFont="1" applyBorder="1" applyAlignment="1">
      <alignment horizontal="distributed" vertical="center"/>
    </xf>
    <xf numFmtId="0" fontId="20" fillId="0" borderId="128" xfId="0" applyFont="1" applyBorder="1" applyAlignment="1">
      <alignment horizontal="distributed" vertical="center"/>
    </xf>
    <xf numFmtId="0" fontId="20" fillId="0" borderId="130" xfId="0" applyFont="1" applyBorder="1" applyAlignment="1">
      <alignment horizontal="distributed" vertical="center"/>
    </xf>
    <xf numFmtId="176" fontId="54" fillId="11" borderId="133" xfId="0" applyNumberFormat="1" applyFont="1" applyFill="1" applyBorder="1" applyAlignment="1" applyProtection="1">
      <alignment horizontal="right" vertical="center"/>
      <protection locked="0"/>
    </xf>
    <xf numFmtId="0" fontId="0" fillId="0" borderId="147" xfId="0" applyBorder="1" applyAlignment="1" applyProtection="1">
      <alignment vertical="center"/>
      <protection locked="0"/>
    </xf>
    <xf numFmtId="38" fontId="54" fillId="11" borderId="156" xfId="5" applyFont="1" applyFill="1" applyBorder="1" applyAlignment="1" applyProtection="1">
      <alignment horizontal="right" vertical="center"/>
      <protection locked="0"/>
    </xf>
    <xf numFmtId="38" fontId="54" fillId="11" borderId="157" xfId="5" applyFont="1" applyFill="1" applyBorder="1" applyAlignment="1" applyProtection="1">
      <alignment horizontal="right" vertical="center"/>
      <protection locked="0"/>
    </xf>
    <xf numFmtId="38" fontId="0" fillId="0" borderId="157" xfId="5" applyFont="1" applyBorder="1" applyAlignment="1" applyProtection="1">
      <alignment vertical="center"/>
      <protection locked="0"/>
    </xf>
    <xf numFmtId="38" fontId="0" fillId="0" borderId="156" xfId="5" applyFont="1" applyBorder="1" applyAlignment="1" applyProtection="1">
      <alignment vertical="center"/>
      <protection locked="0"/>
    </xf>
    <xf numFmtId="0" fontId="54" fillId="11" borderId="86" xfId="0" applyFont="1" applyFill="1" applyBorder="1" applyAlignment="1" applyProtection="1">
      <alignment horizontal="center" vertical="center" shrinkToFit="1"/>
      <protection locked="0"/>
    </xf>
    <xf numFmtId="0" fontId="54" fillId="11" borderId="20" xfId="0" applyFont="1" applyFill="1" applyBorder="1" applyAlignment="1" applyProtection="1">
      <alignment horizontal="center" vertical="center" shrinkToFit="1"/>
      <protection locked="0"/>
    </xf>
    <xf numFmtId="0" fontId="54" fillId="11" borderId="19" xfId="0" applyFont="1" applyFill="1" applyBorder="1" applyAlignment="1" applyProtection="1">
      <alignment horizontal="center" vertical="center" shrinkToFit="1"/>
      <protection locked="0"/>
    </xf>
    <xf numFmtId="0" fontId="54" fillId="11" borderId="1" xfId="0" applyFont="1" applyFill="1" applyBorder="1" applyAlignment="1" applyProtection="1">
      <alignment horizontal="center" vertical="center" shrinkToFit="1"/>
      <protection locked="0"/>
    </xf>
    <xf numFmtId="0" fontId="54" fillId="11" borderId="0" xfId="0" applyFont="1" applyFill="1" applyBorder="1" applyAlignment="1" applyProtection="1">
      <alignment horizontal="center" vertical="center" shrinkToFit="1"/>
      <protection locked="0"/>
    </xf>
    <xf numFmtId="0" fontId="54" fillId="11" borderId="17" xfId="0" applyFont="1" applyFill="1" applyBorder="1" applyAlignment="1" applyProtection="1">
      <alignment horizontal="center" vertical="center" shrinkToFit="1"/>
      <protection locked="0"/>
    </xf>
    <xf numFmtId="0" fontId="54" fillId="11" borderId="85" xfId="0" applyFont="1" applyFill="1" applyBorder="1" applyAlignment="1" applyProtection="1">
      <alignment horizontal="center" vertical="center" shrinkToFit="1"/>
      <protection locked="0"/>
    </xf>
    <xf numFmtId="0" fontId="54" fillId="11" borderId="14" xfId="0" applyFont="1" applyFill="1" applyBorder="1" applyAlignment="1" applyProtection="1">
      <alignment horizontal="center" vertical="center" shrinkToFit="1"/>
      <protection locked="0"/>
    </xf>
    <xf numFmtId="0" fontId="35" fillId="0" borderId="21" xfId="0" applyFont="1" applyBorder="1" applyAlignment="1">
      <alignment horizontal="left" vertical="center" wrapText="1"/>
    </xf>
    <xf numFmtId="0" fontId="10" fillId="0" borderId="20" xfId="0" applyFont="1" applyBorder="1" applyAlignment="1">
      <alignment horizontal="left" vertical="center" wrapText="1"/>
    </xf>
    <xf numFmtId="0" fontId="10" fillId="0" borderId="19" xfId="0" applyFont="1" applyBorder="1" applyAlignment="1">
      <alignment horizontal="left" vertical="center" wrapText="1"/>
    </xf>
    <xf numFmtId="0" fontId="10" fillId="0" borderId="18" xfId="0" applyFont="1" applyBorder="1" applyAlignment="1">
      <alignment horizontal="left" vertical="center" wrapText="1"/>
    </xf>
    <xf numFmtId="0" fontId="10" fillId="0" borderId="0" xfId="0" applyFont="1" applyAlignment="1">
      <alignment horizontal="left" vertical="center" wrapText="1"/>
    </xf>
    <xf numFmtId="0" fontId="10" fillId="0" borderId="17" xfId="0" applyFont="1" applyBorder="1" applyAlignment="1">
      <alignment horizontal="left" vertical="center" wrapText="1"/>
    </xf>
    <xf numFmtId="0" fontId="10" fillId="0" borderId="15" xfId="0" applyFont="1" applyBorder="1" applyAlignment="1">
      <alignment horizontal="left" vertical="center" wrapText="1"/>
    </xf>
    <xf numFmtId="0" fontId="10" fillId="0" borderId="14" xfId="0" applyFont="1" applyBorder="1" applyAlignment="1">
      <alignment horizontal="left" vertical="center" wrapText="1"/>
    </xf>
    <xf numFmtId="0" fontId="10" fillId="0" borderId="13" xfId="0" applyFont="1" applyBorder="1" applyAlignment="1">
      <alignment horizontal="left" vertical="center" wrapText="1"/>
    </xf>
    <xf numFmtId="0" fontId="54" fillId="0" borderId="46" xfId="0" applyFont="1" applyFill="1" applyBorder="1" applyAlignment="1">
      <alignment horizontal="center" vertical="center" textRotation="255"/>
    </xf>
    <xf numFmtId="0" fontId="38" fillId="0" borderId="46" xfId="0" applyFont="1" applyBorder="1" applyAlignment="1">
      <alignment vertical="center" textRotation="255"/>
    </xf>
    <xf numFmtId="0" fontId="0" fillId="0" borderId="46" xfId="0" applyBorder="1" applyAlignment="1">
      <alignment vertical="center" textRotation="255"/>
    </xf>
    <xf numFmtId="0" fontId="35" fillId="0" borderId="46" xfId="0" applyFont="1" applyFill="1" applyBorder="1" applyAlignment="1">
      <alignment horizontal="center" vertical="center"/>
    </xf>
    <xf numFmtId="0" fontId="20" fillId="0" borderId="46" xfId="0" applyFont="1" applyFill="1" applyBorder="1" applyAlignment="1">
      <alignment horizontal="center"/>
    </xf>
    <xf numFmtId="176" fontId="35" fillId="0" borderId="46" xfId="0" applyNumberFormat="1" applyFont="1" applyFill="1" applyBorder="1" applyAlignment="1">
      <alignment horizontal="center" vertical="center"/>
    </xf>
    <xf numFmtId="0" fontId="10" fillId="0" borderId="46" xfId="0" applyFont="1" applyFill="1" applyBorder="1" applyAlignment="1">
      <alignment horizontal="center" vertical="center"/>
    </xf>
    <xf numFmtId="0" fontId="20" fillId="0" borderId="147" xfId="0" applyFont="1" applyBorder="1" applyAlignment="1" applyProtection="1">
      <alignment vertical="center"/>
      <protection locked="0"/>
    </xf>
    <xf numFmtId="0" fontId="20" fillId="0" borderId="5" xfId="0" applyFont="1" applyBorder="1" applyAlignment="1">
      <alignment vertical="center"/>
    </xf>
    <xf numFmtId="0" fontId="20" fillId="0" borderId="74" xfId="0" applyFont="1" applyBorder="1" applyAlignment="1">
      <alignment vertical="center"/>
    </xf>
    <xf numFmtId="38" fontId="0" fillId="0" borderId="157" xfId="5" applyFont="1" applyBorder="1" applyAlignment="1" applyProtection="1">
      <alignment vertical="center"/>
    </xf>
    <xf numFmtId="38" fontId="0" fillId="0" borderId="156" xfId="5" applyFont="1" applyBorder="1" applyAlignment="1" applyProtection="1">
      <alignment vertical="center"/>
    </xf>
    <xf numFmtId="0" fontId="54" fillId="11" borderId="20" xfId="0" applyFont="1" applyFill="1" applyBorder="1" applyAlignment="1" applyProtection="1">
      <alignment horizontal="center" vertical="center"/>
      <protection locked="0"/>
    </xf>
    <xf numFmtId="0" fontId="54" fillId="11" borderId="1" xfId="0" applyFont="1" applyFill="1" applyBorder="1" applyAlignment="1" applyProtection="1">
      <alignment horizontal="left" vertical="center"/>
      <protection locked="0"/>
    </xf>
    <xf numFmtId="0" fontId="54" fillId="11" borderId="0" xfId="0" applyFont="1" applyFill="1" applyBorder="1" applyAlignment="1" applyProtection="1">
      <alignment horizontal="left" vertical="center"/>
      <protection locked="0"/>
    </xf>
    <xf numFmtId="0" fontId="54" fillId="11" borderId="2" xfId="0" applyFont="1" applyFill="1" applyBorder="1" applyAlignment="1" applyProtection="1">
      <alignment horizontal="left" vertical="center"/>
      <protection locked="0"/>
    </xf>
    <xf numFmtId="0" fontId="54" fillId="11" borderId="85" xfId="0" applyFont="1" applyFill="1" applyBorder="1" applyAlignment="1" applyProtection="1">
      <alignment horizontal="left" vertical="center"/>
      <protection locked="0"/>
    </xf>
    <xf numFmtId="0" fontId="54" fillId="11" borderId="14" xfId="0" applyFont="1" applyFill="1" applyBorder="1" applyAlignment="1" applyProtection="1">
      <alignment horizontal="left" vertical="center"/>
      <protection locked="0"/>
    </xf>
    <xf numFmtId="0" fontId="54" fillId="11" borderId="87" xfId="0" applyFont="1" applyFill="1" applyBorder="1" applyAlignment="1" applyProtection="1">
      <alignment horizontal="left" vertical="center"/>
      <protection locked="0"/>
    </xf>
    <xf numFmtId="0" fontId="23" fillId="0" borderId="6" xfId="0" applyFont="1" applyBorder="1" applyAlignment="1">
      <alignment horizontal="left" vertical="top" wrapText="1"/>
    </xf>
    <xf numFmtId="0" fontId="23" fillId="0" borderId="5" xfId="0" applyFont="1" applyBorder="1" applyAlignment="1">
      <alignment horizontal="left" vertical="top" wrapText="1"/>
    </xf>
    <xf numFmtId="0" fontId="23" fillId="0" borderId="8" xfId="0" applyFont="1" applyBorder="1" applyAlignment="1">
      <alignment horizontal="left" vertical="top" wrapText="1"/>
    </xf>
    <xf numFmtId="0" fontId="23" fillId="0" borderId="1" xfId="0" applyFont="1" applyBorder="1" applyAlignment="1">
      <alignment horizontal="left" vertical="top" wrapText="1"/>
    </xf>
    <xf numFmtId="0" fontId="23" fillId="0" borderId="0" xfId="0" applyFont="1" applyBorder="1" applyAlignment="1">
      <alignment horizontal="left" vertical="top" wrapText="1"/>
    </xf>
    <xf numFmtId="0" fontId="23" fillId="0" borderId="2" xfId="0" applyFont="1" applyBorder="1" applyAlignment="1">
      <alignment horizontal="left" vertical="top" wrapText="1"/>
    </xf>
    <xf numFmtId="0" fontId="23" fillId="0" borderId="3" xfId="0" applyFont="1" applyBorder="1" applyAlignment="1">
      <alignment horizontal="left" vertical="top" wrapText="1"/>
    </xf>
    <xf numFmtId="0" fontId="23" fillId="0" borderId="4" xfId="0" applyFont="1" applyBorder="1" applyAlignment="1">
      <alignment horizontal="left" vertical="top" wrapText="1"/>
    </xf>
    <xf numFmtId="0" fontId="23" fillId="0" borderId="7" xfId="0" applyFont="1" applyBorder="1" applyAlignment="1">
      <alignment horizontal="left" vertical="top" wrapText="1"/>
    </xf>
    <xf numFmtId="0" fontId="23" fillId="11" borderId="0" xfId="0" applyFont="1" applyFill="1" applyBorder="1" applyAlignment="1">
      <alignment horizontal="center" vertical="center"/>
    </xf>
    <xf numFmtId="0" fontId="23" fillId="0" borderId="0" xfId="0" applyFont="1" applyAlignment="1">
      <alignment horizontal="left" vertical="center"/>
    </xf>
    <xf numFmtId="0" fontId="23" fillId="0" borderId="24" xfId="0" applyFont="1" applyBorder="1" applyAlignment="1">
      <alignment horizontal="center" vertical="center"/>
    </xf>
    <xf numFmtId="0" fontId="23" fillId="0" borderId="22" xfId="0" applyFont="1" applyBorder="1" applyAlignment="1">
      <alignment horizontal="center" vertical="center"/>
    </xf>
    <xf numFmtId="0" fontId="23" fillId="0" borderId="11" xfId="0" applyFont="1" applyBorder="1" applyAlignment="1">
      <alignment horizontal="center" vertical="center"/>
    </xf>
    <xf numFmtId="0" fontId="23" fillId="0" borderId="9" xfId="0" applyFont="1" applyBorder="1" applyAlignment="1">
      <alignment horizontal="center" vertical="center"/>
    </xf>
    <xf numFmtId="0" fontId="23" fillId="0" borderId="16" xfId="0" applyFont="1" applyBorder="1" applyAlignment="1">
      <alignment horizontal="left" vertical="center" wrapText="1"/>
    </xf>
    <xf numFmtId="0" fontId="23" fillId="0" borderId="0" xfId="0" applyFont="1" applyAlignment="1">
      <alignment horizontal="left" vertical="center" wrapText="1"/>
    </xf>
    <xf numFmtId="49" fontId="21" fillId="11" borderId="20" xfId="0" applyNumberFormat="1" applyFont="1" applyFill="1" applyBorder="1" applyAlignment="1" applyProtection="1">
      <alignment horizontal="center" vertical="center"/>
      <protection locked="0"/>
    </xf>
    <xf numFmtId="49" fontId="21" fillId="11" borderId="19" xfId="0" applyNumberFormat="1" applyFont="1" applyFill="1" applyBorder="1" applyAlignment="1" applyProtection="1">
      <alignment horizontal="center" vertical="center"/>
      <protection locked="0"/>
    </xf>
    <xf numFmtId="49" fontId="21" fillId="11" borderId="0" xfId="0" applyNumberFormat="1" applyFont="1" applyFill="1" applyBorder="1" applyAlignment="1" applyProtection="1">
      <alignment horizontal="center" vertical="center"/>
      <protection locked="0"/>
    </xf>
    <xf numFmtId="49" fontId="21" fillId="11" borderId="17" xfId="0" applyNumberFormat="1" applyFont="1" applyFill="1" applyBorder="1" applyAlignment="1" applyProtection="1">
      <alignment horizontal="center" vertical="center"/>
      <protection locked="0"/>
    </xf>
    <xf numFmtId="49" fontId="21" fillId="11" borderId="14" xfId="0" applyNumberFormat="1" applyFont="1" applyFill="1" applyBorder="1" applyAlignment="1" applyProtection="1">
      <alignment horizontal="center" vertical="center"/>
      <protection locked="0"/>
    </xf>
    <xf numFmtId="49" fontId="21" fillId="11" borderId="13" xfId="0" applyNumberFormat="1" applyFont="1" applyFill="1" applyBorder="1" applyAlignment="1" applyProtection="1">
      <alignment horizontal="center" vertical="center"/>
      <protection locked="0"/>
    </xf>
    <xf numFmtId="0" fontId="54" fillId="11" borderId="86" xfId="0" applyFont="1" applyFill="1" applyBorder="1" applyAlignment="1" applyProtection="1">
      <alignment horizontal="center" vertical="center"/>
      <protection locked="0"/>
    </xf>
    <xf numFmtId="0" fontId="54" fillId="11" borderId="88" xfId="0" applyFont="1" applyFill="1" applyBorder="1" applyAlignment="1" applyProtection="1">
      <alignment horizontal="center" vertical="center"/>
      <protection locked="0"/>
    </xf>
    <xf numFmtId="0" fontId="35" fillId="11" borderId="24" xfId="0" applyFont="1" applyFill="1" applyBorder="1" applyAlignment="1">
      <alignment horizontal="center" vertical="center"/>
    </xf>
    <xf numFmtId="0" fontId="35" fillId="11" borderId="23" xfId="0" applyFont="1" applyFill="1" applyBorder="1" applyAlignment="1">
      <alignment horizontal="center" vertical="center"/>
    </xf>
    <xf numFmtId="0" fontId="35" fillId="11" borderId="22" xfId="0" applyFont="1" applyFill="1" applyBorder="1" applyAlignment="1">
      <alignment horizontal="center" vertical="center"/>
    </xf>
    <xf numFmtId="0" fontId="35" fillId="11" borderId="16" xfId="0" applyFont="1" applyFill="1" applyBorder="1" applyAlignment="1">
      <alignment horizontal="center" vertical="center"/>
    </xf>
    <xf numFmtId="0" fontId="35" fillId="11" borderId="0" xfId="0" applyFont="1" applyFill="1" applyBorder="1" applyAlignment="1">
      <alignment horizontal="center" vertical="center"/>
    </xf>
    <xf numFmtId="0" fontId="35" fillId="11" borderId="12" xfId="0" applyFont="1" applyFill="1" applyBorder="1" applyAlignment="1">
      <alignment horizontal="center" vertical="center"/>
    </xf>
    <xf numFmtId="0" fontId="35" fillId="11" borderId="11" xfId="0" applyFont="1" applyFill="1" applyBorder="1" applyAlignment="1">
      <alignment horizontal="center" vertical="center"/>
    </xf>
    <xf numFmtId="0" fontId="35" fillId="11" borderId="10" xfId="0" applyFont="1" applyFill="1" applyBorder="1" applyAlignment="1">
      <alignment horizontal="center" vertical="center"/>
    </xf>
    <xf numFmtId="0" fontId="35" fillId="11" borderId="9" xfId="0" applyFont="1" applyFill="1" applyBorder="1" applyAlignment="1">
      <alignment horizontal="center" vertical="center"/>
    </xf>
    <xf numFmtId="0" fontId="35" fillId="0" borderId="108" xfId="0" applyFont="1" applyBorder="1" applyAlignment="1">
      <alignment horizontal="center" vertical="center"/>
    </xf>
    <xf numFmtId="0" fontId="35" fillId="0" borderId="203" xfId="0" applyFont="1" applyBorder="1" applyAlignment="1">
      <alignment horizontal="center" vertical="center"/>
    </xf>
    <xf numFmtId="0" fontId="35" fillId="0" borderId="90" xfId="0" applyFont="1" applyBorder="1" applyAlignment="1">
      <alignment horizontal="center" vertical="center"/>
    </xf>
    <xf numFmtId="0" fontId="35" fillId="0" borderId="208" xfId="0" applyFont="1" applyBorder="1" applyAlignment="1">
      <alignment horizontal="center" vertical="center"/>
    </xf>
    <xf numFmtId="0" fontId="54" fillId="11" borderId="203" xfId="0" applyFont="1" applyFill="1" applyBorder="1" applyAlignment="1" applyProtection="1">
      <alignment horizontal="center" vertical="center"/>
      <protection locked="0"/>
    </xf>
    <xf numFmtId="0" fontId="54" fillId="11" borderId="214" xfId="0" applyFont="1" applyFill="1" applyBorder="1" applyAlignment="1" applyProtection="1">
      <alignment horizontal="center" vertical="center"/>
      <protection locked="0"/>
    </xf>
    <xf numFmtId="0" fontId="54" fillId="11" borderId="210" xfId="0" applyFont="1" applyFill="1" applyBorder="1" applyAlignment="1" applyProtection="1">
      <alignment horizontal="center" vertical="center"/>
      <protection locked="0"/>
    </xf>
    <xf numFmtId="0" fontId="54" fillId="11" borderId="208" xfId="0" applyFont="1" applyFill="1" applyBorder="1" applyAlignment="1" applyProtection="1">
      <alignment horizontal="center" vertical="center"/>
      <protection locked="0"/>
    </xf>
    <xf numFmtId="0" fontId="54" fillId="11" borderId="212" xfId="0" applyFont="1" applyFill="1" applyBorder="1" applyAlignment="1" applyProtection="1">
      <alignment horizontal="center" vertical="center"/>
      <protection locked="0"/>
    </xf>
    <xf numFmtId="0" fontId="3" fillId="6" borderId="0" xfId="4" applyFont="1" applyFill="1" applyAlignment="1" applyProtection="1">
      <alignment horizontal="left" vertical="center"/>
    </xf>
    <xf numFmtId="0" fontId="55" fillId="0" borderId="6" xfId="0" applyFont="1" applyBorder="1" applyAlignment="1">
      <alignment horizontal="left" vertical="center" wrapText="1"/>
    </xf>
    <xf numFmtId="0" fontId="55" fillId="0" borderId="5" xfId="0" applyFont="1" applyBorder="1" applyAlignment="1">
      <alignment horizontal="left" vertical="center" wrapText="1"/>
    </xf>
    <xf numFmtId="0" fontId="55" fillId="0" borderId="8" xfId="0" applyFont="1" applyBorder="1" applyAlignment="1">
      <alignment horizontal="left" vertical="center" wrapText="1"/>
    </xf>
    <xf numFmtId="0" fontId="55" fillId="0" borderId="1" xfId="0" applyFont="1" applyBorder="1" applyAlignment="1">
      <alignment horizontal="left" vertical="center" wrapText="1"/>
    </xf>
    <xf numFmtId="0" fontId="55" fillId="0" borderId="0" xfId="0" applyFont="1" applyBorder="1" applyAlignment="1">
      <alignment horizontal="left" vertical="center" wrapText="1"/>
    </xf>
    <xf numFmtId="0" fontId="55" fillId="0" borderId="2" xfId="0" applyFont="1" applyBorder="1" applyAlignment="1">
      <alignment horizontal="left" vertical="center" wrapText="1"/>
    </xf>
    <xf numFmtId="0" fontId="55" fillId="0" borderId="3" xfId="0" applyFont="1" applyBorder="1" applyAlignment="1">
      <alignment horizontal="left" vertical="center" wrapText="1"/>
    </xf>
    <xf numFmtId="0" fontId="55" fillId="0" borderId="4" xfId="0" applyFont="1" applyBorder="1" applyAlignment="1">
      <alignment horizontal="left" vertical="center" wrapText="1"/>
    </xf>
    <xf numFmtId="0" fontId="55" fillId="0" borderId="7" xfId="0" applyFont="1" applyBorder="1" applyAlignment="1">
      <alignment horizontal="left" vertical="center" wrapText="1"/>
    </xf>
    <xf numFmtId="0" fontId="35" fillId="0" borderId="88"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15"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87" xfId="0" applyFont="1" applyBorder="1" applyAlignment="1">
      <alignment horizontal="center" vertical="center" wrapText="1"/>
    </xf>
    <xf numFmtId="0" fontId="35" fillId="11" borderId="0" xfId="0" applyFont="1" applyFill="1" applyBorder="1" applyAlignment="1" applyProtection="1">
      <alignment horizontal="center" vertical="center"/>
    </xf>
    <xf numFmtId="0" fontId="54" fillId="11" borderId="0" xfId="0" applyFont="1" applyFill="1" applyAlignment="1">
      <alignment horizontal="center" vertical="center"/>
    </xf>
    <xf numFmtId="0" fontId="35" fillId="0" borderId="0" xfId="0" applyFont="1" applyAlignment="1">
      <alignment horizontal="center" vertical="center"/>
    </xf>
    <xf numFmtId="0" fontId="35" fillId="0" borderId="0" xfId="0" applyFont="1" applyAlignment="1">
      <alignment horizontal="left" vertical="center" wrapText="1"/>
    </xf>
    <xf numFmtId="0" fontId="35" fillId="0" borderId="0" xfId="0" applyFont="1" applyAlignment="1">
      <alignment horizontal="left" vertical="center"/>
    </xf>
    <xf numFmtId="0" fontId="35" fillId="0" borderId="0" xfId="0" applyFont="1" applyAlignment="1">
      <alignment horizontal="left" vertical="top"/>
    </xf>
    <xf numFmtId="0" fontId="55" fillId="0" borderId="21" xfId="0" applyFont="1" applyBorder="1" applyAlignment="1">
      <alignment horizontal="left" vertical="center" wrapText="1"/>
    </xf>
    <xf numFmtId="0" fontId="55" fillId="0" borderId="20" xfId="0" applyFont="1" applyBorder="1" applyAlignment="1">
      <alignment horizontal="left" vertical="center" wrapText="1"/>
    </xf>
    <xf numFmtId="0" fontId="55" fillId="0" borderId="88" xfId="0" applyFont="1" applyBorder="1" applyAlignment="1">
      <alignment horizontal="left" vertical="center" wrapText="1"/>
    </xf>
    <xf numFmtId="0" fontId="55" fillId="0" borderId="15" xfId="0" applyFont="1" applyBorder="1" applyAlignment="1">
      <alignment horizontal="left" vertical="center" wrapText="1"/>
    </xf>
    <xf numFmtId="0" fontId="55" fillId="0" borderId="14" xfId="0" applyFont="1" applyBorder="1" applyAlignment="1">
      <alignment horizontal="left" vertical="center" wrapText="1"/>
    </xf>
    <xf numFmtId="0" fontId="55" fillId="0" borderId="87" xfId="0" applyFont="1" applyBorder="1" applyAlignment="1">
      <alignment horizontal="left" vertical="center" wrapText="1"/>
    </xf>
    <xf numFmtId="0" fontId="35" fillId="11" borderId="20" xfId="0" applyFont="1" applyFill="1" applyBorder="1" applyAlignment="1" applyProtection="1">
      <alignment horizontal="center" vertical="center"/>
      <protection locked="0"/>
    </xf>
    <xf numFmtId="0" fontId="35" fillId="11" borderId="19" xfId="0" applyFont="1" applyFill="1" applyBorder="1" applyAlignment="1" applyProtection="1">
      <alignment horizontal="center" vertical="center"/>
      <protection locked="0"/>
    </xf>
    <xf numFmtId="0" fontId="35" fillId="11" borderId="14" xfId="0" applyFont="1" applyFill="1" applyBorder="1" applyAlignment="1" applyProtection="1">
      <alignment horizontal="center" vertical="center"/>
      <protection locked="0"/>
    </xf>
    <xf numFmtId="0" fontId="35" fillId="11" borderId="13" xfId="0" applyFont="1" applyFill="1" applyBorder="1" applyAlignment="1" applyProtection="1">
      <alignment horizontal="center" vertical="center"/>
      <protection locked="0"/>
    </xf>
    <xf numFmtId="0" fontId="35" fillId="0" borderId="21" xfId="0" applyFont="1" applyBorder="1" applyAlignment="1">
      <alignment horizontal="center" vertical="center" textRotation="255"/>
    </xf>
    <xf numFmtId="0" fontId="35" fillId="0" borderId="109" xfId="0" applyFont="1" applyBorder="1" applyAlignment="1">
      <alignment horizontal="center" vertical="center" textRotation="255"/>
    </xf>
    <xf numFmtId="0" fontId="35" fillId="0" borderId="18" xfId="0" applyFont="1" applyBorder="1" applyAlignment="1">
      <alignment horizontal="center" vertical="center" textRotation="255"/>
    </xf>
    <xf numFmtId="0" fontId="35" fillId="0" borderId="12" xfId="0" applyFont="1" applyBorder="1" applyAlignment="1">
      <alignment horizontal="center" vertical="center" textRotation="255"/>
    </xf>
    <xf numFmtId="0" fontId="35" fillId="0" borderId="23" xfId="0" applyFont="1" applyBorder="1" applyAlignment="1">
      <alignment horizontal="center" vertical="center"/>
    </xf>
    <xf numFmtId="0" fontId="21" fillId="0" borderId="0" xfId="0" applyFont="1" applyFill="1" applyAlignment="1">
      <alignment horizontal="left" vertical="center"/>
    </xf>
    <xf numFmtId="0" fontId="54" fillId="0" borderId="0" xfId="0" applyFont="1" applyAlignment="1">
      <alignment horizontal="center" vertical="center" wrapText="1"/>
    </xf>
    <xf numFmtId="0" fontId="20" fillId="11" borderId="0" xfId="0" applyFont="1" applyFill="1" applyAlignment="1">
      <alignment vertical="center"/>
    </xf>
    <xf numFmtId="0" fontId="0" fillId="11" borderId="0" xfId="0" applyFill="1" applyAlignment="1">
      <alignment vertical="center"/>
    </xf>
    <xf numFmtId="0" fontId="38" fillId="11" borderId="24" xfId="0" applyFont="1" applyFill="1" applyBorder="1" applyAlignment="1">
      <alignment horizontal="center" vertical="center"/>
    </xf>
    <xf numFmtId="0" fontId="38" fillId="11" borderId="111" xfId="0" applyFont="1" applyFill="1" applyBorder="1" applyAlignment="1">
      <alignment horizontal="center" vertical="center"/>
    </xf>
    <xf numFmtId="0" fontId="38" fillId="11" borderId="16" xfId="0" applyFont="1" applyFill="1" applyBorder="1" applyAlignment="1">
      <alignment horizontal="center" vertical="center"/>
    </xf>
    <xf numFmtId="0" fontId="38" fillId="11" borderId="2" xfId="0" applyFont="1" applyFill="1" applyBorder="1" applyAlignment="1">
      <alignment horizontal="center" vertical="center"/>
    </xf>
    <xf numFmtId="0" fontId="38" fillId="11" borderId="11" xfId="0" applyFont="1" applyFill="1" applyBorder="1" applyAlignment="1">
      <alignment horizontal="center" vertical="center"/>
    </xf>
    <xf numFmtId="0" fontId="38" fillId="11" borderId="112" xfId="0" applyFont="1" applyFill="1" applyBorder="1" applyAlignment="1">
      <alignment horizontal="center" vertical="center"/>
    </xf>
    <xf numFmtId="187" fontId="25" fillId="11" borderId="181" xfId="0" applyNumberFormat="1" applyFont="1" applyFill="1" applyBorder="1" applyAlignment="1">
      <alignment horizontal="center" vertical="center"/>
    </xf>
    <xf numFmtId="187" fontId="25" fillId="11" borderId="182" xfId="0" applyNumberFormat="1" applyFont="1" applyFill="1" applyBorder="1" applyAlignment="1">
      <alignment horizontal="center" vertical="center"/>
    </xf>
    <xf numFmtId="187" fontId="25" fillId="11" borderId="184" xfId="0" applyNumberFormat="1" applyFont="1" applyFill="1" applyBorder="1" applyAlignment="1">
      <alignment horizontal="center" vertical="center"/>
    </xf>
    <xf numFmtId="187" fontId="25" fillId="11" borderId="78" xfId="0" applyNumberFormat="1" applyFont="1" applyFill="1" applyBorder="1" applyAlignment="1">
      <alignment horizontal="center" vertical="center"/>
    </xf>
    <xf numFmtId="187" fontId="25" fillId="11" borderId="186" xfId="0" applyNumberFormat="1" applyFont="1" applyFill="1" applyBorder="1" applyAlignment="1">
      <alignment horizontal="center" vertical="center"/>
    </xf>
    <xf numFmtId="187" fontId="25" fillId="11" borderId="187" xfId="0" applyNumberFormat="1" applyFont="1" applyFill="1" applyBorder="1" applyAlignment="1">
      <alignment horizontal="center" vertical="center"/>
    </xf>
    <xf numFmtId="0" fontId="38" fillId="11" borderId="0" xfId="0" applyFont="1" applyFill="1" applyBorder="1" applyAlignment="1">
      <alignment horizontal="center" vertical="center"/>
    </xf>
    <xf numFmtId="0" fontId="38" fillId="11" borderId="14" xfId="0" applyFont="1" applyFill="1" applyBorder="1" applyAlignment="1">
      <alignment horizontal="center" vertical="center"/>
    </xf>
    <xf numFmtId="0" fontId="38" fillId="11" borderId="1" xfId="0" applyFont="1" applyFill="1" applyBorder="1" applyAlignment="1">
      <alignment horizontal="center" vertical="center"/>
    </xf>
    <xf numFmtId="0" fontId="38" fillId="11" borderId="17" xfId="0" applyFont="1" applyFill="1" applyBorder="1" applyAlignment="1">
      <alignment horizontal="center" vertical="center"/>
    </xf>
    <xf numFmtId="0" fontId="38" fillId="11" borderId="85" xfId="0" applyFont="1" applyFill="1" applyBorder="1" applyAlignment="1">
      <alignment horizontal="center" vertical="center"/>
    </xf>
    <xf numFmtId="0" fontId="38" fillId="11" borderId="13" xfId="0" applyFont="1" applyFill="1" applyBorder="1" applyAlignment="1">
      <alignment horizontal="center" vertical="center"/>
    </xf>
    <xf numFmtId="0" fontId="38" fillId="11" borderId="87" xfId="0" applyFont="1" applyFill="1" applyBorder="1" applyAlignment="1">
      <alignment horizontal="center" vertical="center"/>
    </xf>
    <xf numFmtId="0" fontId="2" fillId="0" borderId="5" xfId="0" applyFont="1" applyBorder="1" applyAlignment="1">
      <alignment horizontal="right" vertical="center"/>
    </xf>
    <xf numFmtId="0" fontId="38" fillId="11" borderId="23" xfId="0" applyFont="1" applyFill="1" applyBorder="1" applyAlignment="1">
      <alignment horizontal="center" vertical="center"/>
    </xf>
    <xf numFmtId="0" fontId="38" fillId="11" borderId="10" xfId="0" applyFont="1" applyFill="1" applyBorder="1" applyAlignment="1">
      <alignment horizontal="center" vertical="center"/>
    </xf>
    <xf numFmtId="0" fontId="38" fillId="11" borderId="22" xfId="0" applyFont="1" applyFill="1" applyBorder="1" applyAlignment="1">
      <alignment horizontal="center" vertical="center"/>
    </xf>
    <xf numFmtId="0" fontId="38" fillId="11" borderId="12" xfId="0" applyFont="1" applyFill="1" applyBorder="1" applyAlignment="1">
      <alignment horizontal="center" vertical="center"/>
    </xf>
    <xf numFmtId="0" fontId="38" fillId="11" borderId="9" xfId="0" applyFont="1" applyFill="1" applyBorder="1" applyAlignment="1">
      <alignment horizontal="center" vertical="center"/>
    </xf>
    <xf numFmtId="0" fontId="2" fillId="0" borderId="6" xfId="0" applyFont="1" applyBorder="1" applyAlignment="1">
      <alignment horizontal="right" vertical="center"/>
    </xf>
    <xf numFmtId="0" fontId="2" fillId="0" borderId="8" xfId="0" applyFont="1" applyBorder="1" applyAlignment="1">
      <alignment horizontal="right" vertical="center"/>
    </xf>
    <xf numFmtId="176" fontId="0" fillId="11" borderId="34" xfId="0" applyNumberFormat="1" applyFont="1" applyFill="1" applyBorder="1" applyAlignment="1">
      <alignment horizontal="right" vertical="center"/>
    </xf>
    <xf numFmtId="176" fontId="0" fillId="11" borderId="120" xfId="0" applyNumberFormat="1" applyFont="1" applyFill="1" applyBorder="1" applyAlignment="1">
      <alignment horizontal="right" vertical="center"/>
    </xf>
    <xf numFmtId="0" fontId="32" fillId="2" borderId="0" xfId="0" applyFont="1" applyFill="1" applyBorder="1" applyAlignment="1">
      <alignment horizontal="center" vertical="center"/>
    </xf>
    <xf numFmtId="0" fontId="32" fillId="2" borderId="0" xfId="0" applyFont="1" applyFill="1" applyBorder="1" applyAlignment="1">
      <alignment vertical="center"/>
    </xf>
    <xf numFmtId="0" fontId="22" fillId="2" borderId="0" xfId="0" applyFont="1" applyFill="1" applyBorder="1" applyAlignment="1">
      <alignment horizontal="center" vertical="center"/>
    </xf>
    <xf numFmtId="0" fontId="91" fillId="2" borderId="0" xfId="0" applyFont="1" applyFill="1" applyBorder="1" applyAlignment="1">
      <alignment vertical="center" wrapText="1"/>
    </xf>
    <xf numFmtId="0" fontId="22" fillId="2" borderId="0" xfId="0" applyFont="1" applyFill="1" applyBorder="1" applyAlignment="1">
      <alignment vertical="center"/>
    </xf>
    <xf numFmtId="0" fontId="92" fillId="2" borderId="0" xfId="0" applyFont="1" applyFill="1" applyBorder="1" applyAlignment="1">
      <alignment horizontal="center" vertical="center"/>
    </xf>
    <xf numFmtId="0" fontId="49" fillId="0" borderId="0" xfId="0" applyFont="1" applyBorder="1" applyAlignment="1">
      <alignment horizontal="center" vertical="center"/>
    </xf>
    <xf numFmtId="0" fontId="94" fillId="11" borderId="0" xfId="0" applyFont="1" applyFill="1" applyBorder="1" applyAlignment="1">
      <alignment horizontal="center"/>
    </xf>
    <xf numFmtId="0" fontId="95" fillId="11" borderId="191" xfId="0" applyFont="1" applyFill="1" applyBorder="1" applyAlignment="1">
      <alignment vertical="center" wrapText="1"/>
    </xf>
    <xf numFmtId="0" fontId="52" fillId="11" borderId="192" xfId="0" applyFont="1" applyFill="1" applyBorder="1" applyAlignment="1">
      <alignment vertical="center"/>
    </xf>
    <xf numFmtId="0" fontId="52" fillId="11" borderId="193" xfId="0" applyFont="1" applyFill="1" applyBorder="1" applyAlignment="1">
      <alignment vertical="center"/>
    </xf>
    <xf numFmtId="0" fontId="52" fillId="11" borderId="190" xfId="0" applyFont="1" applyFill="1" applyBorder="1" applyAlignment="1">
      <alignment vertical="center"/>
    </xf>
    <xf numFmtId="0" fontId="52" fillId="11" borderId="0" xfId="0" applyFont="1" applyFill="1" applyBorder="1" applyAlignment="1">
      <alignment vertical="center"/>
    </xf>
    <xf numFmtId="0" fontId="52" fillId="11" borderId="194" xfId="0" applyFont="1" applyFill="1" applyBorder="1" applyAlignment="1">
      <alignment vertical="center"/>
    </xf>
    <xf numFmtId="0" fontId="52" fillId="11" borderId="205" xfId="0" applyFont="1" applyFill="1" applyBorder="1" applyAlignment="1">
      <alignment vertical="center"/>
    </xf>
    <xf numFmtId="0" fontId="52" fillId="11" borderId="204" xfId="0" applyFont="1" applyFill="1" applyBorder="1" applyAlignment="1">
      <alignment vertical="center"/>
    </xf>
    <xf numFmtId="0" fontId="52" fillId="11" borderId="206" xfId="0" applyFont="1" applyFill="1" applyBorder="1" applyAlignment="1">
      <alignment vertical="center"/>
    </xf>
    <xf numFmtId="0" fontId="94" fillId="11" borderId="213" xfId="0" applyFont="1" applyFill="1" applyBorder="1" applyAlignment="1">
      <alignment horizontal="center" vertical="center"/>
    </xf>
    <xf numFmtId="0" fontId="52" fillId="11" borderId="203" xfId="0" applyFont="1" applyFill="1" applyBorder="1" applyAlignment="1">
      <alignment horizontal="center" vertical="center"/>
    </xf>
    <xf numFmtId="0" fontId="52" fillId="11" borderId="214" xfId="0" applyFont="1" applyFill="1" applyBorder="1" applyAlignment="1">
      <alignment horizontal="center" vertical="center"/>
    </xf>
    <xf numFmtId="0" fontId="52" fillId="11" borderId="209" xfId="0" applyFont="1" applyFill="1" applyBorder="1" applyAlignment="1">
      <alignment horizontal="center" vertical="center"/>
    </xf>
    <xf numFmtId="0" fontId="52" fillId="11" borderId="0" xfId="0" applyFont="1" applyFill="1" applyBorder="1" applyAlignment="1">
      <alignment horizontal="center" vertical="center"/>
    </xf>
    <xf numFmtId="0" fontId="52" fillId="11" borderId="210" xfId="0" applyFont="1" applyFill="1" applyBorder="1" applyAlignment="1">
      <alignment horizontal="center" vertical="center"/>
    </xf>
    <xf numFmtId="0" fontId="52" fillId="11" borderId="211" xfId="0" applyFont="1" applyFill="1" applyBorder="1" applyAlignment="1">
      <alignment horizontal="center" vertical="center"/>
    </xf>
    <xf numFmtId="0" fontId="52" fillId="11" borderId="208" xfId="0" applyFont="1" applyFill="1" applyBorder="1" applyAlignment="1">
      <alignment horizontal="center" vertical="center"/>
    </xf>
    <xf numFmtId="0" fontId="52" fillId="11" borderId="212" xfId="0" applyFont="1" applyFill="1" applyBorder="1" applyAlignment="1">
      <alignment horizontal="center" vertical="center"/>
    </xf>
    <xf numFmtId="0" fontId="94" fillId="11" borderId="0" xfId="0" applyFont="1" applyFill="1" applyBorder="1" applyAlignment="1">
      <alignment vertical="center"/>
    </xf>
    <xf numFmtId="0" fontId="95" fillId="11" borderId="0" xfId="0" applyFont="1" applyFill="1" applyBorder="1" applyAlignment="1">
      <alignment vertical="center" shrinkToFit="1"/>
    </xf>
    <xf numFmtId="0" fontId="18" fillId="0" borderId="0" xfId="0" applyFont="1" applyAlignment="1">
      <alignment vertical="center" shrinkToFit="1"/>
    </xf>
    <xf numFmtId="0" fontId="20" fillId="11" borderId="6" xfId="0" applyFont="1" applyFill="1" applyBorder="1" applyAlignment="1">
      <alignment horizontal="center" vertical="center"/>
    </xf>
    <xf numFmtId="0" fontId="20" fillId="11" borderId="5" xfId="0" applyFont="1" applyFill="1" applyBorder="1" applyAlignment="1">
      <alignment horizontal="center" vertical="center"/>
    </xf>
    <xf numFmtId="0" fontId="20" fillId="11" borderId="74" xfId="0" applyFont="1" applyFill="1" applyBorder="1" applyAlignment="1">
      <alignment horizontal="center" vertical="center"/>
    </xf>
    <xf numFmtId="0" fontId="20" fillId="11" borderId="3" xfId="0" applyFont="1" applyFill="1" applyBorder="1" applyAlignment="1">
      <alignment horizontal="center" vertical="center"/>
    </xf>
    <xf numFmtId="0" fontId="20" fillId="11" borderId="4" xfId="0" applyFont="1" applyFill="1" applyBorder="1" applyAlignment="1">
      <alignment horizontal="center" vertical="center"/>
    </xf>
    <xf numFmtId="0" fontId="20" fillId="11" borderId="52" xfId="0" applyFont="1" applyFill="1" applyBorder="1" applyAlignment="1">
      <alignment horizontal="center" vertical="center"/>
    </xf>
    <xf numFmtId="0" fontId="0" fillId="11" borderId="6" xfId="0" applyFont="1" applyFill="1" applyBorder="1" applyAlignment="1">
      <alignment horizontal="center" vertical="center"/>
    </xf>
    <xf numFmtId="0" fontId="0" fillId="11" borderId="5" xfId="0" applyFont="1" applyFill="1" applyBorder="1" applyAlignment="1">
      <alignment horizontal="center" vertical="center"/>
    </xf>
    <xf numFmtId="0" fontId="0" fillId="11" borderId="8" xfId="0" applyFont="1" applyFill="1" applyBorder="1" applyAlignment="1">
      <alignment horizontal="center" vertical="center"/>
    </xf>
    <xf numFmtId="0" fontId="0" fillId="11" borderId="3" xfId="0" applyFont="1" applyFill="1" applyBorder="1" applyAlignment="1">
      <alignment horizontal="center" vertical="center"/>
    </xf>
    <xf numFmtId="0" fontId="0" fillId="11" borderId="4" xfId="0" applyFont="1" applyFill="1" applyBorder="1" applyAlignment="1">
      <alignment horizontal="center" vertical="center"/>
    </xf>
    <xf numFmtId="0" fontId="0" fillId="11" borderId="7" xfId="0" applyFont="1" applyFill="1" applyBorder="1" applyAlignment="1">
      <alignment horizontal="center" vertical="center"/>
    </xf>
    <xf numFmtId="0" fontId="0" fillId="11" borderId="1" xfId="0" applyFont="1" applyFill="1" applyBorder="1" applyAlignment="1">
      <alignment horizontal="center" vertical="center"/>
    </xf>
    <xf numFmtId="0" fontId="0" fillId="11" borderId="0" xfId="0" applyFont="1" applyFill="1" applyBorder="1" applyAlignment="1">
      <alignment horizontal="center" vertical="center"/>
    </xf>
    <xf numFmtId="0" fontId="0" fillId="11" borderId="2" xfId="0" applyFont="1" applyFill="1" applyBorder="1" applyAlignment="1">
      <alignment horizontal="center" vertical="center"/>
    </xf>
    <xf numFmtId="0" fontId="20" fillId="11" borderId="1" xfId="0" applyFont="1" applyFill="1" applyBorder="1" applyAlignment="1">
      <alignment horizontal="center" vertical="center"/>
    </xf>
    <xf numFmtId="0" fontId="20" fillId="11" borderId="0" xfId="0" applyFont="1" applyFill="1" applyBorder="1" applyAlignment="1">
      <alignment horizontal="center" vertical="center"/>
    </xf>
    <xf numFmtId="0" fontId="20" fillId="11" borderId="17" xfId="0" applyFont="1" applyFill="1" applyBorder="1" applyAlignment="1">
      <alignment horizontal="center" vertical="center"/>
    </xf>
    <xf numFmtId="0" fontId="20" fillId="11" borderId="85" xfId="0" applyFont="1" applyFill="1" applyBorder="1" applyAlignment="1">
      <alignment horizontal="center" vertical="center"/>
    </xf>
    <xf numFmtId="0" fontId="20" fillId="11" borderId="14" xfId="0" applyFont="1" applyFill="1" applyBorder="1" applyAlignment="1">
      <alignment horizontal="center" vertical="center"/>
    </xf>
    <xf numFmtId="0" fontId="20" fillId="11" borderId="13" xfId="0" applyFont="1" applyFill="1" applyBorder="1" applyAlignment="1">
      <alignment horizontal="center" vertical="center"/>
    </xf>
    <xf numFmtId="0" fontId="20" fillId="11" borderId="73" xfId="0" applyFont="1" applyFill="1" applyBorder="1" applyAlignment="1">
      <alignment horizontal="center" vertical="center"/>
    </xf>
    <xf numFmtId="0" fontId="20" fillId="11" borderId="8" xfId="0" applyFont="1" applyFill="1" applyBorder="1" applyAlignment="1">
      <alignment horizontal="center" vertical="center"/>
    </xf>
    <xf numFmtId="0" fontId="20" fillId="11" borderId="51" xfId="0" applyFont="1" applyFill="1" applyBorder="1" applyAlignment="1">
      <alignment horizontal="center" vertical="center"/>
    </xf>
    <xf numFmtId="0" fontId="20" fillId="11" borderId="7" xfId="0" applyFont="1" applyFill="1" applyBorder="1" applyAlignment="1">
      <alignment horizontal="center" vertical="center"/>
    </xf>
    <xf numFmtId="0" fontId="20" fillId="11" borderId="18" xfId="0" applyFont="1" applyFill="1" applyBorder="1" applyAlignment="1">
      <alignment horizontal="center" vertical="center"/>
    </xf>
    <xf numFmtId="0" fontId="20" fillId="11" borderId="2" xfId="0" applyFont="1" applyFill="1" applyBorder="1" applyAlignment="1">
      <alignment horizontal="center" vertical="center"/>
    </xf>
    <xf numFmtId="0" fontId="20" fillId="11" borderId="15" xfId="0" applyFont="1" applyFill="1" applyBorder="1" applyAlignment="1">
      <alignment horizontal="center" vertical="center"/>
    </xf>
    <xf numFmtId="0" fontId="20" fillId="11" borderId="87" xfId="0" applyFont="1" applyFill="1" applyBorder="1" applyAlignment="1">
      <alignment horizontal="center" vertical="center"/>
    </xf>
    <xf numFmtId="0" fontId="0" fillId="11" borderId="85" xfId="0" applyFont="1" applyFill="1" applyBorder="1" applyAlignment="1">
      <alignment horizontal="center" vertical="center"/>
    </xf>
    <xf numFmtId="0" fontId="0" fillId="11" borderId="14" xfId="0" applyFont="1" applyFill="1" applyBorder="1" applyAlignment="1">
      <alignment horizontal="center" vertical="center"/>
    </xf>
    <xf numFmtId="0" fontId="0" fillId="11" borderId="87" xfId="0" applyFont="1" applyFill="1" applyBorder="1" applyAlignment="1">
      <alignment horizontal="center" vertical="center"/>
    </xf>
    <xf numFmtId="0" fontId="0" fillId="11" borderId="34" xfId="0" applyFont="1" applyFill="1" applyBorder="1" applyAlignment="1">
      <alignment horizontal="center" vertical="center"/>
    </xf>
    <xf numFmtId="0" fontId="0" fillId="11" borderId="120" xfId="0" applyFont="1" applyFill="1" applyBorder="1" applyAlignment="1">
      <alignment horizontal="center" vertical="center"/>
    </xf>
    <xf numFmtId="3" fontId="0" fillId="11" borderId="6" xfId="0" applyNumberFormat="1" applyFont="1" applyFill="1" applyBorder="1" applyAlignment="1">
      <alignment horizontal="center" vertical="center"/>
    </xf>
    <xf numFmtId="3" fontId="0" fillId="11" borderId="34" xfId="0" applyNumberFormat="1" applyFont="1" applyFill="1" applyBorder="1" applyAlignment="1">
      <alignment horizontal="center" vertical="center"/>
    </xf>
    <xf numFmtId="0" fontId="0" fillId="11" borderId="6" xfId="0" applyFont="1" applyFill="1" applyBorder="1" applyAlignment="1">
      <alignment horizontal="center" vertical="center" wrapText="1"/>
    </xf>
    <xf numFmtId="0" fontId="0" fillId="11" borderId="5" xfId="0" applyFont="1" applyFill="1" applyBorder="1" applyAlignment="1">
      <alignment horizontal="center" vertical="center" wrapText="1"/>
    </xf>
    <xf numFmtId="0" fontId="0" fillId="11" borderId="1" xfId="0" applyFont="1" applyFill="1" applyBorder="1" applyAlignment="1">
      <alignment horizontal="center" vertical="center" wrapText="1"/>
    </xf>
    <xf numFmtId="0" fontId="0" fillId="11" borderId="0" xfId="0" applyFont="1" applyFill="1" applyBorder="1" applyAlignment="1">
      <alignment horizontal="center" vertical="center" wrapText="1"/>
    </xf>
    <xf numFmtId="0" fontId="0" fillId="11" borderId="3" xfId="0" applyFont="1" applyFill="1" applyBorder="1" applyAlignment="1">
      <alignment horizontal="center" vertical="center" wrapText="1"/>
    </xf>
    <xf numFmtId="0" fontId="0" fillId="11" borderId="4" xfId="0" applyFont="1" applyFill="1" applyBorder="1" applyAlignment="1">
      <alignment horizontal="center" vertical="center" wrapText="1"/>
    </xf>
    <xf numFmtId="0" fontId="0" fillId="11" borderId="5" xfId="0" applyFont="1" applyFill="1" applyBorder="1" applyAlignment="1">
      <alignment horizontal="right" vertical="center"/>
    </xf>
    <xf numFmtId="0" fontId="0" fillId="11" borderId="0" xfId="0" applyFont="1" applyFill="1" applyBorder="1" applyAlignment="1">
      <alignment horizontal="right" vertical="center"/>
    </xf>
    <xf numFmtId="0" fontId="0" fillId="11" borderId="4" xfId="0" applyFont="1" applyFill="1" applyBorder="1" applyAlignment="1">
      <alignment horizontal="right" vertical="center"/>
    </xf>
    <xf numFmtId="181" fontId="20" fillId="11" borderId="5" xfId="0" applyNumberFormat="1" applyFont="1" applyFill="1" applyBorder="1" applyAlignment="1">
      <alignment horizontal="right" vertical="center"/>
    </xf>
    <xf numFmtId="181" fontId="20" fillId="11" borderId="4" xfId="0" applyNumberFormat="1" applyFont="1" applyFill="1" applyBorder="1" applyAlignment="1">
      <alignment horizontal="right" vertical="center"/>
    </xf>
    <xf numFmtId="176" fontId="10" fillId="11" borderId="0" xfId="0" applyNumberFormat="1" applyFont="1" applyFill="1" applyBorder="1" applyAlignment="1">
      <alignment horizontal="right" vertical="center"/>
    </xf>
    <xf numFmtId="176" fontId="10" fillId="11" borderId="4" xfId="0" applyNumberFormat="1" applyFont="1" applyFill="1" applyBorder="1" applyAlignment="1">
      <alignment horizontal="right" vertical="center"/>
    </xf>
    <xf numFmtId="190" fontId="10" fillId="11" borderId="0" xfId="0" applyNumberFormat="1" applyFont="1" applyFill="1" applyBorder="1" applyAlignment="1">
      <alignment horizontal="right" vertical="center"/>
    </xf>
    <xf numFmtId="176" fontId="10" fillId="11" borderId="0" xfId="0" applyNumberFormat="1" applyFont="1" applyFill="1" applyBorder="1" applyAlignment="1">
      <alignment horizontal="center" vertical="center"/>
    </xf>
    <xf numFmtId="176" fontId="10" fillId="11" borderId="4" xfId="0" applyNumberFormat="1" applyFont="1" applyFill="1" applyBorder="1" applyAlignment="1">
      <alignment horizontal="center" vertical="center"/>
    </xf>
    <xf numFmtId="0" fontId="38" fillId="11" borderId="110" xfId="0" applyFont="1" applyFill="1" applyBorder="1" applyAlignment="1">
      <alignment horizontal="center" vertical="center"/>
    </xf>
    <xf numFmtId="0" fontId="38" fillId="11" borderId="113" xfId="0" applyFont="1" applyFill="1" applyBorder="1" applyAlignment="1">
      <alignment horizontal="center" vertical="center"/>
    </xf>
    <xf numFmtId="0" fontId="84" fillId="0" borderId="24" xfId="0" applyFont="1" applyBorder="1" applyAlignment="1">
      <alignment horizontal="center" vertical="center"/>
    </xf>
    <xf numFmtId="0" fontId="84" fillId="0" borderId="23" xfId="0" applyFont="1" applyBorder="1" applyAlignment="1">
      <alignment horizontal="center" vertical="center"/>
    </xf>
    <xf numFmtId="0" fontId="84" fillId="0" borderId="22" xfId="0" applyFont="1" applyBorder="1" applyAlignment="1">
      <alignment horizontal="center" vertical="center"/>
    </xf>
    <xf numFmtId="0" fontId="84" fillId="0" borderId="16" xfId="0" applyFont="1" applyBorder="1" applyAlignment="1">
      <alignment horizontal="center" vertical="center"/>
    </xf>
    <xf numFmtId="0" fontId="84" fillId="0" borderId="0" xfId="0" applyFont="1" applyBorder="1" applyAlignment="1">
      <alignment horizontal="center" vertical="center"/>
    </xf>
    <xf numFmtId="0" fontId="84" fillId="0" borderId="12" xfId="0" applyFont="1" applyBorder="1" applyAlignment="1">
      <alignment horizontal="center" vertical="center"/>
    </xf>
    <xf numFmtId="0" fontId="84" fillId="0" borderId="11" xfId="0" applyFont="1" applyBorder="1" applyAlignment="1">
      <alignment horizontal="center" vertical="center"/>
    </xf>
    <xf numFmtId="0" fontId="84" fillId="0" borderId="10" xfId="0" applyFont="1" applyBorder="1" applyAlignment="1">
      <alignment horizontal="center" vertical="center"/>
    </xf>
    <xf numFmtId="0" fontId="84" fillId="0" borderId="9" xfId="0" applyFont="1" applyBorder="1" applyAlignment="1">
      <alignment horizontal="center" vertical="center"/>
    </xf>
    <xf numFmtId="0" fontId="35" fillId="11" borderId="20" xfId="0" applyFont="1" applyFill="1" applyBorder="1" applyAlignment="1">
      <alignment horizontal="center" vertical="center"/>
    </xf>
    <xf numFmtId="0" fontId="35" fillId="11" borderId="19" xfId="0" applyFont="1" applyFill="1" applyBorder="1" applyAlignment="1">
      <alignment horizontal="center" vertical="center"/>
    </xf>
    <xf numFmtId="0" fontId="35" fillId="11" borderId="14" xfId="0" applyFont="1" applyFill="1" applyBorder="1" applyAlignment="1">
      <alignment horizontal="center" vertical="center"/>
    </xf>
    <xf numFmtId="0" fontId="35" fillId="11" borderId="13" xfId="0" applyFont="1" applyFill="1" applyBorder="1" applyAlignment="1">
      <alignment horizontal="center" vertical="center"/>
    </xf>
    <xf numFmtId="0" fontId="38" fillId="11" borderId="86" xfId="0" applyFont="1" applyFill="1" applyBorder="1" applyAlignment="1">
      <alignment horizontal="center" vertical="center"/>
    </xf>
    <xf numFmtId="0" fontId="38" fillId="11" borderId="20" xfId="0" applyFont="1" applyFill="1" applyBorder="1" applyAlignment="1">
      <alignment horizontal="center" vertical="center"/>
    </xf>
    <xf numFmtId="0" fontId="38" fillId="11" borderId="88" xfId="0" applyFont="1" applyFill="1" applyBorder="1" applyAlignment="1">
      <alignment horizontal="center" vertical="center"/>
    </xf>
    <xf numFmtId="185" fontId="25" fillId="11" borderId="20" xfId="0" applyNumberFormat="1" applyFont="1" applyFill="1" applyBorder="1" applyAlignment="1">
      <alignment horizontal="center" vertical="center"/>
    </xf>
    <xf numFmtId="185" fontId="38" fillId="11" borderId="20" xfId="0" applyNumberFormat="1" applyFont="1" applyFill="1" applyBorder="1" applyAlignment="1">
      <alignment horizontal="center" vertical="center"/>
    </xf>
    <xf numFmtId="185" fontId="38" fillId="11" borderId="0" xfId="0" applyNumberFormat="1" applyFont="1" applyFill="1" applyBorder="1" applyAlignment="1">
      <alignment horizontal="center" vertical="center"/>
    </xf>
    <xf numFmtId="185" fontId="38" fillId="11" borderId="14" xfId="0" applyNumberFormat="1" applyFont="1" applyFill="1" applyBorder="1" applyAlignment="1">
      <alignment horizontal="center" vertical="center"/>
    </xf>
    <xf numFmtId="0" fontId="25" fillId="11" borderId="20" xfId="0" applyFont="1" applyFill="1" applyBorder="1" applyAlignment="1">
      <alignment horizontal="center" vertical="center"/>
    </xf>
    <xf numFmtId="0" fontId="25" fillId="11" borderId="19" xfId="0" applyFont="1" applyFill="1" applyBorder="1" applyAlignment="1">
      <alignment horizontal="center" vertical="center"/>
    </xf>
    <xf numFmtId="0" fontId="25" fillId="11" borderId="0" xfId="0" applyFont="1" applyFill="1" applyBorder="1" applyAlignment="1">
      <alignment horizontal="center" vertical="center"/>
    </xf>
    <xf numFmtId="0" fontId="25" fillId="11" borderId="17" xfId="0" applyFont="1" applyFill="1" applyBorder="1" applyAlignment="1">
      <alignment horizontal="center" vertical="center"/>
    </xf>
    <xf numFmtId="0" fontId="25" fillId="11" borderId="14" xfId="0" applyFont="1" applyFill="1" applyBorder="1" applyAlignment="1">
      <alignment horizontal="center" vertical="center"/>
    </xf>
    <xf numFmtId="0" fontId="25" fillId="11" borderId="13" xfId="0" applyFont="1" applyFill="1" applyBorder="1" applyAlignment="1">
      <alignment horizontal="center" vertical="center"/>
    </xf>
    <xf numFmtId="0" fontId="10" fillId="11" borderId="24" xfId="0" applyFont="1" applyFill="1" applyBorder="1" applyAlignment="1">
      <alignment horizontal="center" vertical="center"/>
    </xf>
    <xf numFmtId="0" fontId="10" fillId="11" borderId="23" xfId="0" applyFont="1" applyFill="1" applyBorder="1" applyAlignment="1">
      <alignment horizontal="center" vertical="center"/>
    </xf>
    <xf numFmtId="0" fontId="10" fillId="11" borderId="22" xfId="0" applyFont="1" applyFill="1" applyBorder="1" applyAlignment="1">
      <alignment horizontal="center" vertical="center"/>
    </xf>
    <xf numFmtId="0" fontId="10" fillId="11" borderId="16" xfId="0" applyFont="1" applyFill="1" applyBorder="1" applyAlignment="1">
      <alignment horizontal="center" vertical="center"/>
    </xf>
    <xf numFmtId="0" fontId="10" fillId="11" borderId="0" xfId="0" applyFont="1" applyFill="1" applyBorder="1" applyAlignment="1">
      <alignment horizontal="center" vertical="center"/>
    </xf>
    <xf numFmtId="0" fontId="10" fillId="11" borderId="12" xfId="0" applyFont="1" applyFill="1" applyBorder="1" applyAlignment="1">
      <alignment horizontal="center" vertical="center"/>
    </xf>
    <xf numFmtId="0" fontId="10" fillId="11" borderId="11" xfId="0" applyFont="1" applyFill="1" applyBorder="1" applyAlignment="1">
      <alignment horizontal="center" vertical="center"/>
    </xf>
    <xf numFmtId="0" fontId="10" fillId="11" borderId="10" xfId="0" applyFont="1" applyFill="1" applyBorder="1" applyAlignment="1">
      <alignment horizontal="center" vertical="center"/>
    </xf>
    <xf numFmtId="0" fontId="10" fillId="11" borderId="9" xfId="0" applyFont="1" applyFill="1" applyBorder="1" applyAlignment="1">
      <alignment horizontal="center" vertical="center"/>
    </xf>
    <xf numFmtId="0" fontId="38" fillId="11" borderId="19" xfId="0" applyFont="1" applyFill="1" applyBorder="1" applyAlignment="1">
      <alignment horizontal="center" vertical="center"/>
    </xf>
    <xf numFmtId="0" fontId="38" fillId="11" borderId="1" xfId="0" applyFont="1" applyFill="1" applyBorder="1" applyAlignment="1">
      <alignment horizontal="left" vertical="center"/>
    </xf>
    <xf numFmtId="0" fontId="38" fillId="11" borderId="0" xfId="0" applyFont="1" applyFill="1" applyBorder="1" applyAlignment="1">
      <alignment horizontal="left" vertical="center"/>
    </xf>
    <xf numFmtId="0" fontId="38" fillId="11" borderId="2" xfId="0" applyFont="1" applyFill="1" applyBorder="1" applyAlignment="1">
      <alignment horizontal="left" vertical="center"/>
    </xf>
    <xf numFmtId="0" fontId="38" fillId="11" borderId="85" xfId="0" applyFont="1" applyFill="1" applyBorder="1" applyAlignment="1">
      <alignment horizontal="left" vertical="center"/>
    </xf>
    <xf numFmtId="0" fontId="38" fillId="11" borderId="14" xfId="0" applyFont="1" applyFill="1" applyBorder="1" applyAlignment="1">
      <alignment horizontal="left" vertical="center"/>
    </xf>
    <xf numFmtId="0" fontId="38" fillId="11" borderId="87" xfId="0" applyFont="1" applyFill="1" applyBorder="1" applyAlignment="1">
      <alignment horizontal="left" vertical="center"/>
    </xf>
    <xf numFmtId="0" fontId="0" fillId="11" borderId="21" xfId="0" applyFont="1" applyFill="1" applyBorder="1" applyAlignment="1">
      <alignment vertical="center"/>
    </xf>
    <xf numFmtId="0" fontId="0" fillId="0" borderId="20" xfId="0" applyFont="1" applyBorder="1" applyAlignment="1">
      <alignment vertical="center"/>
    </xf>
    <xf numFmtId="0" fontId="0" fillId="0" borderId="18" xfId="0" applyFont="1" applyBorder="1" applyAlignment="1">
      <alignment vertical="center"/>
    </xf>
    <xf numFmtId="0" fontId="0" fillId="0" borderId="0" xfId="0" applyFont="1" applyAlignment="1">
      <alignment vertical="center"/>
    </xf>
    <xf numFmtId="0" fontId="0" fillId="0" borderId="15" xfId="0" applyFont="1" applyBorder="1" applyAlignment="1">
      <alignment vertical="center"/>
    </xf>
    <xf numFmtId="0" fontId="0" fillId="0" borderId="14" xfId="0" applyFont="1" applyBorder="1" applyAlignment="1">
      <alignment vertical="center"/>
    </xf>
    <xf numFmtId="0" fontId="0" fillId="11" borderId="20" xfId="0" applyFont="1" applyFill="1" applyBorder="1" applyAlignment="1">
      <alignment vertical="center"/>
    </xf>
    <xf numFmtId="0" fontId="20" fillId="0" borderId="153" xfId="0" applyFont="1" applyBorder="1" applyAlignment="1">
      <alignment horizontal="distributed" vertical="center"/>
    </xf>
    <xf numFmtId="176" fontId="38" fillId="11" borderId="21" xfId="0" applyNumberFormat="1" applyFont="1" applyFill="1" applyBorder="1" applyAlignment="1">
      <alignment horizontal="right" vertical="center"/>
    </xf>
    <xf numFmtId="186" fontId="38" fillId="11" borderId="20" xfId="0" applyNumberFormat="1" applyFont="1" applyFill="1" applyBorder="1" applyAlignment="1">
      <alignment horizontal="center" vertical="center"/>
    </xf>
    <xf numFmtId="186" fontId="38" fillId="11" borderId="88" xfId="0" applyNumberFormat="1" applyFont="1" applyFill="1" applyBorder="1" applyAlignment="1">
      <alignment horizontal="center" vertical="center"/>
    </xf>
    <xf numFmtId="186" fontId="38" fillId="11" borderId="0" xfId="0" applyNumberFormat="1" applyFont="1" applyFill="1" applyBorder="1" applyAlignment="1">
      <alignment horizontal="center" vertical="center"/>
    </xf>
    <xf numFmtId="186" fontId="38" fillId="11" borderId="2" xfId="0" applyNumberFormat="1" applyFont="1" applyFill="1" applyBorder="1" applyAlignment="1">
      <alignment horizontal="center" vertical="center"/>
    </xf>
    <xf numFmtId="186" fontId="38" fillId="11" borderId="4" xfId="0" applyNumberFormat="1" applyFont="1" applyFill="1" applyBorder="1" applyAlignment="1">
      <alignment horizontal="center" vertical="center"/>
    </xf>
    <xf numFmtId="186" fontId="38" fillId="11" borderId="7" xfId="0" applyNumberFormat="1" applyFont="1" applyFill="1" applyBorder="1" applyAlignment="1">
      <alignment horizontal="center" vertical="center"/>
    </xf>
    <xf numFmtId="185" fontId="38" fillId="11" borderId="2" xfId="0" applyNumberFormat="1" applyFont="1" applyFill="1" applyBorder="1" applyAlignment="1">
      <alignment horizontal="center" vertical="center"/>
    </xf>
    <xf numFmtId="0" fontId="38" fillId="0" borderId="6" xfId="0" applyFont="1" applyFill="1" applyBorder="1" applyAlignment="1">
      <alignment horizontal="center" vertical="center"/>
    </xf>
    <xf numFmtId="0" fontId="38" fillId="0" borderId="5" xfId="0" applyFont="1" applyFill="1" applyBorder="1" applyAlignment="1">
      <alignment horizontal="center" vertical="center"/>
    </xf>
    <xf numFmtId="0" fontId="38" fillId="0" borderId="8" xfId="0" applyFont="1" applyFill="1" applyBorder="1" applyAlignment="1">
      <alignment horizontal="center" vertical="center"/>
    </xf>
    <xf numFmtId="0" fontId="38" fillId="0" borderId="3" xfId="0" applyFont="1" applyFill="1" applyBorder="1" applyAlignment="1">
      <alignment horizontal="center" vertical="center"/>
    </xf>
    <xf numFmtId="0" fontId="38" fillId="0" borderId="4" xfId="0" applyFont="1" applyFill="1" applyBorder="1" applyAlignment="1">
      <alignment horizontal="center" vertical="center"/>
    </xf>
    <xf numFmtId="0" fontId="38" fillId="0" borderId="7" xfId="0" applyFont="1" applyFill="1" applyBorder="1" applyAlignment="1">
      <alignment horizontal="center" vertical="center"/>
    </xf>
    <xf numFmtId="0" fontId="89" fillId="14" borderId="0" xfId="0" applyFont="1" applyFill="1" applyBorder="1" applyAlignment="1">
      <alignment horizontal="left" vertical="center" wrapText="1"/>
    </xf>
    <xf numFmtId="0" fontId="90" fillId="14" borderId="0" xfId="0" applyFont="1" applyFill="1" applyAlignment="1">
      <alignment horizontal="left" vertical="center"/>
    </xf>
    <xf numFmtId="0" fontId="18" fillId="0" borderId="0" xfId="0" applyFont="1" applyAlignment="1">
      <alignment horizontal="left" vertical="center"/>
    </xf>
    <xf numFmtId="0" fontId="90" fillId="14" borderId="14" xfId="0" applyFont="1" applyFill="1" applyBorder="1" applyAlignment="1">
      <alignment horizontal="left" vertical="center"/>
    </xf>
    <xf numFmtId="0" fontId="18" fillId="0" borderId="14" xfId="0" applyFont="1" applyBorder="1" applyAlignment="1">
      <alignment horizontal="left" vertical="center"/>
    </xf>
    <xf numFmtId="0" fontId="84" fillId="0" borderId="4" xfId="0" applyFont="1" applyBorder="1" applyAlignment="1">
      <alignment horizontal="center" vertical="center"/>
    </xf>
    <xf numFmtId="0" fontId="38" fillId="0" borderId="0" xfId="0" applyFont="1" applyFill="1" applyBorder="1" applyAlignment="1">
      <alignment horizontal="center" vertical="center"/>
    </xf>
    <xf numFmtId="187" fontId="25" fillId="11" borderId="183" xfId="0" applyNumberFormat="1" applyFont="1" applyFill="1" applyBorder="1" applyAlignment="1">
      <alignment horizontal="center" vertical="center"/>
    </xf>
    <xf numFmtId="187" fontId="25" fillId="11" borderId="185" xfId="0" applyNumberFormat="1" applyFont="1" applyFill="1" applyBorder="1" applyAlignment="1">
      <alignment horizontal="center" vertical="center"/>
    </xf>
    <xf numFmtId="187" fontId="25" fillId="11" borderId="188" xfId="0" applyNumberFormat="1" applyFont="1" applyFill="1" applyBorder="1" applyAlignment="1">
      <alignment horizontal="center" vertical="center"/>
    </xf>
    <xf numFmtId="0" fontId="2" fillId="0" borderId="74" xfId="0" applyFont="1" applyBorder="1" applyAlignment="1">
      <alignment horizontal="right" vertical="center"/>
    </xf>
    <xf numFmtId="0" fontId="0" fillId="11" borderId="116" xfId="0" applyFont="1" applyFill="1" applyBorder="1" applyAlignment="1">
      <alignment horizontal="left" vertical="top"/>
    </xf>
    <xf numFmtId="0" fontId="0" fillId="11" borderId="117" xfId="0" applyFont="1" applyFill="1" applyBorder="1" applyAlignment="1">
      <alignment horizontal="left" vertical="top"/>
    </xf>
    <xf numFmtId="0" fontId="0" fillId="11" borderId="34" xfId="0" applyFont="1" applyFill="1" applyBorder="1" applyAlignment="1">
      <alignment horizontal="left" vertical="top"/>
    </xf>
    <xf numFmtId="0" fontId="0" fillId="11" borderId="79" xfId="0" applyFont="1" applyFill="1" applyBorder="1" applyAlignment="1">
      <alignment horizontal="left" vertical="top"/>
    </xf>
    <xf numFmtId="0" fontId="0" fillId="11" borderId="120" xfId="0" applyFont="1" applyFill="1" applyBorder="1" applyAlignment="1">
      <alignment horizontal="left" vertical="top"/>
    </xf>
    <xf numFmtId="0" fontId="0" fillId="11" borderId="121" xfId="0" applyFont="1" applyFill="1" applyBorder="1" applyAlignment="1">
      <alignment horizontal="left" vertical="top"/>
    </xf>
    <xf numFmtId="0" fontId="0" fillId="11" borderId="116" xfId="0" applyFont="1" applyFill="1" applyBorder="1" applyAlignment="1">
      <alignment horizontal="left" vertical="center"/>
    </xf>
    <xf numFmtId="0" fontId="0" fillId="11" borderId="117" xfId="0" applyFont="1" applyFill="1" applyBorder="1" applyAlignment="1">
      <alignment horizontal="left" vertical="center"/>
    </xf>
    <xf numFmtId="0" fontId="0" fillId="11" borderId="34" xfId="0" applyFont="1" applyFill="1" applyBorder="1" applyAlignment="1">
      <alignment horizontal="left" vertical="center"/>
    </xf>
    <xf numFmtId="0" fontId="0" fillId="11" borderId="79" xfId="0" applyFont="1" applyFill="1" applyBorder="1" applyAlignment="1">
      <alignment horizontal="left" vertical="center"/>
    </xf>
    <xf numFmtId="0" fontId="0" fillId="11" borderId="6" xfId="0" applyFont="1" applyFill="1" applyBorder="1" applyAlignment="1">
      <alignment horizontal="right" vertical="center"/>
    </xf>
    <xf numFmtId="0" fontId="0" fillId="11" borderId="1" xfId="0" applyFont="1" applyFill="1" applyBorder="1" applyAlignment="1">
      <alignment horizontal="right" vertical="center"/>
    </xf>
    <xf numFmtId="0" fontId="0" fillId="11" borderId="3" xfId="0" applyFont="1" applyFill="1" applyBorder="1" applyAlignment="1">
      <alignment horizontal="right" vertical="center"/>
    </xf>
    <xf numFmtId="181" fontId="20" fillId="11" borderId="0" xfId="0" applyNumberFormat="1" applyFont="1" applyFill="1" applyBorder="1" applyAlignment="1">
      <alignment horizontal="right" vertical="center"/>
    </xf>
    <xf numFmtId="181" fontId="0" fillId="11" borderId="5" xfId="0" applyNumberFormat="1" applyFont="1" applyFill="1" applyBorder="1" applyAlignment="1">
      <alignment horizontal="right" vertical="center"/>
    </xf>
    <xf numFmtId="181" fontId="0" fillId="11" borderId="0" xfId="0" applyNumberFormat="1" applyFont="1" applyFill="1" applyBorder="1" applyAlignment="1">
      <alignment horizontal="right" vertical="center"/>
    </xf>
    <xf numFmtId="181" fontId="0" fillId="11" borderId="14" xfId="0" applyNumberFormat="1" applyFont="1" applyFill="1" applyBorder="1" applyAlignment="1">
      <alignment horizontal="right" vertical="center"/>
    </xf>
    <xf numFmtId="0" fontId="20" fillId="11" borderId="1" xfId="0" applyFont="1" applyFill="1" applyBorder="1" applyAlignment="1">
      <alignment horizontal="left" vertical="center" wrapText="1"/>
    </xf>
    <xf numFmtId="0" fontId="20" fillId="11" borderId="0" xfId="0" applyFont="1" applyFill="1" applyBorder="1" applyAlignment="1">
      <alignment horizontal="left" vertical="center" wrapText="1"/>
    </xf>
    <xf numFmtId="0" fontId="20" fillId="11" borderId="3" xfId="0" applyFont="1" applyFill="1" applyBorder="1" applyAlignment="1">
      <alignment horizontal="left" vertical="center" wrapText="1"/>
    </xf>
    <xf numFmtId="0" fontId="20" fillId="11" borderId="4" xfId="0" applyFont="1" applyFill="1" applyBorder="1" applyAlignment="1">
      <alignment horizontal="left" vertical="center" wrapText="1"/>
    </xf>
    <xf numFmtId="181" fontId="20" fillId="11" borderId="5" xfId="0" applyNumberFormat="1" applyFont="1" applyFill="1" applyBorder="1" applyAlignment="1">
      <alignment horizontal="right" vertical="center" shrinkToFit="1"/>
    </xf>
    <xf numFmtId="181" fontId="20" fillId="11" borderId="4" xfId="0" applyNumberFormat="1" applyFont="1" applyFill="1" applyBorder="1" applyAlignment="1">
      <alignment horizontal="right" vertical="center" shrinkToFit="1"/>
    </xf>
    <xf numFmtId="181" fontId="0" fillId="11" borderId="5" xfId="0" applyNumberFormat="1" applyFont="1" applyFill="1" applyBorder="1" applyAlignment="1">
      <alignment horizontal="right" vertical="center" shrinkToFit="1"/>
    </xf>
    <xf numFmtId="181" fontId="0" fillId="11" borderId="4" xfId="0" applyNumberFormat="1" applyFont="1" applyFill="1" applyBorder="1" applyAlignment="1">
      <alignment horizontal="right" vertical="center" shrinkToFit="1"/>
    </xf>
    <xf numFmtId="181" fontId="0" fillId="11" borderId="4" xfId="0" applyNumberFormat="1" applyFont="1" applyFill="1" applyBorder="1" applyAlignment="1">
      <alignment horizontal="right" vertical="center"/>
    </xf>
    <xf numFmtId="0" fontId="10" fillId="11" borderId="20" xfId="0" applyFont="1" applyFill="1" applyBorder="1" applyAlignment="1">
      <alignment horizontal="center" vertical="center"/>
    </xf>
    <xf numFmtId="0" fontId="10" fillId="11" borderId="14" xfId="0" applyFont="1" applyFill="1" applyBorder="1" applyAlignment="1">
      <alignment horizontal="center" vertical="center"/>
    </xf>
    <xf numFmtId="0" fontId="3" fillId="11" borderId="0" xfId="0" applyFont="1" applyFill="1" applyBorder="1" applyAlignment="1">
      <alignment horizontal="center" vertical="center"/>
    </xf>
    <xf numFmtId="0" fontId="3" fillId="11" borderId="20" xfId="0" applyFont="1" applyFill="1" applyBorder="1" applyAlignment="1">
      <alignment horizontal="center" vertical="center"/>
    </xf>
    <xf numFmtId="0" fontId="3" fillId="11" borderId="14" xfId="0" applyFont="1" applyFill="1" applyBorder="1" applyAlignment="1">
      <alignment horizontal="center" vertical="center"/>
    </xf>
    <xf numFmtId="176" fontId="38" fillId="11" borderId="133" xfId="0" applyNumberFormat="1" applyFont="1" applyFill="1" applyBorder="1" applyAlignment="1">
      <alignment horizontal="right" vertical="center"/>
    </xf>
    <xf numFmtId="0" fontId="0" fillId="0" borderId="147" xfId="0" applyFont="1" applyBorder="1" applyAlignment="1">
      <alignment vertical="center"/>
    </xf>
    <xf numFmtId="0" fontId="0" fillId="0" borderId="154" xfId="0" applyFont="1" applyBorder="1" applyAlignment="1">
      <alignment vertical="center"/>
    </xf>
    <xf numFmtId="0" fontId="0" fillId="0" borderId="71" xfId="0" applyFont="1" applyBorder="1" applyAlignment="1">
      <alignment vertical="center"/>
    </xf>
    <xf numFmtId="0" fontId="23" fillId="0" borderId="153" xfId="0" applyFont="1" applyBorder="1" applyAlignment="1">
      <alignment horizontal="distributed" vertical="distributed" shrinkToFit="1"/>
    </xf>
    <xf numFmtId="176" fontId="38" fillId="11" borderId="154" xfId="0" applyNumberFormat="1" applyFont="1" applyFill="1" applyBorder="1" applyAlignment="1">
      <alignment horizontal="right" vertical="center"/>
    </xf>
    <xf numFmtId="0" fontId="0" fillId="0" borderId="132" xfId="0" applyFont="1" applyBorder="1" applyAlignment="1">
      <alignment vertical="center"/>
    </xf>
    <xf numFmtId="0" fontId="0" fillId="0" borderId="142" xfId="0" applyFont="1" applyBorder="1" applyAlignment="1">
      <alignment vertical="center"/>
    </xf>
    <xf numFmtId="0" fontId="35" fillId="0" borderId="156" xfId="0" applyFont="1" applyBorder="1" applyAlignment="1">
      <alignment horizontal="center" vertical="center"/>
    </xf>
    <xf numFmtId="0" fontId="0" fillId="0" borderId="156" xfId="0" applyBorder="1" applyAlignment="1">
      <alignment vertical="center"/>
    </xf>
    <xf numFmtId="176" fontId="38" fillId="11" borderId="146" xfId="0" applyNumberFormat="1" applyFont="1" applyFill="1" applyBorder="1" applyAlignment="1">
      <alignment horizontal="right" vertical="center"/>
    </xf>
    <xf numFmtId="176" fontId="38" fillId="11" borderId="157" xfId="0" applyNumberFormat="1" applyFont="1" applyFill="1" applyBorder="1" applyAlignment="1">
      <alignment horizontal="right" vertical="center"/>
    </xf>
    <xf numFmtId="0" fontId="0" fillId="0" borderId="157" xfId="0" applyFont="1" applyBorder="1" applyAlignment="1">
      <alignment vertical="center"/>
    </xf>
    <xf numFmtId="0" fontId="0" fillId="0" borderId="146" xfId="0" applyFont="1" applyBorder="1" applyAlignment="1">
      <alignment vertical="center"/>
    </xf>
    <xf numFmtId="0" fontId="23" fillId="0" borderId="156" xfId="0" applyFont="1" applyBorder="1" applyAlignment="1">
      <alignment horizontal="center" vertical="center" wrapText="1"/>
    </xf>
    <xf numFmtId="3" fontId="38" fillId="11" borderId="146" xfId="0" applyNumberFormat="1" applyFont="1" applyFill="1" applyBorder="1" applyAlignment="1">
      <alignment horizontal="right" vertical="center"/>
    </xf>
    <xf numFmtId="0" fontId="38" fillId="11" borderId="157" xfId="0" applyFont="1" applyFill="1" applyBorder="1" applyAlignment="1">
      <alignment horizontal="right" vertical="center"/>
    </xf>
    <xf numFmtId="0" fontId="38" fillId="11" borderId="146" xfId="0" applyFont="1" applyFill="1" applyBorder="1" applyAlignment="1">
      <alignment horizontal="right" vertical="center"/>
    </xf>
    <xf numFmtId="0" fontId="25" fillId="0" borderId="88" xfId="0" applyFont="1" applyBorder="1" applyAlignment="1">
      <alignment horizontal="center" vertical="center"/>
    </xf>
    <xf numFmtId="0" fontId="25" fillId="0" borderId="2" xfId="0" applyFont="1" applyBorder="1" applyAlignment="1">
      <alignment horizontal="center" vertical="center"/>
    </xf>
    <xf numFmtId="0" fontId="25" fillId="0" borderId="87" xfId="0" applyFont="1" applyBorder="1" applyAlignment="1">
      <alignment horizontal="center" vertical="center"/>
    </xf>
    <xf numFmtId="0" fontId="35" fillId="11" borderId="147" xfId="0" applyFont="1" applyFill="1" applyBorder="1" applyAlignment="1">
      <alignment horizontal="center" vertical="center"/>
    </xf>
    <xf numFmtId="0" fontId="35" fillId="11" borderId="4" xfId="0" applyFont="1" applyFill="1" applyBorder="1" applyAlignment="1">
      <alignment horizontal="center" vertical="center"/>
    </xf>
    <xf numFmtId="0" fontId="35" fillId="11" borderId="71" xfId="0" applyFont="1" applyFill="1" applyBorder="1" applyAlignment="1">
      <alignment horizontal="center" vertical="center"/>
    </xf>
    <xf numFmtId="0" fontId="35" fillId="11" borderId="142" xfId="0" applyFont="1" applyFill="1" applyBorder="1" applyAlignment="1">
      <alignment horizontal="center" vertical="center"/>
    </xf>
    <xf numFmtId="0" fontId="8" fillId="0" borderId="0" xfId="0" applyFont="1" applyFill="1" applyBorder="1" applyAlignment="1">
      <alignment horizontal="center" vertical="center" shrinkToFit="1"/>
    </xf>
    <xf numFmtId="0" fontId="8" fillId="0" borderId="165" xfId="0" applyFont="1" applyFill="1" applyBorder="1" applyAlignment="1">
      <alignment horizontal="center" vertical="center" shrinkToFit="1"/>
    </xf>
    <xf numFmtId="0" fontId="8" fillId="0" borderId="10" xfId="0" applyFont="1" applyFill="1" applyBorder="1" applyAlignment="1">
      <alignment horizontal="center" vertical="center" shrinkToFit="1"/>
    </xf>
    <xf numFmtId="0" fontId="8" fillId="0" borderId="169" xfId="0" applyFont="1" applyFill="1" applyBorder="1" applyAlignment="1">
      <alignment horizontal="center" vertical="center" shrinkToFit="1"/>
    </xf>
    <xf numFmtId="0" fontId="8" fillId="11" borderId="164" xfId="0" applyFont="1" applyFill="1" applyBorder="1" applyAlignment="1">
      <alignment horizontal="center" vertical="center"/>
    </xf>
    <xf numFmtId="0" fontId="8" fillId="11" borderId="20" xfId="0" applyFont="1" applyFill="1" applyBorder="1" applyAlignment="1">
      <alignment horizontal="center" vertical="center"/>
    </xf>
    <xf numFmtId="0" fontId="8" fillId="11" borderId="19" xfId="0" applyFont="1" applyFill="1" applyBorder="1" applyAlignment="1">
      <alignment horizontal="center" vertical="center"/>
    </xf>
    <xf numFmtId="0" fontId="8" fillId="11" borderId="166" xfId="0" applyFont="1" applyFill="1" applyBorder="1" applyAlignment="1">
      <alignment horizontal="center" vertical="center"/>
    </xf>
    <xf numFmtId="0" fontId="8" fillId="11" borderId="0" xfId="0" applyFont="1" applyFill="1" applyBorder="1" applyAlignment="1">
      <alignment horizontal="center" vertical="center"/>
    </xf>
    <xf numFmtId="0" fontId="8" fillId="11" borderId="17" xfId="0" applyFont="1" applyFill="1" applyBorder="1" applyAlignment="1">
      <alignment horizontal="center" vertical="center"/>
    </xf>
    <xf numFmtId="0" fontId="8" fillId="11" borderId="170" xfId="0" applyFont="1" applyFill="1" applyBorder="1" applyAlignment="1">
      <alignment horizontal="center" vertical="center"/>
    </xf>
    <xf numFmtId="0" fontId="8" fillId="11" borderId="10" xfId="0" applyFont="1" applyFill="1" applyBorder="1" applyAlignment="1">
      <alignment horizontal="center" vertical="center"/>
    </xf>
    <xf numFmtId="0" fontId="8" fillId="11" borderId="50" xfId="0" applyFont="1" applyFill="1" applyBorder="1" applyAlignment="1">
      <alignment horizontal="center" vertical="center"/>
    </xf>
    <xf numFmtId="0" fontId="3" fillId="0" borderId="0" xfId="0" applyFont="1" applyFill="1" applyBorder="1" applyAlignment="1">
      <alignment vertical="center"/>
    </xf>
    <xf numFmtId="0" fontId="0" fillId="0" borderId="0" xfId="0" applyFill="1" applyAlignment="1">
      <alignment vertical="center"/>
    </xf>
    <xf numFmtId="0" fontId="16" fillId="11" borderId="46" xfId="0" applyFont="1" applyFill="1" applyBorder="1" applyAlignment="1">
      <alignment horizontal="center" vertical="center"/>
    </xf>
    <xf numFmtId="0" fontId="0" fillId="11" borderId="46" xfId="0" applyFill="1" applyBorder="1"/>
    <xf numFmtId="0" fontId="36" fillId="0" borderId="0" xfId="0" applyFont="1" applyFill="1" applyBorder="1" applyAlignment="1">
      <alignment horizontal="left" vertical="center"/>
    </xf>
    <xf numFmtId="0" fontId="8" fillId="0" borderId="21" xfId="0" applyFont="1" applyFill="1" applyBorder="1" applyAlignment="1">
      <alignment horizontal="center" vertical="center" shrinkToFit="1"/>
    </xf>
    <xf numFmtId="0" fontId="8" fillId="0" borderId="20" xfId="0" applyFont="1" applyFill="1" applyBorder="1" applyAlignment="1">
      <alignment horizontal="center" vertical="center" shrinkToFit="1"/>
    </xf>
    <xf numFmtId="0" fontId="8" fillId="0" borderId="163" xfId="0" applyFont="1" applyFill="1" applyBorder="1" applyAlignment="1">
      <alignment horizontal="center" vertical="center" shrinkToFit="1"/>
    </xf>
    <xf numFmtId="0" fontId="8" fillId="0" borderId="18" xfId="0" applyFont="1" applyFill="1" applyBorder="1" applyAlignment="1">
      <alignment horizontal="center" vertical="center" shrinkToFit="1"/>
    </xf>
    <xf numFmtId="0" fontId="8" fillId="0" borderId="15" xfId="0" applyFont="1" applyFill="1" applyBorder="1" applyAlignment="1">
      <alignment horizontal="center" vertical="center" shrinkToFit="1"/>
    </xf>
    <xf numFmtId="0" fontId="8" fillId="0" borderId="14" xfId="0" applyFont="1" applyFill="1" applyBorder="1" applyAlignment="1">
      <alignment horizontal="center" vertical="center" shrinkToFit="1"/>
    </xf>
    <xf numFmtId="0" fontId="8" fillId="0" borderId="167" xfId="0" applyFont="1" applyFill="1" applyBorder="1" applyAlignment="1">
      <alignment horizontal="center" vertical="center" shrinkToFit="1"/>
    </xf>
    <xf numFmtId="0" fontId="8" fillId="11" borderId="168" xfId="0" applyFont="1" applyFill="1" applyBorder="1" applyAlignment="1">
      <alignment horizontal="center" vertical="center"/>
    </xf>
    <xf numFmtId="0" fontId="8" fillId="11" borderId="14" xfId="0" applyFont="1" applyFill="1" applyBorder="1" applyAlignment="1">
      <alignment horizontal="center" vertical="center"/>
    </xf>
    <xf numFmtId="0" fontId="8" fillId="11" borderId="13" xfId="0" applyFont="1" applyFill="1" applyBorder="1" applyAlignment="1">
      <alignment horizontal="center" vertical="center"/>
    </xf>
    <xf numFmtId="0" fontId="69" fillId="0" borderId="0" xfId="0" applyFont="1" applyFill="1" applyBorder="1" applyAlignment="1">
      <alignment horizontal="center" vertical="center"/>
    </xf>
    <xf numFmtId="0" fontId="3" fillId="11" borderId="0" xfId="0" applyFont="1" applyFill="1" applyBorder="1" applyAlignment="1">
      <alignment horizontal="left" vertical="center"/>
    </xf>
    <xf numFmtId="0" fontId="71"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0" fillId="0" borderId="0" xfId="0" applyFill="1" applyAlignment="1">
      <alignment horizontal="center" vertical="center"/>
    </xf>
    <xf numFmtId="0" fontId="72" fillId="0" borderId="82" xfId="0" applyFont="1" applyFill="1" applyBorder="1" applyAlignment="1">
      <alignment horizontal="center" vertical="center"/>
    </xf>
    <xf numFmtId="0" fontId="72" fillId="0" borderId="172" xfId="0" applyFont="1" applyFill="1" applyBorder="1" applyAlignment="1">
      <alignment horizontal="center" vertical="center"/>
    </xf>
    <xf numFmtId="0" fontId="72" fillId="0" borderId="83" xfId="0" applyFont="1" applyFill="1" applyBorder="1" applyAlignment="1">
      <alignment horizontal="center" vertical="center"/>
    </xf>
    <xf numFmtId="0" fontId="3" fillId="0" borderId="21" xfId="0" applyFont="1" applyFill="1" applyBorder="1" applyAlignment="1">
      <alignment horizontal="right" vertical="center"/>
    </xf>
    <xf numFmtId="0" fontId="0" fillId="0" borderId="20" xfId="0" applyFill="1" applyBorder="1" applyAlignment="1">
      <alignment horizontal="right" vertical="center"/>
    </xf>
    <xf numFmtId="0" fontId="0" fillId="0" borderId="88" xfId="0" applyFill="1" applyBorder="1" applyAlignment="1">
      <alignment horizontal="right" vertical="center"/>
    </xf>
    <xf numFmtId="0" fontId="0" fillId="0" borderId="18" xfId="0" applyFill="1" applyBorder="1" applyAlignment="1">
      <alignment horizontal="right" vertical="center"/>
    </xf>
    <xf numFmtId="0" fontId="0" fillId="0" borderId="0" xfId="0" applyFill="1" applyBorder="1" applyAlignment="1">
      <alignment horizontal="right" vertical="center"/>
    </xf>
    <xf numFmtId="0" fontId="0" fillId="0" borderId="2" xfId="0" applyFill="1" applyBorder="1" applyAlignment="1">
      <alignment horizontal="right" vertical="center"/>
    </xf>
    <xf numFmtId="0" fontId="3" fillId="0" borderId="20" xfId="0" applyFont="1" applyFill="1" applyBorder="1" applyAlignment="1">
      <alignment horizontal="right" vertical="center"/>
    </xf>
    <xf numFmtId="0" fontId="0" fillId="0" borderId="0" xfId="0" applyFill="1" applyAlignment="1">
      <alignment horizontal="right" vertical="center"/>
    </xf>
    <xf numFmtId="0" fontId="3" fillId="0" borderId="171" xfId="0" applyFont="1" applyFill="1" applyBorder="1" applyAlignment="1">
      <alignment horizontal="right" vertical="center"/>
    </xf>
    <xf numFmtId="0" fontId="0" fillId="0" borderId="158" xfId="0" applyFill="1" applyBorder="1" applyAlignment="1">
      <alignment horizontal="right" vertical="center"/>
    </xf>
    <xf numFmtId="0" fontId="0" fillId="0" borderId="173" xfId="0" applyFill="1" applyBorder="1" applyAlignment="1">
      <alignment horizontal="right" vertical="center"/>
    </xf>
    <xf numFmtId="0" fontId="0" fillId="0" borderId="78" xfId="0" applyFill="1" applyBorder="1" applyAlignment="1">
      <alignment horizontal="right" vertical="center"/>
    </xf>
    <xf numFmtId="0" fontId="3" fillId="0" borderId="158" xfId="0" applyFont="1" applyFill="1" applyBorder="1" applyAlignment="1">
      <alignment horizontal="right" vertical="center"/>
    </xf>
    <xf numFmtId="0" fontId="0" fillId="0" borderId="159" xfId="0" applyFill="1" applyBorder="1" applyAlignment="1">
      <alignment horizontal="right" vertical="center"/>
    </xf>
    <xf numFmtId="0" fontId="0" fillId="0" borderId="160" xfId="0" applyFill="1" applyBorder="1" applyAlignment="1">
      <alignment horizontal="right" vertical="center"/>
    </xf>
    <xf numFmtId="0" fontId="3" fillId="0" borderId="86" xfId="0" applyFont="1" applyFill="1" applyBorder="1" applyAlignment="1">
      <alignment horizontal="right" vertical="center"/>
    </xf>
    <xf numFmtId="0" fontId="0" fillId="0" borderId="19" xfId="0" applyFill="1" applyBorder="1" applyAlignment="1">
      <alignment horizontal="right" vertical="center"/>
    </xf>
    <xf numFmtId="0" fontId="0" fillId="0" borderId="1" xfId="0" applyFill="1" applyBorder="1" applyAlignment="1">
      <alignment horizontal="right" vertical="center"/>
    </xf>
    <xf numFmtId="0" fontId="0" fillId="0" borderId="17" xfId="0" applyFill="1" applyBorder="1" applyAlignment="1">
      <alignment horizontal="right" vertical="center"/>
    </xf>
    <xf numFmtId="0" fontId="73" fillId="11" borderId="18" xfId="0" applyFont="1" applyFill="1" applyBorder="1" applyAlignment="1">
      <alignment horizontal="center" vertical="center"/>
    </xf>
    <xf numFmtId="0" fontId="0" fillId="11" borderId="0" xfId="0" applyFill="1" applyBorder="1" applyAlignment="1">
      <alignment horizontal="center" vertical="center"/>
    </xf>
    <xf numFmtId="0" fontId="0" fillId="11" borderId="2" xfId="0" applyFill="1" applyBorder="1" applyAlignment="1">
      <alignment horizontal="center" vertical="center"/>
    </xf>
    <xf numFmtId="0" fontId="0" fillId="11" borderId="18" xfId="0" applyFill="1" applyBorder="1" applyAlignment="1">
      <alignment horizontal="center" vertical="center"/>
    </xf>
    <xf numFmtId="0" fontId="0" fillId="11" borderId="15" xfId="0" applyFill="1" applyBorder="1" applyAlignment="1">
      <alignment horizontal="center" vertical="center"/>
    </xf>
    <xf numFmtId="0" fontId="0" fillId="11" borderId="14" xfId="0" applyFill="1" applyBorder="1" applyAlignment="1">
      <alignment horizontal="center" vertical="center"/>
    </xf>
    <xf numFmtId="0" fontId="0" fillId="11" borderId="87" xfId="0" applyFill="1" applyBorder="1" applyAlignment="1">
      <alignment horizontal="center" vertical="center"/>
    </xf>
    <xf numFmtId="0" fontId="73" fillId="11" borderId="0" xfId="0" applyFont="1" applyFill="1" applyBorder="1" applyAlignment="1">
      <alignment horizontal="center" vertical="center"/>
    </xf>
    <xf numFmtId="0" fontId="0" fillId="11" borderId="0" xfId="0" applyFill="1" applyAlignment="1">
      <alignment horizontal="center" vertical="center"/>
    </xf>
    <xf numFmtId="0" fontId="73" fillId="11" borderId="173" xfId="0" applyFont="1" applyFill="1" applyBorder="1" applyAlignment="1">
      <alignment horizontal="center" vertical="center"/>
    </xf>
    <xf numFmtId="0" fontId="0" fillId="11" borderId="78" xfId="0" applyFill="1" applyBorder="1" applyAlignment="1">
      <alignment horizontal="center" vertical="center"/>
    </xf>
    <xf numFmtId="0" fontId="0" fillId="11" borderId="173" xfId="0" applyFill="1" applyBorder="1" applyAlignment="1">
      <alignment horizontal="center" vertical="center"/>
    </xf>
    <xf numFmtId="0" fontId="0" fillId="11" borderId="174" xfId="0" applyFill="1" applyBorder="1" applyAlignment="1">
      <alignment horizontal="center" vertical="center"/>
    </xf>
    <xf numFmtId="0" fontId="0" fillId="11" borderId="161" xfId="0" applyFill="1" applyBorder="1" applyAlignment="1">
      <alignment horizontal="center" vertical="center"/>
    </xf>
    <xf numFmtId="0" fontId="73" fillId="0" borderId="78" xfId="0" applyFont="1" applyFill="1" applyBorder="1" applyAlignment="1">
      <alignment horizontal="center" vertical="center"/>
    </xf>
    <xf numFmtId="0" fontId="0" fillId="0" borderId="78" xfId="0" applyFill="1" applyBorder="1" applyAlignment="1">
      <alignment horizontal="center" vertical="center"/>
    </xf>
    <xf numFmtId="0" fontId="0" fillId="0" borderId="161" xfId="0" applyFill="1" applyBorder="1" applyAlignment="1">
      <alignment horizontal="center" vertical="center"/>
    </xf>
    <xf numFmtId="0" fontId="0" fillId="0" borderId="160" xfId="0" applyFill="1" applyBorder="1" applyAlignment="1">
      <alignment horizontal="center" vertical="center"/>
    </xf>
    <xf numFmtId="0" fontId="0" fillId="0" borderId="162" xfId="0" applyFill="1" applyBorder="1" applyAlignment="1">
      <alignment horizontal="center" vertical="center"/>
    </xf>
    <xf numFmtId="0" fontId="73" fillId="0" borderId="173" xfId="0" applyFont="1" applyFill="1" applyBorder="1" applyAlignment="1">
      <alignment horizontal="center" vertical="center"/>
    </xf>
    <xf numFmtId="0" fontId="0" fillId="0" borderId="173" xfId="0" applyFill="1" applyBorder="1" applyAlignment="1">
      <alignment horizontal="center" vertical="center"/>
    </xf>
    <xf numFmtId="0" fontId="0" fillId="0" borderId="174" xfId="0" applyFill="1" applyBorder="1" applyAlignment="1">
      <alignment horizontal="center" vertical="center"/>
    </xf>
    <xf numFmtId="0" fontId="3" fillId="0" borderId="0" xfId="0" applyFont="1" applyFill="1" applyBorder="1" applyAlignment="1">
      <alignment vertical="center" shrinkToFit="1"/>
    </xf>
    <xf numFmtId="0" fontId="73" fillId="0" borderId="1" xfId="0" applyFont="1" applyFill="1" applyBorder="1" applyAlignment="1">
      <alignment horizontal="center" vertical="center"/>
    </xf>
    <xf numFmtId="0" fontId="0" fillId="0" borderId="0" xfId="0" applyFill="1" applyBorder="1" applyAlignment="1">
      <alignment horizontal="center" vertical="center"/>
    </xf>
    <xf numFmtId="0" fontId="0" fillId="0" borderId="17" xfId="0" applyFill="1" applyBorder="1" applyAlignment="1">
      <alignment horizontal="center" vertical="center"/>
    </xf>
    <xf numFmtId="0" fontId="0" fillId="0" borderId="1" xfId="0" applyFill="1" applyBorder="1" applyAlignment="1">
      <alignment horizontal="center" vertical="center"/>
    </xf>
    <xf numFmtId="0" fontId="0" fillId="0" borderId="85" xfId="0" applyFill="1" applyBorder="1" applyAlignment="1">
      <alignment horizontal="center" vertical="center"/>
    </xf>
    <xf numFmtId="0" fontId="0" fillId="0" borderId="14" xfId="0" applyFill="1" applyBorder="1" applyAlignment="1">
      <alignment horizontal="center" vertical="center"/>
    </xf>
    <xf numFmtId="0" fontId="0" fillId="0" borderId="13" xfId="0" applyFill="1" applyBorder="1" applyAlignment="1">
      <alignment horizontal="center" vertical="center"/>
    </xf>
    <xf numFmtId="0" fontId="0" fillId="0" borderId="0" xfId="0" applyFill="1" applyAlignment="1">
      <alignment vertical="center" shrinkToFit="1"/>
    </xf>
    <xf numFmtId="0" fontId="3" fillId="0" borderId="0" xfId="0" applyFont="1" applyFill="1" applyBorder="1" applyAlignment="1">
      <alignment horizontal="center" vertical="center" shrinkToFit="1"/>
    </xf>
    <xf numFmtId="0" fontId="74" fillId="0" borderId="0" xfId="0" applyFont="1" applyFill="1" applyAlignment="1">
      <alignment horizontal="left" vertical="center"/>
    </xf>
    <xf numFmtId="0" fontId="74" fillId="0" borderId="14" xfId="0" applyFont="1" applyFill="1" applyBorder="1" applyAlignment="1">
      <alignment horizontal="left" vertical="center"/>
    </xf>
    <xf numFmtId="0" fontId="33" fillId="0" borderId="0" xfId="0" applyFont="1" applyFill="1" applyBorder="1" applyAlignment="1">
      <alignment horizontal="center" vertical="center"/>
    </xf>
    <xf numFmtId="0" fontId="3" fillId="0" borderId="0" xfId="0" applyFont="1" applyFill="1" applyBorder="1" applyAlignment="1">
      <alignment horizontal="center"/>
    </xf>
    <xf numFmtId="0" fontId="0" fillId="0" borderId="0" xfId="0" applyFill="1" applyAlignment="1">
      <alignment horizontal="distributed" vertical="center"/>
    </xf>
    <xf numFmtId="0" fontId="3" fillId="0" borderId="20" xfId="0" applyFont="1" applyFill="1" applyBorder="1" applyAlignment="1">
      <alignment vertical="center"/>
    </xf>
    <xf numFmtId="0" fontId="0" fillId="0" borderId="20" xfId="0" applyFill="1" applyBorder="1" applyAlignment="1">
      <alignment vertical="center"/>
    </xf>
    <xf numFmtId="0" fontId="0" fillId="11" borderId="20" xfId="0" applyFill="1" applyBorder="1" applyAlignment="1">
      <alignment horizontal="center" vertical="center"/>
    </xf>
    <xf numFmtId="0" fontId="3" fillId="0" borderId="20" xfId="0" applyFont="1" applyFill="1" applyBorder="1" applyAlignment="1">
      <alignment horizontal="center" vertical="center"/>
    </xf>
    <xf numFmtId="0" fontId="0" fillId="0" borderId="20" xfId="0" applyFill="1" applyBorder="1" applyAlignment="1">
      <alignment horizontal="center" vertical="center"/>
    </xf>
    <xf numFmtId="0" fontId="3" fillId="0" borderId="18" xfId="0" applyFont="1" applyFill="1" applyBorder="1" applyAlignment="1">
      <alignment horizontal="center" vertical="center"/>
    </xf>
    <xf numFmtId="0" fontId="0" fillId="0" borderId="18" xfId="0" applyFill="1" applyBorder="1" applyAlignment="1">
      <alignment horizontal="center" vertical="center"/>
    </xf>
    <xf numFmtId="0" fontId="0" fillId="0" borderId="18" xfId="0" applyFill="1" applyBorder="1" applyAlignment="1">
      <alignment horizontal="center" vertical="center" wrapText="1"/>
    </xf>
    <xf numFmtId="0" fontId="0" fillId="0" borderId="0" xfId="0" applyFill="1" applyAlignment="1">
      <alignment horizontal="center" vertical="center" wrapText="1"/>
    </xf>
    <xf numFmtId="0" fontId="0" fillId="0" borderId="17" xfId="0" applyFill="1" applyBorder="1" applyAlignment="1">
      <alignment horizontal="center" vertical="center" wrapText="1"/>
    </xf>
    <xf numFmtId="0" fontId="0" fillId="11" borderId="18" xfId="0" applyFill="1" applyBorder="1" applyAlignment="1">
      <alignment vertical="center"/>
    </xf>
    <xf numFmtId="0" fontId="0" fillId="11" borderId="17" xfId="0" applyFill="1" applyBorder="1" applyAlignment="1">
      <alignment vertical="center"/>
    </xf>
    <xf numFmtId="0" fontId="0" fillId="11" borderId="15" xfId="0" applyFill="1" applyBorder="1" applyAlignment="1">
      <alignment vertical="center"/>
    </xf>
    <xf numFmtId="0" fontId="0" fillId="11" borderId="14" xfId="0" applyFill="1" applyBorder="1" applyAlignment="1">
      <alignment vertical="center"/>
    </xf>
    <xf numFmtId="0" fontId="0" fillId="11" borderId="13" xfId="0" applyFill="1" applyBorder="1" applyAlignment="1">
      <alignment vertical="center"/>
    </xf>
    <xf numFmtId="0" fontId="3" fillId="0" borderId="21" xfId="0" applyFont="1" applyFill="1" applyBorder="1" applyAlignment="1">
      <alignment horizontal="center" vertical="center"/>
    </xf>
    <xf numFmtId="0" fontId="8" fillId="11" borderId="20" xfId="0" applyFont="1" applyFill="1" applyBorder="1" applyAlignment="1">
      <alignment horizontal="left" vertical="center"/>
    </xf>
    <xf numFmtId="0" fontId="0" fillId="11" borderId="20" xfId="0" applyFill="1" applyBorder="1" applyAlignment="1">
      <alignment horizontal="left" vertical="center"/>
    </xf>
    <xf numFmtId="0" fontId="0" fillId="11" borderId="0" xfId="0" applyFill="1" applyAlignment="1">
      <alignment horizontal="left" vertical="center"/>
    </xf>
    <xf numFmtId="0" fontId="3" fillId="11" borderId="18" xfId="0" applyFont="1" applyFill="1" applyBorder="1" applyAlignment="1">
      <alignment vertical="center" wrapText="1"/>
    </xf>
    <xf numFmtId="0" fontId="0" fillId="11" borderId="0" xfId="0" applyFill="1" applyAlignment="1">
      <alignment vertical="center" wrapText="1"/>
    </xf>
    <xf numFmtId="0" fontId="0" fillId="11" borderId="17" xfId="0" applyFill="1" applyBorder="1" applyAlignment="1">
      <alignment vertical="center" wrapText="1"/>
    </xf>
    <xf numFmtId="0" fontId="0" fillId="11" borderId="18" xfId="0" applyFill="1" applyBorder="1" applyAlignment="1">
      <alignment vertical="center" wrapText="1"/>
    </xf>
    <xf numFmtId="0" fontId="0" fillId="11" borderId="15" xfId="0" applyFill="1" applyBorder="1" applyAlignment="1">
      <alignment vertical="center" wrapText="1"/>
    </xf>
    <xf numFmtId="0" fontId="0" fillId="11" borderId="14" xfId="0" applyFill="1" applyBorder="1" applyAlignment="1">
      <alignment vertical="center" wrapText="1"/>
    </xf>
    <xf numFmtId="0" fontId="0" fillId="11" borderId="13" xfId="0" applyFill="1" applyBorder="1" applyAlignment="1">
      <alignment vertical="center" wrapText="1"/>
    </xf>
    <xf numFmtId="0" fontId="0" fillId="0" borderId="19" xfId="0" applyFill="1" applyBorder="1" applyAlignment="1">
      <alignment vertical="center"/>
    </xf>
    <xf numFmtId="0" fontId="0" fillId="0" borderId="15" xfId="0" applyFill="1" applyBorder="1" applyAlignment="1">
      <alignment vertical="center"/>
    </xf>
    <xf numFmtId="0" fontId="0" fillId="0" borderId="14" xfId="0" applyFill="1" applyBorder="1" applyAlignment="1">
      <alignment vertical="center"/>
    </xf>
    <xf numFmtId="0" fontId="0" fillId="0" borderId="13" xfId="0" applyFill="1" applyBorder="1" applyAlignment="1">
      <alignment vertical="center"/>
    </xf>
    <xf numFmtId="0" fontId="0" fillId="11" borderId="21" xfId="0" applyFill="1" applyBorder="1" applyAlignment="1">
      <alignment horizontal="center" vertical="center"/>
    </xf>
    <xf numFmtId="0" fontId="0" fillId="11" borderId="19" xfId="0" applyFill="1" applyBorder="1" applyAlignment="1">
      <alignment horizontal="center" vertical="center"/>
    </xf>
    <xf numFmtId="0" fontId="0" fillId="11" borderId="13" xfId="0" applyFill="1" applyBorder="1" applyAlignment="1">
      <alignment horizontal="center" vertical="center"/>
    </xf>
    <xf numFmtId="0" fontId="0" fillId="11" borderId="17" xfId="0" applyFill="1" applyBorder="1" applyAlignment="1">
      <alignment horizontal="center" vertical="center"/>
    </xf>
    <xf numFmtId="0" fontId="3" fillId="11" borderId="19" xfId="0" applyFont="1" applyFill="1" applyBorder="1" applyAlignment="1">
      <alignment horizontal="center" vertical="center"/>
    </xf>
    <xf numFmtId="0" fontId="3" fillId="11" borderId="17" xfId="0" applyFont="1" applyFill="1" applyBorder="1" applyAlignment="1">
      <alignment horizontal="center" vertical="center"/>
    </xf>
    <xf numFmtId="0" fontId="3" fillId="11" borderId="13"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17" xfId="0" applyFill="1" applyBorder="1" applyAlignment="1">
      <alignment vertical="center"/>
    </xf>
    <xf numFmtId="0" fontId="3" fillId="0" borderId="0" xfId="0" applyFont="1" applyFill="1" applyAlignment="1">
      <alignment vertical="center"/>
    </xf>
    <xf numFmtId="0" fontId="3" fillId="0" borderId="0" xfId="0" applyFont="1" applyFill="1" applyAlignment="1">
      <alignment horizontal="left" vertical="center"/>
    </xf>
    <xf numFmtId="0" fontId="0" fillId="11" borderId="46" xfId="0" applyFill="1" applyBorder="1" applyAlignment="1"/>
    <xf numFmtId="0" fontId="76" fillId="0" borderId="0" xfId="0" applyFont="1" applyFill="1" applyBorder="1" applyAlignment="1">
      <alignment horizontal="left" vertical="center"/>
    </xf>
    <xf numFmtId="0" fontId="76" fillId="0" borderId="0" xfId="0" applyFont="1" applyFill="1" applyAlignment="1">
      <alignment horizontal="left" vertical="center"/>
    </xf>
    <xf numFmtId="0" fontId="10" fillId="0" borderId="0" xfId="0" applyFont="1" applyFill="1" applyAlignment="1"/>
    <xf numFmtId="0" fontId="18" fillId="0" borderId="0" xfId="0" applyFont="1" applyFill="1" applyAlignment="1">
      <alignment horizontal="right" vertical="center"/>
    </xf>
    <xf numFmtId="0" fontId="23" fillId="0" borderId="0" xfId="0" applyFont="1" applyFill="1" applyAlignment="1">
      <alignment horizontal="justify" vertical="center"/>
    </xf>
    <xf numFmtId="0" fontId="23" fillId="0" borderId="0" xfId="0" applyFont="1" applyFill="1" applyAlignment="1">
      <alignment vertical="center"/>
    </xf>
    <xf numFmtId="0" fontId="78" fillId="0" borderId="0" xfId="0" applyFont="1" applyFill="1" applyAlignment="1">
      <alignment horizontal="left" vertical="center" wrapText="1"/>
    </xf>
    <xf numFmtId="0" fontId="23" fillId="0" borderId="0" xfId="0" applyFont="1" applyFill="1" applyBorder="1" applyAlignment="1">
      <alignment horizontal="justify" vertical="top" wrapText="1"/>
    </xf>
    <xf numFmtId="0" fontId="23" fillId="0" borderId="0" xfId="0" applyFont="1" applyFill="1" applyBorder="1" applyAlignment="1">
      <alignment vertical="center"/>
    </xf>
    <xf numFmtId="0" fontId="20" fillId="0" borderId="0" xfId="0" applyFont="1" applyFill="1" applyBorder="1" applyAlignment="1">
      <alignment vertical="center"/>
    </xf>
    <xf numFmtId="0" fontId="38" fillId="0" borderId="21" xfId="0" applyFont="1" applyFill="1" applyBorder="1" applyAlignment="1">
      <alignment horizontal="distributed" vertical="center" indent="1"/>
    </xf>
    <xf numFmtId="0" fontId="38" fillId="0" borderId="20" xfId="0" applyFont="1" applyFill="1" applyBorder="1" applyAlignment="1">
      <alignment horizontal="distributed" vertical="center" indent="1"/>
    </xf>
    <xf numFmtId="0" fontId="38" fillId="0" borderId="19" xfId="0" applyFont="1" applyFill="1" applyBorder="1" applyAlignment="1">
      <alignment horizontal="distributed" vertical="center" indent="1"/>
    </xf>
    <xf numFmtId="0" fontId="38" fillId="0" borderId="18" xfId="0" applyFont="1" applyFill="1" applyBorder="1" applyAlignment="1">
      <alignment horizontal="distributed" vertical="center" indent="1"/>
    </xf>
    <xf numFmtId="0" fontId="38" fillId="0" borderId="0" xfId="0" applyFont="1" applyFill="1" applyBorder="1" applyAlignment="1">
      <alignment horizontal="distributed" vertical="center" indent="1"/>
    </xf>
    <xf numFmtId="0" fontId="38" fillId="0" borderId="17" xfId="0" applyFont="1" applyFill="1" applyBorder="1" applyAlignment="1">
      <alignment horizontal="distributed" vertical="center" indent="1"/>
    </xf>
    <xf numFmtId="0" fontId="38" fillId="11" borderId="21" xfId="0" applyFont="1" applyFill="1" applyBorder="1" applyAlignment="1">
      <alignment horizontal="center" vertical="center"/>
    </xf>
    <xf numFmtId="0" fontId="38" fillId="11" borderId="18" xfId="0" applyFont="1" applyFill="1" applyBorder="1" applyAlignment="1">
      <alignment horizontal="center" vertical="center"/>
    </xf>
    <xf numFmtId="0" fontId="38" fillId="11" borderId="15" xfId="0" applyFont="1" applyFill="1" applyBorder="1" applyAlignment="1">
      <alignment horizontal="center" vertical="center"/>
    </xf>
    <xf numFmtId="0" fontId="23" fillId="0" borderId="0" xfId="0" applyFont="1" applyFill="1" applyBorder="1" applyAlignment="1">
      <alignment horizontal="center" vertical="center"/>
    </xf>
    <xf numFmtId="0" fontId="79" fillId="0" borderId="23" xfId="0" applyFont="1" applyFill="1" applyBorder="1" applyAlignment="1">
      <alignment horizontal="center" vertical="center"/>
    </xf>
    <xf numFmtId="0" fontId="79" fillId="0" borderId="0" xfId="0" applyFont="1" applyFill="1" applyBorder="1" applyAlignment="1">
      <alignment horizontal="center" vertical="center"/>
    </xf>
    <xf numFmtId="0" fontId="23" fillId="0" borderId="0" xfId="0" applyFont="1" applyFill="1" applyBorder="1" applyAlignment="1">
      <alignment horizontal="justify" vertical="top"/>
    </xf>
    <xf numFmtId="0" fontId="77" fillId="0" borderId="0" xfId="0" applyFont="1" applyFill="1" applyBorder="1" applyAlignment="1">
      <alignment horizontal="left" vertical="center" wrapText="1"/>
    </xf>
    <xf numFmtId="176" fontId="38" fillId="11" borderId="21" xfId="0" applyNumberFormat="1" applyFont="1" applyFill="1" applyBorder="1" applyAlignment="1">
      <alignment horizontal="center" vertical="center"/>
    </xf>
    <xf numFmtId="176" fontId="38" fillId="11" borderId="20" xfId="0" applyNumberFormat="1" applyFont="1" applyFill="1" applyBorder="1" applyAlignment="1">
      <alignment horizontal="center" vertical="center"/>
    </xf>
    <xf numFmtId="176" fontId="38" fillId="11" borderId="18" xfId="0" applyNumberFormat="1" applyFont="1" applyFill="1" applyBorder="1" applyAlignment="1">
      <alignment horizontal="center" vertical="center"/>
    </xf>
    <xf numFmtId="176" fontId="38" fillId="11" borderId="0" xfId="0" applyNumberFormat="1" applyFont="1" applyFill="1" applyBorder="1" applyAlignment="1">
      <alignment horizontal="center" vertical="center"/>
    </xf>
    <xf numFmtId="176" fontId="38" fillId="11" borderId="15" xfId="0" applyNumberFormat="1" applyFont="1" applyFill="1" applyBorder="1" applyAlignment="1">
      <alignment horizontal="center" vertical="center"/>
    </xf>
    <xf numFmtId="176" fontId="38" fillId="11" borderId="14" xfId="0" applyNumberFormat="1" applyFont="1" applyFill="1" applyBorder="1" applyAlignment="1">
      <alignment horizontal="center" vertical="center"/>
    </xf>
    <xf numFmtId="0" fontId="38" fillId="0" borderId="20" xfId="0" applyFont="1" applyFill="1" applyBorder="1" applyAlignment="1">
      <alignment horizontal="left" vertical="center"/>
    </xf>
    <xf numFmtId="0" fontId="38" fillId="0" borderId="19" xfId="0" applyFont="1" applyFill="1" applyBorder="1" applyAlignment="1">
      <alignment horizontal="left" vertical="center"/>
    </xf>
    <xf numFmtId="0" fontId="38" fillId="0" borderId="0" xfId="0" applyFont="1" applyFill="1" applyBorder="1" applyAlignment="1">
      <alignment horizontal="left" vertical="center"/>
    </xf>
    <xf numFmtId="0" fontId="38" fillId="0" borderId="17" xfId="0" applyFont="1" applyFill="1" applyBorder="1" applyAlignment="1">
      <alignment horizontal="left" vertical="center"/>
    </xf>
    <xf numFmtId="0" fontId="38" fillId="0" borderId="14" xfId="0" applyFont="1" applyFill="1" applyBorder="1" applyAlignment="1">
      <alignment horizontal="left" vertical="center"/>
    </xf>
    <xf numFmtId="0" fontId="38" fillId="0" borderId="13" xfId="0" applyFont="1" applyFill="1" applyBorder="1" applyAlignment="1">
      <alignment horizontal="left" vertical="center"/>
    </xf>
    <xf numFmtId="0" fontId="23" fillId="0" borderId="0" xfId="0" applyFont="1" applyFill="1" applyBorder="1" applyAlignment="1">
      <alignment horizontal="center" vertical="center" wrapText="1"/>
    </xf>
    <xf numFmtId="0" fontId="0" fillId="0" borderId="0" xfId="0" applyFill="1" applyBorder="1" applyAlignment="1">
      <alignment vertical="center"/>
    </xf>
    <xf numFmtId="0" fontId="38" fillId="0" borderId="15" xfId="0" applyFont="1" applyFill="1" applyBorder="1" applyAlignment="1">
      <alignment horizontal="distributed" vertical="center" indent="1"/>
    </xf>
    <xf numFmtId="0" fontId="38" fillId="0" borderId="14" xfId="0" applyFont="1" applyFill="1" applyBorder="1" applyAlignment="1">
      <alignment horizontal="distributed" vertical="center" indent="1"/>
    </xf>
    <xf numFmtId="0" fontId="38" fillId="0" borderId="13" xfId="0" applyFont="1" applyFill="1" applyBorder="1" applyAlignment="1">
      <alignment horizontal="distributed" vertical="center" indent="1"/>
    </xf>
    <xf numFmtId="0" fontId="38" fillId="0" borderId="21" xfId="0" applyFont="1" applyFill="1" applyBorder="1" applyAlignment="1">
      <alignment horizontal="center" vertical="center"/>
    </xf>
    <xf numFmtId="0" fontId="38" fillId="0" borderId="20" xfId="0" applyFont="1" applyFill="1" applyBorder="1" applyAlignment="1">
      <alignment horizontal="center" vertical="center"/>
    </xf>
    <xf numFmtId="0" fontId="38" fillId="0" borderId="18" xfId="0" applyFont="1" applyFill="1" applyBorder="1" applyAlignment="1">
      <alignment horizontal="center" vertical="center"/>
    </xf>
    <xf numFmtId="0" fontId="38" fillId="0" borderId="15" xfId="0" applyFont="1" applyFill="1" applyBorder="1" applyAlignment="1">
      <alignment horizontal="center" vertical="center"/>
    </xf>
    <xf numFmtId="0" fontId="38" fillId="0" borderId="14" xfId="0" applyFont="1" applyFill="1" applyBorder="1" applyAlignment="1">
      <alignment horizontal="center" vertical="center"/>
    </xf>
    <xf numFmtId="0" fontId="54" fillId="0" borderId="0" xfId="0" applyFont="1" applyFill="1" applyBorder="1" applyAlignment="1">
      <alignment horizontal="distributed" vertical="center" indent="1"/>
    </xf>
    <xf numFmtId="0" fontId="54" fillId="0" borderId="0" xfId="0" applyFont="1" applyFill="1" applyBorder="1" applyAlignment="1">
      <alignment vertical="center"/>
    </xf>
    <xf numFmtId="0" fontId="38" fillId="0" borderId="20" xfId="0" applyFont="1" applyFill="1" applyBorder="1" applyAlignment="1">
      <alignment vertical="center"/>
    </xf>
    <xf numFmtId="0" fontId="38" fillId="0" borderId="0" xfId="0" applyFont="1" applyFill="1" applyBorder="1" applyAlignment="1">
      <alignment vertical="center"/>
    </xf>
    <xf numFmtId="0" fontId="38" fillId="0" borderId="14" xfId="0" applyFont="1" applyFill="1" applyBorder="1" applyAlignment="1">
      <alignment vertical="center"/>
    </xf>
    <xf numFmtId="0" fontId="38" fillId="11" borderId="20" xfId="0" applyFont="1" applyFill="1" applyBorder="1" applyAlignment="1">
      <alignment horizontal="right" vertical="center"/>
    </xf>
    <xf numFmtId="0" fontId="38" fillId="11" borderId="0" xfId="0" applyFont="1" applyFill="1" applyBorder="1" applyAlignment="1">
      <alignment horizontal="right" vertical="center"/>
    </xf>
    <xf numFmtId="0" fontId="38" fillId="11" borderId="14" xfId="0" applyFont="1" applyFill="1" applyBorder="1" applyAlignment="1">
      <alignment horizontal="right" vertical="center"/>
    </xf>
    <xf numFmtId="0" fontId="38" fillId="0" borderId="20" xfId="0" applyFont="1" applyFill="1" applyBorder="1" applyAlignment="1">
      <alignment horizontal="center"/>
    </xf>
    <xf numFmtId="0" fontId="38" fillId="0" borderId="19" xfId="0" applyFont="1" applyFill="1" applyBorder="1" applyAlignment="1">
      <alignment horizontal="center"/>
    </xf>
    <xf numFmtId="0" fontId="38" fillId="0" borderId="0" xfId="0" applyFont="1" applyFill="1" applyBorder="1" applyAlignment="1">
      <alignment horizontal="center"/>
    </xf>
    <xf numFmtId="0" fontId="38" fillId="0" borderId="17" xfId="0" applyFont="1" applyFill="1" applyBorder="1" applyAlignment="1">
      <alignment horizontal="center"/>
    </xf>
    <xf numFmtId="0" fontId="38" fillId="0" borderId="14" xfId="0" applyFont="1" applyFill="1" applyBorder="1" applyAlignment="1">
      <alignment horizontal="center"/>
    </xf>
    <xf numFmtId="0" fontId="38" fillId="0" borderId="13" xfId="0" applyFont="1" applyFill="1" applyBorder="1" applyAlignment="1">
      <alignment horizontal="center"/>
    </xf>
    <xf numFmtId="0" fontId="54" fillId="0" borderId="0" xfId="0" applyFont="1" applyFill="1" applyBorder="1" applyAlignment="1">
      <alignment horizontal="distributed" vertical="center"/>
    </xf>
    <xf numFmtId="0" fontId="54" fillId="0" borderId="14" xfId="0" applyFont="1" applyFill="1" applyBorder="1" applyAlignment="1">
      <alignment horizontal="distributed" vertical="center"/>
    </xf>
    <xf numFmtId="0" fontId="54" fillId="0" borderId="21" xfId="0" applyFont="1" applyFill="1" applyBorder="1" applyAlignment="1">
      <alignment horizontal="distributed" vertical="distributed" textRotation="255" indent="1"/>
    </xf>
    <xf numFmtId="0" fontId="54" fillId="0" borderId="19" xfId="0" applyFont="1" applyFill="1" applyBorder="1" applyAlignment="1">
      <alignment horizontal="distributed" vertical="distributed" textRotation="255" indent="1"/>
    </xf>
    <xf numFmtId="0" fontId="54" fillId="0" borderId="18" xfId="0" applyFont="1" applyFill="1" applyBorder="1" applyAlignment="1">
      <alignment horizontal="distributed" vertical="distributed" textRotation="255" indent="1"/>
    </xf>
    <xf numFmtId="0" fontId="54" fillId="0" borderId="17" xfId="0" applyFont="1" applyFill="1" applyBorder="1" applyAlignment="1">
      <alignment horizontal="distributed" vertical="distributed" textRotation="255" indent="1"/>
    </xf>
    <xf numFmtId="0" fontId="54" fillId="0" borderId="15" xfId="0" applyFont="1" applyFill="1" applyBorder="1" applyAlignment="1">
      <alignment horizontal="distributed" vertical="distributed" textRotation="255" indent="1"/>
    </xf>
    <xf numFmtId="0" fontId="54" fillId="0" borderId="13" xfId="0" applyFont="1" applyFill="1" applyBorder="1" applyAlignment="1">
      <alignment horizontal="distributed" vertical="distributed" textRotation="255" indent="1"/>
    </xf>
    <xf numFmtId="0" fontId="54" fillId="0" borderId="21" xfId="0" applyFont="1" applyFill="1" applyBorder="1" applyAlignment="1">
      <alignment horizontal="distributed" vertical="center" indent="1"/>
    </xf>
    <xf numFmtId="0" fontId="54" fillId="0" borderId="20" xfId="0" applyFont="1" applyFill="1" applyBorder="1" applyAlignment="1">
      <alignment horizontal="distributed" vertical="center" indent="1"/>
    </xf>
    <xf numFmtId="0" fontId="54" fillId="0" borderId="19" xfId="0" applyFont="1" applyFill="1" applyBorder="1" applyAlignment="1">
      <alignment horizontal="distributed" vertical="center" indent="1"/>
    </xf>
    <xf numFmtId="0" fontId="54" fillId="0" borderId="18" xfId="0" applyFont="1" applyFill="1" applyBorder="1" applyAlignment="1">
      <alignment horizontal="distributed" vertical="center" indent="1"/>
    </xf>
    <xf numFmtId="0" fontId="54" fillId="0" borderId="17" xfId="0" applyFont="1" applyFill="1" applyBorder="1" applyAlignment="1">
      <alignment horizontal="distributed" vertical="center" indent="1"/>
    </xf>
    <xf numFmtId="0" fontId="54" fillId="0" borderId="15" xfId="0" applyFont="1" applyFill="1" applyBorder="1" applyAlignment="1">
      <alignment horizontal="distributed" vertical="center" indent="1"/>
    </xf>
    <xf numFmtId="0" fontId="54" fillId="0" borderId="14" xfId="0" applyFont="1" applyFill="1" applyBorder="1" applyAlignment="1">
      <alignment horizontal="distributed" vertical="center" indent="1"/>
    </xf>
    <xf numFmtId="0" fontId="54" fillId="0" borderId="13" xfId="0" applyFont="1" applyFill="1" applyBorder="1" applyAlignment="1">
      <alignment horizontal="distributed" vertical="center" indent="1"/>
    </xf>
    <xf numFmtId="0" fontId="54" fillId="11" borderId="21" xfId="0" applyFont="1" applyFill="1" applyBorder="1" applyAlignment="1">
      <alignment horizontal="center"/>
    </xf>
    <xf numFmtId="0" fontId="38" fillId="11" borderId="20" xfId="0" applyFont="1" applyFill="1" applyBorder="1" applyAlignment="1">
      <alignment horizontal="center"/>
    </xf>
    <xf numFmtId="0" fontId="38" fillId="11" borderId="19" xfId="0" applyFont="1" applyFill="1" applyBorder="1" applyAlignment="1">
      <alignment horizontal="center"/>
    </xf>
    <xf numFmtId="0" fontId="38" fillId="11" borderId="18" xfId="0" applyFont="1" applyFill="1" applyBorder="1" applyAlignment="1">
      <alignment horizontal="center"/>
    </xf>
    <xf numFmtId="0" fontId="38" fillId="11" borderId="0" xfId="0" applyFont="1" applyFill="1" applyBorder="1" applyAlignment="1">
      <alignment horizontal="center"/>
    </xf>
    <xf numFmtId="0" fontId="38" fillId="11" borderId="17" xfId="0" applyFont="1" applyFill="1" applyBorder="1" applyAlignment="1">
      <alignment horizontal="center"/>
    </xf>
    <xf numFmtId="0" fontId="54" fillId="0" borderId="0" xfId="0" applyFont="1" applyFill="1" applyBorder="1" applyAlignment="1">
      <alignment horizontal="right"/>
    </xf>
    <xf numFmtId="0" fontId="54" fillId="0" borderId="14" xfId="0" applyFont="1" applyFill="1" applyBorder="1" applyAlignment="1">
      <alignment horizontal="right"/>
    </xf>
    <xf numFmtId="49" fontId="54" fillId="11" borderId="0" xfId="0" applyNumberFormat="1" applyFont="1" applyFill="1" applyBorder="1" applyAlignment="1">
      <alignment vertical="center"/>
    </xf>
    <xf numFmtId="49" fontId="54" fillId="11" borderId="14" xfId="0" applyNumberFormat="1" applyFont="1" applyFill="1" applyBorder="1" applyAlignment="1">
      <alignment vertical="center"/>
    </xf>
    <xf numFmtId="49" fontId="38" fillId="11" borderId="0" xfId="0" applyNumberFormat="1" applyFont="1" applyFill="1" applyBorder="1" applyAlignment="1">
      <alignment vertical="center"/>
    </xf>
    <xf numFmtId="49" fontId="38" fillId="11" borderId="14" xfId="0" applyNumberFormat="1" applyFont="1" applyFill="1" applyBorder="1" applyAlignment="1">
      <alignment vertical="center"/>
    </xf>
    <xf numFmtId="0" fontId="54" fillId="0" borderId="21" xfId="0" applyFont="1" applyFill="1" applyBorder="1" applyAlignment="1">
      <alignment horizontal="center" vertical="center"/>
    </xf>
    <xf numFmtId="0" fontId="54" fillId="0" borderId="20" xfId="0" applyFont="1" applyFill="1" applyBorder="1" applyAlignment="1">
      <alignment horizontal="center" vertical="center"/>
    </xf>
    <xf numFmtId="0" fontId="54" fillId="0" borderId="18" xfId="0" applyFont="1" applyFill="1" applyBorder="1" applyAlignment="1">
      <alignment horizontal="center" vertical="center"/>
    </xf>
    <xf numFmtId="0" fontId="54" fillId="11" borderId="0" xfId="0" applyFont="1" applyFill="1" applyBorder="1" applyAlignment="1">
      <alignment vertical="center"/>
    </xf>
    <xf numFmtId="0" fontId="38" fillId="11" borderId="0" xfId="0" applyFont="1" applyFill="1" applyBorder="1" applyAlignment="1">
      <alignment vertical="center"/>
    </xf>
    <xf numFmtId="0" fontId="54" fillId="11" borderId="0" xfId="0" applyFont="1" applyFill="1" applyBorder="1" applyAlignment="1">
      <alignment horizontal="left" vertical="center"/>
    </xf>
    <xf numFmtId="0" fontId="54" fillId="11" borderId="18" xfId="0" applyFont="1" applyFill="1" applyBorder="1" applyAlignment="1">
      <alignment vertical="center"/>
    </xf>
    <xf numFmtId="0" fontId="38" fillId="11" borderId="0" xfId="0" applyFont="1" applyFill="1" applyAlignment="1">
      <alignment vertical="center"/>
    </xf>
    <xf numFmtId="0" fontId="38" fillId="11" borderId="17" xfId="0" applyFont="1" applyFill="1" applyBorder="1" applyAlignment="1">
      <alignment vertical="center"/>
    </xf>
    <xf numFmtId="0" fontId="38" fillId="11" borderId="18" xfId="0" applyFont="1" applyFill="1" applyBorder="1" applyAlignment="1">
      <alignment vertical="center"/>
    </xf>
    <xf numFmtId="0" fontId="38" fillId="0" borderId="0" xfId="0" applyFont="1" applyFill="1" applyBorder="1" applyAlignment="1">
      <alignment horizontal="justify" vertical="center"/>
    </xf>
    <xf numFmtId="0" fontId="38" fillId="0" borderId="0" xfId="0" applyFont="1" applyFill="1"/>
    <xf numFmtId="0" fontId="54" fillId="11" borderId="21" xfId="0" applyFont="1" applyFill="1" applyBorder="1" applyAlignment="1">
      <alignment horizontal="center" vertical="center"/>
    </xf>
    <xf numFmtId="0" fontId="54" fillId="11" borderId="20" xfId="0" applyFont="1" applyFill="1" applyBorder="1" applyAlignment="1">
      <alignment horizontal="center" vertical="center"/>
    </xf>
    <xf numFmtId="0" fontId="54" fillId="11" borderId="19" xfId="0" applyFont="1" applyFill="1" applyBorder="1" applyAlignment="1">
      <alignment horizontal="center" vertical="center"/>
    </xf>
    <xf numFmtId="0" fontId="54" fillId="11" borderId="18" xfId="0" applyFont="1" applyFill="1" applyBorder="1" applyAlignment="1">
      <alignment horizontal="center" vertical="center"/>
    </xf>
    <xf numFmtId="0" fontId="54" fillId="11" borderId="17" xfId="0" applyFont="1" applyFill="1" applyBorder="1" applyAlignment="1">
      <alignment horizontal="center" vertical="center"/>
    </xf>
    <xf numFmtId="0" fontId="54" fillId="11" borderId="15" xfId="0" applyFont="1" applyFill="1" applyBorder="1" applyAlignment="1">
      <alignment horizontal="center" vertical="center"/>
    </xf>
    <xf numFmtId="0" fontId="54" fillId="11" borderId="14" xfId="0" applyFont="1" applyFill="1" applyBorder="1" applyAlignment="1">
      <alignment horizontal="center" vertical="center"/>
    </xf>
    <xf numFmtId="0" fontId="54" fillId="11" borderId="13" xfId="0" applyFont="1" applyFill="1" applyBorder="1" applyAlignment="1">
      <alignment horizontal="center" vertical="center"/>
    </xf>
    <xf numFmtId="0" fontId="54" fillId="11" borderId="20" xfId="0" applyFont="1" applyFill="1" applyBorder="1" applyAlignment="1">
      <alignment horizontal="center"/>
    </xf>
    <xf numFmtId="0" fontId="54" fillId="11" borderId="19" xfId="0" applyFont="1" applyFill="1" applyBorder="1" applyAlignment="1">
      <alignment horizontal="center"/>
    </xf>
    <xf numFmtId="0" fontId="54" fillId="11" borderId="18" xfId="0" applyFont="1" applyFill="1" applyBorder="1" applyAlignment="1">
      <alignment horizontal="center"/>
    </xf>
    <xf numFmtId="0" fontId="54" fillId="11" borderId="0" xfId="0" applyFont="1" applyFill="1" applyBorder="1" applyAlignment="1">
      <alignment horizontal="center"/>
    </xf>
    <xf numFmtId="0" fontId="54" fillId="11" borderId="17" xfId="0" applyFont="1" applyFill="1" applyBorder="1" applyAlignment="1">
      <alignment horizontal="center"/>
    </xf>
    <xf numFmtId="0" fontId="54" fillId="11" borderId="15" xfId="0" applyFont="1" applyFill="1" applyBorder="1" applyAlignment="1">
      <alignment horizontal="center"/>
    </xf>
    <xf numFmtId="0" fontId="54" fillId="11" borderId="14" xfId="0" applyFont="1" applyFill="1" applyBorder="1" applyAlignment="1">
      <alignment horizontal="center"/>
    </xf>
    <xf numFmtId="0" fontId="54" fillId="11" borderId="13" xfId="0" applyFont="1" applyFill="1" applyBorder="1" applyAlignment="1">
      <alignment horizontal="center"/>
    </xf>
    <xf numFmtId="0" fontId="20" fillId="0" borderId="0" xfId="0" applyFont="1" applyFill="1" applyAlignment="1">
      <alignment horizontal="justify" vertical="center"/>
    </xf>
    <xf numFmtId="0" fontId="23" fillId="0" borderId="0" xfId="0" applyFont="1" applyFill="1" applyAlignment="1">
      <alignment horizontal="center" vertical="center"/>
    </xf>
    <xf numFmtId="0" fontId="20" fillId="0" borderId="0" xfId="0" applyFont="1" applyFill="1" applyAlignment="1">
      <alignment vertical="center"/>
    </xf>
    <xf numFmtId="0" fontId="20" fillId="13" borderId="21" xfId="0" applyFont="1" applyFill="1" applyBorder="1" applyAlignment="1">
      <alignment horizontal="center" vertical="center"/>
    </xf>
    <xf numFmtId="0" fontId="20" fillId="13" borderId="20" xfId="0" applyFont="1" applyFill="1" applyBorder="1" applyAlignment="1">
      <alignment horizontal="center" vertical="center"/>
    </xf>
    <xf numFmtId="0" fontId="20" fillId="13" borderId="19" xfId="0" applyFont="1" applyFill="1" applyBorder="1" applyAlignment="1">
      <alignment horizontal="center" vertical="center"/>
    </xf>
    <xf numFmtId="0" fontId="20" fillId="13" borderId="18" xfId="0" applyFont="1" applyFill="1" applyBorder="1" applyAlignment="1">
      <alignment horizontal="center" vertical="center"/>
    </xf>
    <xf numFmtId="0" fontId="20" fillId="13" borderId="0" xfId="0" applyFont="1" applyFill="1" applyBorder="1" applyAlignment="1">
      <alignment horizontal="center" vertical="center"/>
    </xf>
    <xf numFmtId="0" fontId="20" fillId="13" borderId="17" xfId="0" applyFont="1" applyFill="1" applyBorder="1" applyAlignment="1">
      <alignment horizontal="center" vertical="center"/>
    </xf>
    <xf numFmtId="0" fontId="20" fillId="13" borderId="15" xfId="0" applyFont="1" applyFill="1" applyBorder="1" applyAlignment="1">
      <alignment horizontal="center" vertical="center"/>
    </xf>
    <xf numFmtId="0" fontId="20" fillId="13" borderId="14" xfId="0" applyFont="1" applyFill="1" applyBorder="1" applyAlignment="1">
      <alignment horizontal="center" vertical="center"/>
    </xf>
    <xf numFmtId="0" fontId="20" fillId="13" borderId="13" xfId="0" applyFont="1" applyFill="1" applyBorder="1" applyAlignment="1">
      <alignment horizontal="center" vertical="center"/>
    </xf>
    <xf numFmtId="0" fontId="80" fillId="0" borderId="0" xfId="0" applyFont="1" applyFill="1" applyBorder="1" applyAlignment="1">
      <alignment horizontal="left" vertical="center" wrapText="1"/>
    </xf>
    <xf numFmtId="0" fontId="20" fillId="9" borderId="21" xfId="0" applyFont="1" applyFill="1" applyBorder="1" applyAlignment="1">
      <alignment horizontal="center" vertical="center"/>
    </xf>
    <xf numFmtId="0" fontId="20" fillId="9" borderId="20" xfId="0" applyFont="1" applyFill="1" applyBorder="1" applyAlignment="1">
      <alignment horizontal="center" vertical="center"/>
    </xf>
    <xf numFmtId="0" fontId="20" fillId="9" borderId="19" xfId="0" applyFont="1" applyFill="1" applyBorder="1" applyAlignment="1">
      <alignment horizontal="center" vertical="center"/>
    </xf>
    <xf numFmtId="0" fontId="20" fillId="9" borderId="18" xfId="0" applyFont="1" applyFill="1" applyBorder="1" applyAlignment="1">
      <alignment horizontal="center" vertical="center"/>
    </xf>
    <xf numFmtId="0" fontId="20" fillId="9" borderId="0" xfId="0" applyFont="1" applyFill="1" applyBorder="1" applyAlignment="1">
      <alignment horizontal="center" vertical="center"/>
    </xf>
    <xf numFmtId="0" fontId="20" fillId="9" borderId="17" xfId="0" applyFont="1" applyFill="1" applyBorder="1" applyAlignment="1">
      <alignment horizontal="center" vertical="center"/>
    </xf>
    <xf numFmtId="0" fontId="20" fillId="9" borderId="15" xfId="0" applyFont="1" applyFill="1" applyBorder="1" applyAlignment="1">
      <alignment horizontal="center" vertical="center"/>
    </xf>
    <xf numFmtId="0" fontId="20" fillId="9" borderId="14" xfId="0" applyFont="1" applyFill="1" applyBorder="1" applyAlignment="1">
      <alignment horizontal="center" vertical="center"/>
    </xf>
    <xf numFmtId="0" fontId="20" fillId="9" borderId="13" xfId="0" applyFont="1" applyFill="1" applyBorder="1" applyAlignment="1">
      <alignment horizontal="center" vertical="center"/>
    </xf>
    <xf numFmtId="0" fontId="80" fillId="0" borderId="0" xfId="0" applyFont="1" applyFill="1" applyAlignment="1">
      <alignment horizontal="left" vertical="center" wrapText="1"/>
    </xf>
    <xf numFmtId="0" fontId="20" fillId="11" borderId="21" xfId="0" applyFont="1" applyFill="1" applyBorder="1" applyAlignment="1">
      <alignment horizontal="center" vertical="center"/>
    </xf>
    <xf numFmtId="0" fontId="20" fillId="11" borderId="20" xfId="0" applyFont="1" applyFill="1" applyBorder="1" applyAlignment="1">
      <alignment horizontal="center" vertical="center"/>
    </xf>
    <xf numFmtId="0" fontId="20" fillId="11" borderId="19" xfId="0" applyFont="1" applyFill="1" applyBorder="1" applyAlignment="1">
      <alignment horizontal="center" vertical="center"/>
    </xf>
    <xf numFmtId="0" fontId="20" fillId="0" borderId="0" xfId="0" applyFont="1" applyFill="1" applyAlignment="1">
      <alignment horizontal="left" vertical="center"/>
    </xf>
    <xf numFmtId="0" fontId="54" fillId="0" borderId="0" xfId="0" applyFont="1" applyFill="1" applyAlignment="1">
      <alignment vertical="center"/>
    </xf>
    <xf numFmtId="0" fontId="20" fillId="0" borderId="14" xfId="0" applyFont="1" applyFill="1" applyBorder="1" applyAlignment="1">
      <alignment vertical="center"/>
    </xf>
    <xf numFmtId="0" fontId="54" fillId="0" borderId="0" xfId="0" applyFont="1" applyFill="1" applyAlignment="1">
      <alignment horizontal="right" vertical="center"/>
    </xf>
    <xf numFmtId="0" fontId="54" fillId="0" borderId="14" xfId="0" applyFont="1" applyFill="1" applyBorder="1" applyAlignment="1">
      <alignment horizontal="right" vertical="center"/>
    </xf>
    <xf numFmtId="0" fontId="39" fillId="0" borderId="0" xfId="0" applyFont="1" applyFill="1" applyAlignment="1">
      <alignment horizontal="center" vertical="center"/>
    </xf>
    <xf numFmtId="0" fontId="54" fillId="0" borderId="19" xfId="0" applyFont="1" applyFill="1" applyBorder="1" applyAlignment="1">
      <alignment horizontal="center" vertical="center"/>
    </xf>
    <xf numFmtId="0" fontId="54" fillId="0" borderId="15" xfId="0" applyFont="1" applyFill="1" applyBorder="1" applyAlignment="1">
      <alignment horizontal="center" vertical="center"/>
    </xf>
    <xf numFmtId="0" fontId="54" fillId="0" borderId="13" xfId="0" applyFont="1" applyFill="1" applyBorder="1" applyAlignment="1">
      <alignment horizontal="center" vertical="center"/>
    </xf>
    <xf numFmtId="0" fontId="54" fillId="0" borderId="21" xfId="0" applyFont="1" applyFill="1" applyBorder="1" applyAlignment="1">
      <alignment horizontal="center" vertical="center" wrapText="1"/>
    </xf>
    <xf numFmtId="0" fontId="54" fillId="0" borderId="0" xfId="0" applyFont="1" applyFill="1" applyAlignment="1">
      <alignment horizontal="left" vertical="center"/>
    </xf>
    <xf numFmtId="0" fontId="21" fillId="11" borderId="21" xfId="0" applyFont="1" applyFill="1" applyBorder="1" applyAlignment="1">
      <alignment horizontal="center" vertical="center" wrapText="1"/>
    </xf>
    <xf numFmtId="0" fontId="21" fillId="11" borderId="20" xfId="0" applyFont="1" applyFill="1" applyBorder="1" applyAlignment="1">
      <alignment horizontal="center" vertical="center" wrapText="1"/>
    </xf>
    <xf numFmtId="0" fontId="21" fillId="11" borderId="19" xfId="0" applyFont="1" applyFill="1" applyBorder="1" applyAlignment="1">
      <alignment horizontal="center" vertical="center" wrapText="1"/>
    </xf>
    <xf numFmtId="0" fontId="21" fillId="11" borderId="18" xfId="0" applyFont="1" applyFill="1" applyBorder="1" applyAlignment="1">
      <alignment horizontal="center" vertical="center" wrapText="1"/>
    </xf>
    <xf numFmtId="0" fontId="21" fillId="11" borderId="0" xfId="0" applyFont="1" applyFill="1" applyBorder="1" applyAlignment="1">
      <alignment horizontal="center" vertical="center" wrapText="1"/>
    </xf>
    <xf numFmtId="0" fontId="21" fillId="11" borderId="17" xfId="0" applyFont="1" applyFill="1" applyBorder="1" applyAlignment="1">
      <alignment horizontal="center" vertical="center" wrapText="1"/>
    </xf>
    <xf numFmtId="0" fontId="21" fillId="11" borderId="15" xfId="0" applyFont="1" applyFill="1" applyBorder="1" applyAlignment="1">
      <alignment horizontal="center" vertical="center" wrapText="1"/>
    </xf>
    <xf numFmtId="0" fontId="21" fillId="11" borderId="14" xfId="0" applyFont="1" applyFill="1" applyBorder="1" applyAlignment="1">
      <alignment horizontal="center" vertical="center" wrapText="1"/>
    </xf>
    <xf numFmtId="0" fontId="21" fillId="11" borderId="13" xfId="0" applyFont="1" applyFill="1" applyBorder="1" applyAlignment="1">
      <alignment horizontal="center" vertical="center" wrapText="1"/>
    </xf>
    <xf numFmtId="0" fontId="20" fillId="11" borderId="21" xfId="0" applyFont="1" applyFill="1" applyBorder="1" applyAlignment="1">
      <alignment horizontal="distributed" vertical="center" shrinkToFit="1"/>
    </xf>
    <xf numFmtId="0" fontId="20" fillId="11" borderId="20" xfId="0" applyFont="1" applyFill="1" applyBorder="1" applyAlignment="1">
      <alignment horizontal="distributed" vertical="center" shrinkToFit="1"/>
    </xf>
    <xf numFmtId="0" fontId="20" fillId="11" borderId="19" xfId="0" applyFont="1" applyFill="1" applyBorder="1" applyAlignment="1">
      <alignment horizontal="distributed" vertical="center" shrinkToFit="1"/>
    </xf>
    <xf numFmtId="0" fontId="20" fillId="11" borderId="51" xfId="0" applyFont="1" applyFill="1" applyBorder="1" applyAlignment="1">
      <alignment horizontal="distributed" vertical="center" shrinkToFit="1"/>
    </xf>
    <xf numFmtId="0" fontId="20" fillId="11" borderId="4" xfId="0" applyFont="1" applyFill="1" applyBorder="1" applyAlignment="1">
      <alignment horizontal="distributed" vertical="center" shrinkToFit="1"/>
    </xf>
    <xf numFmtId="0" fontId="20" fillId="11" borderId="52" xfId="0" applyFont="1" applyFill="1" applyBorder="1" applyAlignment="1">
      <alignment horizontal="distributed" vertical="center" shrinkToFit="1"/>
    </xf>
    <xf numFmtId="0" fontId="20" fillId="0" borderId="20" xfId="0" applyFont="1" applyFill="1" applyBorder="1" applyAlignment="1">
      <alignment horizontal="center" vertical="center"/>
    </xf>
    <xf numFmtId="0" fontId="20" fillId="0" borderId="19" xfId="0" applyFont="1" applyFill="1" applyBorder="1" applyAlignment="1">
      <alignment horizontal="center" vertical="center"/>
    </xf>
    <xf numFmtId="38" fontId="20" fillId="13" borderId="21" xfId="2" applyFont="1" applyFill="1" applyBorder="1" applyAlignment="1" applyProtection="1">
      <alignment horizontal="right" vertical="center"/>
      <protection locked="0"/>
    </xf>
    <xf numFmtId="38" fontId="20" fillId="13" borderId="20" xfId="2" applyFont="1" applyFill="1" applyBorder="1" applyAlignment="1" applyProtection="1">
      <alignment horizontal="right" vertical="center"/>
      <protection locked="0"/>
    </xf>
    <xf numFmtId="38" fontId="20" fillId="13" borderId="19" xfId="2" applyFont="1" applyFill="1" applyBorder="1" applyAlignment="1" applyProtection="1">
      <alignment horizontal="right" vertical="center"/>
      <protection locked="0"/>
    </xf>
    <xf numFmtId="38" fontId="20" fillId="13" borderId="51" xfId="2" applyFont="1" applyFill="1" applyBorder="1" applyAlignment="1" applyProtection="1">
      <alignment horizontal="right" vertical="center"/>
      <protection locked="0"/>
    </xf>
    <xf numFmtId="38" fontId="20" fillId="13" borderId="4" xfId="2" applyFont="1" applyFill="1" applyBorder="1" applyAlignment="1" applyProtection="1">
      <alignment horizontal="right" vertical="center"/>
      <protection locked="0"/>
    </xf>
    <xf numFmtId="38" fontId="20" fillId="13" borderId="52" xfId="2" applyFont="1" applyFill="1" applyBorder="1" applyAlignment="1" applyProtection="1">
      <alignment horizontal="right" vertical="center"/>
      <protection locked="0"/>
    </xf>
    <xf numFmtId="0" fontId="20" fillId="11" borderId="73" xfId="0" applyFont="1" applyFill="1" applyBorder="1" applyAlignment="1">
      <alignment horizontal="distributed" vertical="center" shrinkToFit="1"/>
    </xf>
    <xf numFmtId="0" fontId="20" fillId="11" borderId="5" xfId="0" applyFont="1" applyFill="1" applyBorder="1" applyAlignment="1">
      <alignment horizontal="distributed" vertical="center" shrinkToFit="1"/>
    </xf>
    <xf numFmtId="0" fontId="20" fillId="11" borderId="74" xfId="0" applyFont="1" applyFill="1" applyBorder="1" applyAlignment="1">
      <alignment horizontal="distributed" vertical="center" shrinkToFit="1"/>
    </xf>
    <xf numFmtId="0" fontId="20" fillId="11" borderId="15" xfId="0" applyFont="1" applyFill="1" applyBorder="1" applyAlignment="1">
      <alignment horizontal="distributed" vertical="center" shrinkToFit="1"/>
    </xf>
    <xf numFmtId="0" fontId="20" fillId="11" borderId="14" xfId="0" applyFont="1" applyFill="1" applyBorder="1" applyAlignment="1">
      <alignment horizontal="distributed" vertical="center" shrinkToFit="1"/>
    </xf>
    <xf numFmtId="0" fontId="20" fillId="11" borderId="13" xfId="0" applyFont="1" applyFill="1" applyBorder="1" applyAlignment="1">
      <alignment horizontal="distributed" vertical="center" shrinkToFit="1"/>
    </xf>
    <xf numFmtId="38" fontId="20" fillId="13" borderId="73" xfId="2" applyFont="1" applyFill="1" applyBorder="1" applyAlignment="1" applyProtection="1">
      <alignment horizontal="right" vertical="center"/>
      <protection locked="0"/>
    </xf>
    <xf numFmtId="38" fontId="20" fillId="13" borderId="5" xfId="2" applyFont="1" applyFill="1" applyBorder="1" applyAlignment="1" applyProtection="1">
      <alignment horizontal="right" vertical="center"/>
      <protection locked="0"/>
    </xf>
    <xf numFmtId="38" fontId="20" fillId="13" borderId="74" xfId="2" applyFont="1" applyFill="1" applyBorder="1" applyAlignment="1" applyProtection="1">
      <alignment horizontal="right" vertical="center"/>
      <protection locked="0"/>
    </xf>
    <xf numFmtId="38" fontId="20" fillId="13" borderId="15" xfId="2" applyFont="1" applyFill="1" applyBorder="1" applyAlignment="1" applyProtection="1">
      <alignment horizontal="right" vertical="center"/>
      <protection locked="0"/>
    </xf>
    <xf numFmtId="38" fontId="20" fillId="13" borderId="14" xfId="2" applyFont="1" applyFill="1" applyBorder="1" applyAlignment="1" applyProtection="1">
      <alignment horizontal="right" vertical="center"/>
      <protection locked="0"/>
    </xf>
    <xf numFmtId="38" fontId="20" fillId="13" borderId="13" xfId="2" applyFont="1" applyFill="1" applyBorder="1" applyAlignment="1" applyProtection="1">
      <alignment horizontal="right" vertical="center"/>
      <protection locked="0"/>
    </xf>
    <xf numFmtId="0" fontId="20" fillId="0" borderId="14" xfId="0" applyFont="1" applyFill="1" applyBorder="1" applyAlignment="1">
      <alignment horizontal="center" vertical="center"/>
    </xf>
    <xf numFmtId="0" fontId="20" fillId="0" borderId="21" xfId="0" applyFont="1" applyFill="1" applyBorder="1" applyAlignment="1">
      <alignment horizontal="center" vertical="center" textRotation="255"/>
    </xf>
    <xf numFmtId="0" fontId="20" fillId="0" borderId="20" xfId="0" applyFont="1" applyFill="1" applyBorder="1" applyAlignment="1">
      <alignment horizontal="center" vertical="center" textRotation="255"/>
    </xf>
    <xf numFmtId="0" fontId="20" fillId="0" borderId="19" xfId="0" applyFont="1" applyFill="1" applyBorder="1" applyAlignment="1">
      <alignment horizontal="center" vertical="center" textRotation="255"/>
    </xf>
    <xf numFmtId="0" fontId="20" fillId="0" borderId="18" xfId="0" applyFont="1" applyFill="1" applyBorder="1" applyAlignment="1">
      <alignment horizontal="center" vertical="center" textRotation="255"/>
    </xf>
    <xf numFmtId="0" fontId="20" fillId="0" borderId="17" xfId="0" applyFont="1" applyFill="1" applyBorder="1" applyAlignment="1">
      <alignment horizontal="center" vertical="center" textRotation="255"/>
    </xf>
    <xf numFmtId="0" fontId="20" fillId="0" borderId="15" xfId="0" applyFont="1" applyFill="1" applyBorder="1" applyAlignment="1">
      <alignment horizontal="center" vertical="center" textRotation="255"/>
    </xf>
    <xf numFmtId="0" fontId="20" fillId="0" borderId="14" xfId="0" applyFont="1" applyFill="1" applyBorder="1" applyAlignment="1">
      <alignment horizontal="center" vertical="center" textRotation="255"/>
    </xf>
    <xf numFmtId="0" fontId="20" fillId="0" borderId="13" xfId="0" applyFont="1" applyFill="1" applyBorder="1" applyAlignment="1">
      <alignment horizontal="center" vertical="center" textRotation="255"/>
    </xf>
    <xf numFmtId="0" fontId="20" fillId="0" borderId="21" xfId="0" applyFont="1" applyFill="1" applyBorder="1" applyAlignment="1">
      <alignment horizontal="center" vertical="center"/>
    </xf>
    <xf numFmtId="0" fontId="20" fillId="0" borderId="18" xfId="0" applyFont="1" applyFill="1" applyBorder="1" applyAlignment="1">
      <alignment horizontal="center" vertical="center"/>
    </xf>
    <xf numFmtId="0" fontId="20" fillId="0" borderId="15" xfId="0" applyFont="1" applyFill="1" applyBorder="1" applyAlignment="1">
      <alignment horizontal="center" vertical="center"/>
    </xf>
    <xf numFmtId="0" fontId="20" fillId="0" borderId="13" xfId="0" applyFont="1" applyFill="1" applyBorder="1" applyAlignment="1">
      <alignment horizontal="center" vertical="center"/>
    </xf>
    <xf numFmtId="0" fontId="20" fillId="0" borderId="20" xfId="0" applyFont="1" applyFill="1" applyBorder="1" applyAlignment="1">
      <alignment vertical="center"/>
    </xf>
    <xf numFmtId="0" fontId="83" fillId="0" borderId="0" xfId="0" applyFont="1" applyFill="1" applyAlignment="1">
      <alignment horizontal="justify" vertical="center" wrapText="1"/>
    </xf>
    <xf numFmtId="38" fontId="54" fillId="9" borderId="18" xfId="2" applyFont="1" applyFill="1" applyBorder="1" applyAlignment="1">
      <alignment vertical="center"/>
    </xf>
    <xf numFmtId="38" fontId="54" fillId="9" borderId="0" xfId="2" applyFont="1" applyFill="1" applyBorder="1" applyAlignment="1">
      <alignment vertical="center"/>
    </xf>
    <xf numFmtId="38" fontId="54" fillId="9" borderId="17" xfId="2" applyFont="1" applyFill="1" applyBorder="1" applyAlignment="1">
      <alignment vertical="center"/>
    </xf>
    <xf numFmtId="38" fontId="54" fillId="9" borderId="15" xfId="2" applyFont="1" applyFill="1" applyBorder="1" applyAlignment="1">
      <alignment vertical="center"/>
    </xf>
    <xf numFmtId="38" fontId="54" fillId="9" borderId="14" xfId="2" applyFont="1" applyFill="1" applyBorder="1" applyAlignment="1">
      <alignment vertical="center"/>
    </xf>
    <xf numFmtId="38" fontId="54" fillId="9" borderId="13" xfId="2" applyFont="1" applyFill="1" applyBorder="1" applyAlignment="1">
      <alignment vertical="center"/>
    </xf>
    <xf numFmtId="0" fontId="20" fillId="0" borderId="20" xfId="0" applyFont="1" applyFill="1" applyBorder="1" applyAlignment="1">
      <alignment horizontal="left" vertical="top"/>
    </xf>
    <xf numFmtId="0" fontId="20" fillId="0" borderId="0" xfId="0" applyFont="1" applyFill="1" applyBorder="1" applyAlignment="1">
      <alignment horizontal="left" vertical="top"/>
    </xf>
    <xf numFmtId="49" fontId="20" fillId="0" borderId="20" xfId="0" applyNumberFormat="1" applyFont="1" applyFill="1" applyBorder="1" applyAlignment="1">
      <alignment vertical="center"/>
    </xf>
    <xf numFmtId="0" fontId="21" fillId="0" borderId="20" xfId="0" applyFont="1" applyFill="1" applyBorder="1" applyAlignment="1">
      <alignment vertical="center"/>
    </xf>
    <xf numFmtId="0" fontId="20" fillId="0" borderId="14" xfId="0" applyFont="1" applyFill="1" applyBorder="1" applyAlignment="1">
      <alignment horizontal="left" vertical="center"/>
    </xf>
    <xf numFmtId="38" fontId="54" fillId="9" borderId="21" xfId="2" applyFont="1" applyFill="1" applyBorder="1" applyAlignment="1"/>
    <xf numFmtId="38" fontId="54" fillId="9" borderId="20" xfId="2" applyFont="1" applyFill="1" applyBorder="1" applyAlignment="1"/>
    <xf numFmtId="38" fontId="54" fillId="9" borderId="19" xfId="2" applyFont="1" applyFill="1" applyBorder="1" applyAlignment="1"/>
    <xf numFmtId="38" fontId="54" fillId="9" borderId="18" xfId="2" applyFont="1" applyFill="1" applyBorder="1" applyAlignment="1"/>
    <xf numFmtId="38" fontId="54" fillId="9" borderId="0" xfId="2" applyFont="1" applyFill="1" applyBorder="1" applyAlignment="1"/>
    <xf numFmtId="38" fontId="54" fillId="9" borderId="17" xfId="2" applyFont="1" applyFill="1" applyBorder="1" applyAlignment="1"/>
    <xf numFmtId="38" fontId="54" fillId="9" borderId="15" xfId="2" applyFont="1" applyFill="1" applyBorder="1" applyAlignment="1"/>
    <xf numFmtId="38" fontId="54" fillId="9" borderId="14" xfId="2" applyFont="1" applyFill="1" applyBorder="1" applyAlignment="1"/>
    <xf numFmtId="38" fontId="54" fillId="9" borderId="13" xfId="2" applyFont="1" applyFill="1" applyBorder="1" applyAlignment="1"/>
    <xf numFmtId="38" fontId="54" fillId="9" borderId="21" xfId="2" applyFont="1" applyFill="1" applyBorder="1" applyAlignment="1">
      <alignment horizontal="center" vertical="center"/>
    </xf>
    <xf numFmtId="38" fontId="54" fillId="9" borderId="20" xfId="2" applyFont="1" applyFill="1" applyBorder="1" applyAlignment="1">
      <alignment horizontal="center" vertical="center"/>
    </xf>
    <xf numFmtId="38" fontId="54" fillId="9" borderId="18" xfId="2" applyFont="1" applyFill="1" applyBorder="1" applyAlignment="1">
      <alignment horizontal="center" vertical="center"/>
    </xf>
    <xf numFmtId="38" fontId="54" fillId="9" borderId="0" xfId="2" applyFont="1" applyFill="1" applyBorder="1" applyAlignment="1">
      <alignment horizontal="center" vertical="center"/>
    </xf>
    <xf numFmtId="0" fontId="54" fillId="0" borderId="46" xfId="0" applyFont="1" applyFill="1" applyBorder="1" applyAlignment="1">
      <alignment horizontal="center" vertical="center"/>
    </xf>
    <xf numFmtId="0" fontId="54" fillId="0" borderId="46" xfId="0" applyFont="1" applyFill="1" applyBorder="1" applyAlignment="1">
      <alignment vertical="center"/>
    </xf>
    <xf numFmtId="0" fontId="21" fillId="0" borderId="86" xfId="0" applyFont="1" applyFill="1" applyBorder="1" applyAlignment="1">
      <alignment vertical="center"/>
    </xf>
    <xf numFmtId="0" fontId="20" fillId="0" borderId="20" xfId="0" applyFont="1" applyFill="1" applyBorder="1" applyAlignment="1"/>
    <xf numFmtId="0" fontId="20" fillId="0" borderId="19" xfId="0" applyFont="1" applyFill="1" applyBorder="1" applyAlignment="1"/>
    <xf numFmtId="0" fontId="21" fillId="0" borderId="1" xfId="0" applyFont="1" applyFill="1" applyBorder="1" applyAlignment="1">
      <alignment vertical="center"/>
    </xf>
    <xf numFmtId="0" fontId="20" fillId="0" borderId="0" xfId="0" applyFont="1" applyFill="1" applyBorder="1" applyAlignment="1"/>
    <xf numFmtId="0" fontId="20" fillId="0" borderId="17" xfId="0" applyFont="1" applyFill="1" applyBorder="1" applyAlignment="1"/>
    <xf numFmtId="0" fontId="20" fillId="0" borderId="85" xfId="0" applyFont="1" applyFill="1" applyBorder="1" applyAlignment="1"/>
    <xf numFmtId="0" fontId="20" fillId="0" borderId="14" xfId="0" applyFont="1" applyFill="1" applyBorder="1" applyAlignment="1"/>
    <xf numFmtId="0" fontId="20" fillId="0" borderId="13" xfId="0" applyFont="1" applyFill="1" applyBorder="1" applyAlignment="1"/>
    <xf numFmtId="38" fontId="20" fillId="13" borderId="18" xfId="2" applyFont="1" applyFill="1" applyBorder="1" applyAlignment="1" applyProtection="1">
      <alignment horizontal="right" vertical="center"/>
      <protection locked="0"/>
    </xf>
    <xf numFmtId="38" fontId="20" fillId="13" borderId="0" xfId="2" applyFont="1" applyFill="1" applyBorder="1" applyAlignment="1" applyProtection="1">
      <alignment horizontal="right" vertical="center"/>
      <protection locked="0"/>
    </xf>
    <xf numFmtId="38" fontId="20" fillId="13" borderId="17" xfId="2" applyFont="1" applyFill="1" applyBorder="1" applyAlignment="1" applyProtection="1">
      <alignment horizontal="right" vertical="center"/>
      <protection locked="0"/>
    </xf>
    <xf numFmtId="0" fontId="21" fillId="0" borderId="0" xfId="0" applyFont="1" applyFill="1" applyAlignment="1">
      <alignment vertical="center"/>
    </xf>
    <xf numFmtId="0" fontId="21" fillId="11" borderId="21" xfId="0" applyFont="1" applyFill="1" applyBorder="1" applyAlignment="1">
      <alignment horizontal="center" vertical="center"/>
    </xf>
    <xf numFmtId="0" fontId="21" fillId="11" borderId="88" xfId="0" applyFont="1" applyFill="1" applyBorder="1" applyAlignment="1">
      <alignment horizontal="center" vertical="center"/>
    </xf>
    <xf numFmtId="0" fontId="21" fillId="11" borderId="18" xfId="0" applyFont="1" applyFill="1" applyBorder="1" applyAlignment="1">
      <alignment horizontal="center" vertical="center"/>
    </xf>
    <xf numFmtId="0" fontId="21" fillId="11" borderId="2" xfId="0" applyFont="1" applyFill="1" applyBorder="1" applyAlignment="1">
      <alignment horizontal="center" vertical="center"/>
    </xf>
    <xf numFmtId="0" fontId="21" fillId="0" borderId="86" xfId="0" applyFont="1" applyFill="1" applyBorder="1" applyAlignment="1">
      <alignment horizontal="left" vertical="center"/>
    </xf>
    <xf numFmtId="0" fontId="21" fillId="0" borderId="20" xfId="0" applyFont="1" applyFill="1" applyBorder="1" applyAlignment="1">
      <alignment horizontal="left" vertical="center"/>
    </xf>
    <xf numFmtId="0" fontId="21" fillId="0" borderId="19" xfId="0" applyFont="1" applyFill="1" applyBorder="1" applyAlignment="1">
      <alignment horizontal="left" vertical="center"/>
    </xf>
    <xf numFmtId="0" fontId="21" fillId="0" borderId="1" xfId="0" applyFont="1" applyFill="1" applyBorder="1" applyAlignment="1">
      <alignment horizontal="left" vertical="center"/>
    </xf>
    <xf numFmtId="0" fontId="21" fillId="0" borderId="0" xfId="0" applyFont="1" applyFill="1" applyBorder="1" applyAlignment="1">
      <alignment horizontal="left" vertical="center"/>
    </xf>
    <xf numFmtId="0" fontId="21" fillId="0" borderId="17" xfId="0" applyFont="1" applyFill="1" applyBorder="1" applyAlignment="1">
      <alignment horizontal="left" vertical="center"/>
    </xf>
    <xf numFmtId="0" fontId="21" fillId="0" borderId="85" xfId="0" applyFont="1" applyFill="1" applyBorder="1" applyAlignment="1">
      <alignment horizontal="left" vertical="center"/>
    </xf>
    <xf numFmtId="0" fontId="21" fillId="0" borderId="14" xfId="0" applyFont="1" applyFill="1" applyBorder="1" applyAlignment="1">
      <alignment horizontal="left" vertical="center"/>
    </xf>
    <xf numFmtId="0" fontId="21" fillId="0" borderId="13" xfId="0" applyFont="1" applyFill="1" applyBorder="1" applyAlignment="1">
      <alignment horizontal="left" vertical="center"/>
    </xf>
    <xf numFmtId="0" fontId="21" fillId="11" borderId="21" xfId="0" applyFont="1" applyFill="1" applyBorder="1" applyAlignment="1" applyProtection="1">
      <alignment horizontal="center" vertical="center"/>
    </xf>
    <xf numFmtId="0" fontId="21" fillId="11" borderId="88" xfId="0" applyFont="1" applyFill="1" applyBorder="1" applyAlignment="1" applyProtection="1">
      <alignment horizontal="center" vertical="center"/>
    </xf>
    <xf numFmtId="0" fontId="21" fillId="11" borderId="18" xfId="0" applyFont="1" applyFill="1" applyBorder="1" applyAlignment="1" applyProtection="1">
      <alignment horizontal="center" vertical="center"/>
    </xf>
    <xf numFmtId="0" fontId="21" fillId="11" borderId="2" xfId="0" applyFont="1" applyFill="1" applyBorder="1" applyAlignment="1" applyProtection="1">
      <alignment horizontal="center" vertical="center"/>
    </xf>
    <xf numFmtId="0" fontId="20" fillId="0" borderId="19" xfId="0" applyFont="1" applyFill="1" applyBorder="1" applyAlignment="1">
      <alignment vertical="center"/>
    </xf>
    <xf numFmtId="0" fontId="20" fillId="0" borderId="17" xfId="0" applyFont="1" applyFill="1" applyBorder="1" applyAlignment="1">
      <alignment vertical="center"/>
    </xf>
    <xf numFmtId="0" fontId="20" fillId="0" borderId="85" xfId="0" applyFont="1" applyFill="1" applyBorder="1" applyAlignment="1">
      <alignment vertical="center"/>
    </xf>
    <xf numFmtId="0" fontId="20" fillId="0" borderId="13" xfId="0" applyFont="1" applyFill="1" applyBorder="1" applyAlignment="1">
      <alignment vertical="center"/>
    </xf>
    <xf numFmtId="0" fontId="21" fillId="0" borderId="21" xfId="0" applyFont="1" applyFill="1" applyBorder="1" applyAlignment="1">
      <alignment vertical="center"/>
    </xf>
    <xf numFmtId="0" fontId="21" fillId="0" borderId="18" xfId="0" applyFont="1" applyFill="1" applyBorder="1" applyAlignment="1">
      <alignment vertical="center"/>
    </xf>
    <xf numFmtId="0" fontId="20" fillId="0" borderId="15" xfId="0" applyFont="1" applyFill="1" applyBorder="1" applyAlignment="1">
      <alignment vertical="center"/>
    </xf>
    <xf numFmtId="0" fontId="21" fillId="0" borderId="21" xfId="0" applyFont="1" applyFill="1" applyBorder="1" applyAlignment="1">
      <alignment horizontal="justify" vertical="center" wrapText="1"/>
    </xf>
    <xf numFmtId="0" fontId="20" fillId="0" borderId="20" xfId="0" applyFont="1" applyFill="1" applyBorder="1" applyAlignment="1">
      <alignment horizontal="justify" vertical="center" wrapText="1"/>
    </xf>
    <xf numFmtId="0" fontId="20" fillId="0" borderId="19" xfId="0" applyFont="1" applyFill="1" applyBorder="1" applyAlignment="1">
      <alignment horizontal="justify" vertical="center" wrapText="1"/>
    </xf>
    <xf numFmtId="0" fontId="20" fillId="0" borderId="18" xfId="0" applyFont="1" applyFill="1" applyBorder="1" applyAlignment="1">
      <alignment horizontal="justify" vertical="center" wrapText="1"/>
    </xf>
    <xf numFmtId="0" fontId="20" fillId="0" borderId="0" xfId="0" applyFont="1" applyFill="1" applyBorder="1" applyAlignment="1">
      <alignment horizontal="justify" vertical="center" wrapText="1"/>
    </xf>
    <xf numFmtId="0" fontId="20" fillId="0" borderId="17" xfId="0" applyFont="1" applyFill="1" applyBorder="1" applyAlignment="1">
      <alignment horizontal="justify" vertical="center" wrapText="1"/>
    </xf>
    <xf numFmtId="0" fontId="20" fillId="0" borderId="15" xfId="0" applyFont="1" applyFill="1" applyBorder="1" applyAlignment="1">
      <alignment horizontal="justify" vertical="center" wrapText="1"/>
    </xf>
    <xf numFmtId="0" fontId="20" fillId="0" borderId="14" xfId="0" applyFont="1" applyFill="1" applyBorder="1" applyAlignment="1">
      <alignment horizontal="justify" vertical="center" wrapText="1"/>
    </xf>
    <xf numFmtId="0" fontId="20" fillId="0" borderId="13" xfId="0" applyFont="1" applyFill="1" applyBorder="1" applyAlignment="1">
      <alignment horizontal="justify" vertical="center" wrapText="1"/>
    </xf>
    <xf numFmtId="49" fontId="20" fillId="0" borderId="0" xfId="0" applyNumberFormat="1" applyFont="1" applyFill="1" applyAlignment="1">
      <alignment vertical="center"/>
    </xf>
    <xf numFmtId="0" fontId="21" fillId="0" borderId="0" xfId="0" applyFont="1" applyFill="1" applyAlignment="1">
      <alignment horizontal="justify" vertical="top" wrapText="1"/>
    </xf>
    <xf numFmtId="0" fontId="20" fillId="0" borderId="0" xfId="0" applyFont="1" applyFill="1" applyAlignment="1">
      <alignment horizontal="justify" vertical="top" wrapText="1"/>
    </xf>
    <xf numFmtId="0" fontId="20" fillId="0" borderId="23" xfId="0" applyFont="1" applyFill="1" applyBorder="1" applyAlignment="1">
      <alignment horizontal="center" vertical="center"/>
    </xf>
    <xf numFmtId="0" fontId="20" fillId="0" borderId="177" xfId="0" applyFont="1" applyFill="1" applyBorder="1" applyAlignment="1">
      <alignment horizontal="center" vertical="center"/>
    </xf>
    <xf numFmtId="0" fontId="20" fillId="0" borderId="178" xfId="0" applyFont="1" applyFill="1" applyBorder="1" applyAlignment="1">
      <alignment horizontal="center" vertical="center"/>
    </xf>
    <xf numFmtId="0" fontId="82" fillId="0" borderId="179" xfId="0" applyFont="1" applyFill="1" applyBorder="1" applyAlignment="1">
      <alignment horizontal="center" vertical="center"/>
    </xf>
    <xf numFmtId="0" fontId="82" fillId="0" borderId="46" xfId="0" applyFont="1" applyFill="1" applyBorder="1" applyAlignment="1">
      <alignment horizontal="center" vertical="center"/>
    </xf>
    <xf numFmtId="189" fontId="20" fillId="9" borderId="178" xfId="2" applyNumberFormat="1" applyFont="1" applyFill="1" applyBorder="1" applyAlignment="1">
      <alignment horizontal="right" vertical="center"/>
    </xf>
    <xf numFmtId="189" fontId="20" fillId="9" borderId="23" xfId="2" applyNumberFormat="1" applyFont="1" applyFill="1" applyBorder="1" applyAlignment="1">
      <alignment horizontal="right" vertical="center"/>
    </xf>
    <xf numFmtId="189" fontId="20" fillId="9" borderId="18" xfId="2" applyNumberFormat="1" applyFont="1" applyFill="1" applyBorder="1" applyAlignment="1">
      <alignment horizontal="right" vertical="center"/>
    </xf>
    <xf numFmtId="189" fontId="20" fillId="9" borderId="0" xfId="2" applyNumberFormat="1" applyFont="1" applyFill="1" applyBorder="1" applyAlignment="1">
      <alignment horizontal="right" vertical="center"/>
    </xf>
    <xf numFmtId="189" fontId="20" fillId="9" borderId="15" xfId="2" applyNumberFormat="1" applyFont="1" applyFill="1" applyBorder="1" applyAlignment="1">
      <alignment horizontal="right" vertical="center"/>
    </xf>
    <xf numFmtId="189" fontId="20" fillId="9" borderId="14" xfId="2" applyNumberFormat="1" applyFont="1" applyFill="1" applyBorder="1" applyAlignment="1">
      <alignment horizontal="right" vertical="center"/>
    </xf>
    <xf numFmtId="0" fontId="20" fillId="0" borderId="22" xfId="0" applyFont="1" applyFill="1" applyBorder="1" applyAlignment="1">
      <alignment horizontal="center" vertical="center"/>
    </xf>
    <xf numFmtId="0" fontId="20" fillId="0" borderId="12" xfId="0" applyFont="1" applyFill="1" applyBorder="1" applyAlignment="1">
      <alignment horizontal="center" vertical="center"/>
    </xf>
    <xf numFmtId="0" fontId="82" fillId="0" borderId="21" xfId="0" applyFont="1" applyFill="1" applyBorder="1" applyAlignment="1">
      <alignment horizontal="center" vertical="center"/>
    </xf>
    <xf numFmtId="0" fontId="82" fillId="0" borderId="20" xfId="0" applyFont="1" applyFill="1" applyBorder="1" applyAlignment="1">
      <alignment horizontal="center" vertical="center"/>
    </xf>
    <xf numFmtId="0" fontId="82" fillId="0" borderId="18" xfId="0" applyFont="1" applyFill="1" applyBorder="1" applyAlignment="1">
      <alignment horizontal="center" vertical="center"/>
    </xf>
    <xf numFmtId="0" fontId="82" fillId="0" borderId="0" xfId="0" applyFont="1" applyFill="1" applyBorder="1" applyAlignment="1">
      <alignment horizontal="center" vertical="center"/>
    </xf>
    <xf numFmtId="0" fontId="82" fillId="0" borderId="15" xfId="0" applyFont="1" applyFill="1" applyBorder="1" applyAlignment="1">
      <alignment horizontal="center" vertical="center"/>
    </xf>
    <xf numFmtId="0" fontId="82" fillId="0" borderId="14" xfId="0" applyFont="1" applyFill="1" applyBorder="1" applyAlignment="1">
      <alignment horizontal="center" vertical="center"/>
    </xf>
    <xf numFmtId="189" fontId="20" fillId="13" borderId="20" xfId="0" applyNumberFormat="1" applyFont="1" applyFill="1" applyBorder="1" applyAlignment="1" applyProtection="1">
      <alignment horizontal="right" vertical="center"/>
      <protection locked="0"/>
    </xf>
    <xf numFmtId="189" fontId="20" fillId="13" borderId="0" xfId="0" applyNumberFormat="1" applyFont="1" applyFill="1" applyBorder="1" applyAlignment="1" applyProtection="1">
      <alignment horizontal="right" vertical="center"/>
      <protection locked="0"/>
    </xf>
    <xf numFmtId="189" fontId="20" fillId="13" borderId="14" xfId="0" applyNumberFormat="1" applyFont="1" applyFill="1" applyBorder="1" applyAlignment="1" applyProtection="1">
      <alignment horizontal="right" vertical="center"/>
      <protection locked="0"/>
    </xf>
    <xf numFmtId="0" fontId="82" fillId="0" borderId="21" xfId="0" applyFont="1" applyFill="1" applyBorder="1" applyAlignment="1">
      <alignment horizontal="center" vertical="center" wrapText="1"/>
    </xf>
    <xf numFmtId="0" fontId="82" fillId="0" borderId="20" xfId="0" applyFont="1" applyFill="1" applyBorder="1" applyAlignment="1">
      <alignment horizontal="center" vertical="center" wrapText="1"/>
    </xf>
    <xf numFmtId="0" fontId="82" fillId="0" borderId="109" xfId="0" applyFont="1" applyFill="1" applyBorder="1" applyAlignment="1">
      <alignment horizontal="center" vertical="center" wrapText="1"/>
    </xf>
    <xf numFmtId="0" fontId="82" fillId="0" borderId="18" xfId="0" applyFont="1" applyFill="1" applyBorder="1" applyAlignment="1">
      <alignment horizontal="center" vertical="center" wrapText="1"/>
    </xf>
    <xf numFmtId="0" fontId="82" fillId="0" borderId="0" xfId="0" applyFont="1" applyFill="1" applyBorder="1" applyAlignment="1">
      <alignment horizontal="center" vertical="center" wrapText="1"/>
    </xf>
    <xf numFmtId="0" fontId="82" fillId="0" borderId="12" xfId="0" applyFont="1" applyFill="1" applyBorder="1" applyAlignment="1">
      <alignment horizontal="center" vertical="center" wrapText="1"/>
    </xf>
    <xf numFmtId="0" fontId="82" fillId="0" borderId="15" xfId="0" applyFont="1" applyFill="1" applyBorder="1" applyAlignment="1">
      <alignment horizontal="center" vertical="center" wrapText="1"/>
    </xf>
    <xf numFmtId="0" fontId="82" fillId="0" borderId="14" xfId="0" applyFont="1" applyFill="1" applyBorder="1" applyAlignment="1">
      <alignment horizontal="center" vertical="center" wrapText="1"/>
    </xf>
    <xf numFmtId="0" fontId="82" fillId="0" borderId="91" xfId="0" applyFont="1" applyFill="1" applyBorder="1" applyAlignment="1">
      <alignment horizontal="center" vertical="center" wrapText="1"/>
    </xf>
    <xf numFmtId="189" fontId="20" fillId="9" borderId="24" xfId="2" applyNumberFormat="1" applyFont="1" applyFill="1" applyBorder="1" applyAlignment="1">
      <alignment horizontal="right" vertical="center"/>
    </xf>
    <xf numFmtId="189" fontId="20" fillId="9" borderId="16" xfId="2" applyNumberFormat="1" applyFont="1" applyFill="1" applyBorder="1" applyAlignment="1">
      <alignment horizontal="right" vertical="center"/>
    </xf>
    <xf numFmtId="189" fontId="20" fillId="9" borderId="90" xfId="2" applyNumberFormat="1" applyFont="1" applyFill="1" applyBorder="1" applyAlignment="1">
      <alignment horizontal="right" vertical="center"/>
    </xf>
    <xf numFmtId="189" fontId="20" fillId="9" borderId="108" xfId="2" applyNumberFormat="1" applyFont="1" applyFill="1" applyBorder="1" applyAlignment="1">
      <alignment horizontal="right" vertical="center"/>
    </xf>
    <xf numFmtId="189" fontId="20" fillId="9" borderId="20" xfId="2" applyNumberFormat="1" applyFont="1" applyFill="1" applyBorder="1" applyAlignment="1">
      <alignment horizontal="right" vertical="center"/>
    </xf>
    <xf numFmtId="189" fontId="20" fillId="9" borderId="11" xfId="2" applyNumberFormat="1" applyFont="1" applyFill="1" applyBorder="1" applyAlignment="1">
      <alignment horizontal="right" vertical="center"/>
    </xf>
    <xf numFmtId="189" fontId="20" fillId="9" borderId="10" xfId="2" applyNumberFormat="1" applyFont="1" applyFill="1" applyBorder="1" applyAlignment="1">
      <alignment horizontal="right" vertical="center"/>
    </xf>
    <xf numFmtId="0" fontId="20" fillId="0" borderId="10" xfId="0" applyFont="1" applyFill="1" applyBorder="1" applyAlignment="1">
      <alignment horizontal="center" vertical="center"/>
    </xf>
    <xf numFmtId="0" fontId="20" fillId="0" borderId="50" xfId="0" applyFont="1" applyFill="1" applyBorder="1" applyAlignment="1">
      <alignment horizontal="center" vertical="center"/>
    </xf>
    <xf numFmtId="0" fontId="20" fillId="0" borderId="89" xfId="0" applyFont="1" applyFill="1" applyBorder="1" applyAlignment="1">
      <alignment horizontal="center" vertical="center"/>
    </xf>
    <xf numFmtId="0" fontId="82" fillId="0" borderId="53" xfId="0" applyFont="1" applyFill="1" applyBorder="1" applyAlignment="1">
      <alignment horizontal="center" vertical="center"/>
    </xf>
    <xf numFmtId="189" fontId="20" fillId="9" borderId="21" xfId="2" applyNumberFormat="1" applyFont="1" applyFill="1" applyBorder="1" applyAlignment="1">
      <alignment horizontal="right" vertical="center"/>
    </xf>
    <xf numFmtId="189" fontId="20" fillId="9" borderId="89" xfId="2" applyNumberFormat="1" applyFont="1" applyFill="1" applyBorder="1" applyAlignment="1">
      <alignment horizontal="right" vertical="center"/>
    </xf>
    <xf numFmtId="0" fontId="20" fillId="0" borderId="109"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20" xfId="0" applyFont="1" applyFill="1" applyBorder="1" applyAlignment="1">
      <alignment horizontal="left" vertical="center" wrapText="1"/>
    </xf>
    <xf numFmtId="0" fontId="21" fillId="0" borderId="0" xfId="0" applyFont="1" applyFill="1" applyBorder="1" applyAlignment="1">
      <alignment horizontal="left" vertical="center" wrapText="1"/>
    </xf>
    <xf numFmtId="38" fontId="21" fillId="9" borderId="21" xfId="2" applyFont="1" applyFill="1" applyBorder="1" applyAlignment="1">
      <alignment horizontal="left" vertical="center"/>
    </xf>
    <xf numFmtId="38" fontId="21" fillId="9" borderId="20" xfId="2" applyFont="1" applyFill="1" applyBorder="1" applyAlignment="1">
      <alignment horizontal="left" vertical="center"/>
    </xf>
    <xf numFmtId="38" fontId="21" fillId="9" borderId="19" xfId="2" applyFont="1" applyFill="1" applyBorder="1" applyAlignment="1">
      <alignment horizontal="left" vertical="center"/>
    </xf>
    <xf numFmtId="38" fontId="21" fillId="9" borderId="18" xfId="2" applyFont="1" applyFill="1" applyBorder="1" applyAlignment="1">
      <alignment horizontal="left" vertical="center"/>
    </xf>
    <xf numFmtId="38" fontId="21" fillId="9" borderId="0" xfId="2" applyFont="1" applyFill="1" applyBorder="1" applyAlignment="1">
      <alignment horizontal="left" vertical="center"/>
    </xf>
    <xf numFmtId="38" fontId="21" fillId="9" borderId="17" xfId="2" applyFont="1" applyFill="1" applyBorder="1" applyAlignment="1">
      <alignment horizontal="left" vertical="center"/>
    </xf>
    <xf numFmtId="0" fontId="82" fillId="0" borderId="24" xfId="0" applyFont="1" applyFill="1" applyBorder="1" applyAlignment="1">
      <alignment horizontal="center" vertical="center"/>
    </xf>
    <xf numFmtId="0" fontId="82" fillId="0" borderId="23" xfId="0" applyFont="1" applyFill="1" applyBorder="1" applyAlignment="1">
      <alignment horizontal="center" vertical="center"/>
    </xf>
    <xf numFmtId="0" fontId="82" fillId="0" borderId="177" xfId="0" applyFont="1" applyFill="1" applyBorder="1" applyAlignment="1">
      <alignment horizontal="center" vertical="center"/>
    </xf>
    <xf numFmtId="0" fontId="82" fillId="0" borderId="90" xfId="0" applyFont="1" applyFill="1" applyBorder="1" applyAlignment="1">
      <alignment horizontal="center" vertical="center"/>
    </xf>
    <xf numFmtId="0" fontId="82" fillId="0" borderId="13" xfId="0" applyFont="1" applyFill="1" applyBorder="1" applyAlignment="1">
      <alignment horizontal="center" vertical="center"/>
    </xf>
    <xf numFmtId="0" fontId="85" fillId="0" borderId="18" xfId="0" applyFont="1" applyFill="1" applyBorder="1" applyAlignment="1">
      <alignment horizontal="center" vertical="center"/>
    </xf>
    <xf numFmtId="0" fontId="85" fillId="0" borderId="0" xfId="0" applyFont="1" applyFill="1" applyBorder="1" applyAlignment="1">
      <alignment horizontal="center" vertical="center"/>
    </xf>
    <xf numFmtId="0" fontId="85" fillId="0" borderId="17" xfId="0" applyFont="1" applyFill="1" applyBorder="1" applyAlignment="1">
      <alignment horizontal="center" vertical="center"/>
    </xf>
    <xf numFmtId="0" fontId="85" fillId="0" borderId="89" xfId="0" applyFont="1" applyFill="1" applyBorder="1" applyAlignment="1">
      <alignment horizontal="center" vertical="center"/>
    </xf>
    <xf numFmtId="0" fontId="85" fillId="0" borderId="10" xfId="0" applyFont="1" applyFill="1" applyBorder="1" applyAlignment="1">
      <alignment horizontal="center" vertical="center"/>
    </xf>
    <xf numFmtId="0" fontId="85" fillId="0" borderId="50" xfId="0" applyFont="1" applyFill="1" applyBorder="1" applyAlignment="1">
      <alignment horizontal="center" vertical="center"/>
    </xf>
    <xf numFmtId="0" fontId="82" fillId="0" borderId="178" xfId="0" applyFont="1" applyFill="1" applyBorder="1" applyAlignment="1">
      <alignment horizontal="center" vertical="center"/>
    </xf>
    <xf numFmtId="0" fontId="82" fillId="0" borderId="22" xfId="0" applyFont="1" applyFill="1" applyBorder="1" applyAlignment="1">
      <alignment horizontal="center" vertical="center"/>
    </xf>
    <xf numFmtId="0" fontId="82" fillId="0" borderId="91" xfId="0" applyFont="1" applyFill="1" applyBorder="1" applyAlignment="1">
      <alignment horizontal="center" vertical="center"/>
    </xf>
    <xf numFmtId="38" fontId="20" fillId="9" borderId="18" xfId="2" applyFont="1" applyFill="1" applyBorder="1" applyAlignment="1">
      <alignment horizontal="right" vertical="center"/>
    </xf>
    <xf numFmtId="38" fontId="20" fillId="9" borderId="0" xfId="2" applyFont="1" applyFill="1" applyBorder="1" applyAlignment="1">
      <alignment horizontal="right" vertical="center"/>
    </xf>
    <xf numFmtId="38" fontId="20" fillId="9" borderId="17" xfId="2" applyFont="1" applyFill="1" applyBorder="1" applyAlignment="1">
      <alignment horizontal="right" vertical="center"/>
    </xf>
    <xf numFmtId="38" fontId="20" fillId="9" borderId="15" xfId="2" applyFont="1" applyFill="1" applyBorder="1" applyAlignment="1">
      <alignment horizontal="right" vertical="center"/>
    </xf>
    <xf numFmtId="38" fontId="20" fillId="9" borderId="14" xfId="2" applyFont="1" applyFill="1" applyBorder="1" applyAlignment="1">
      <alignment horizontal="right" vertical="center"/>
    </xf>
    <xf numFmtId="38" fontId="20" fillId="9" borderId="13" xfId="2" applyFont="1" applyFill="1" applyBorder="1" applyAlignment="1">
      <alignment horizontal="right" vertical="center"/>
    </xf>
    <xf numFmtId="189" fontId="20" fillId="9" borderId="19" xfId="2" applyNumberFormat="1" applyFont="1" applyFill="1" applyBorder="1" applyAlignment="1">
      <alignment horizontal="right" vertical="center"/>
    </xf>
    <xf numFmtId="189" fontId="20" fillId="9" borderId="17" xfId="2" applyNumberFormat="1" applyFont="1" applyFill="1" applyBorder="1" applyAlignment="1">
      <alignment horizontal="right" vertical="center"/>
    </xf>
    <xf numFmtId="189" fontId="20" fillId="9" borderId="13" xfId="2" applyNumberFormat="1" applyFont="1" applyFill="1" applyBorder="1" applyAlignment="1">
      <alignment horizontal="right" vertical="center"/>
    </xf>
    <xf numFmtId="189" fontId="20" fillId="9" borderId="50" xfId="2" applyNumberFormat="1" applyFont="1" applyFill="1" applyBorder="1" applyAlignment="1">
      <alignment horizontal="right" vertical="center"/>
    </xf>
    <xf numFmtId="49" fontId="21" fillId="0" borderId="0" xfId="0" applyNumberFormat="1" applyFont="1" applyFill="1" applyAlignment="1">
      <alignment vertical="center"/>
    </xf>
    <xf numFmtId="189" fontId="20" fillId="9" borderId="109" xfId="2" applyNumberFormat="1" applyFont="1" applyFill="1" applyBorder="1" applyAlignment="1">
      <alignment horizontal="right" vertical="center"/>
    </xf>
    <xf numFmtId="189" fontId="20" fillId="9" borderId="12" xfId="2" applyNumberFormat="1" applyFont="1" applyFill="1" applyBorder="1" applyAlignment="1">
      <alignment horizontal="right" vertical="center"/>
    </xf>
    <xf numFmtId="189" fontId="20" fillId="9" borderId="9" xfId="2" applyNumberFormat="1" applyFont="1" applyFill="1" applyBorder="1" applyAlignment="1">
      <alignment horizontal="right" vertical="center"/>
    </xf>
    <xf numFmtId="0" fontId="21" fillId="0" borderId="20" xfId="0" applyFont="1" applyFill="1" applyBorder="1" applyAlignment="1">
      <alignment horizontal="left" vertical="top"/>
    </xf>
    <xf numFmtId="0" fontId="21" fillId="0" borderId="0" xfId="0" applyFont="1" applyFill="1" applyBorder="1" applyAlignment="1">
      <alignment horizontal="left" vertical="top"/>
    </xf>
    <xf numFmtId="49" fontId="21" fillId="0" borderId="20" xfId="0" applyNumberFormat="1" applyFont="1" applyFill="1" applyBorder="1" applyAlignment="1">
      <alignment vertical="center"/>
    </xf>
    <xf numFmtId="0" fontId="86" fillId="0" borderId="0" xfId="0" applyFont="1" applyFill="1" applyBorder="1" applyAlignment="1">
      <alignment horizontal="justify" vertical="center" wrapText="1" shrinkToFit="1"/>
    </xf>
    <xf numFmtId="0" fontId="8" fillId="11" borderId="6" xfId="0" applyFont="1" applyFill="1" applyBorder="1" applyAlignment="1">
      <alignment horizontal="center" vertical="center"/>
    </xf>
    <xf numFmtId="0" fontId="8" fillId="11" borderId="5" xfId="0" applyFont="1" applyFill="1" applyBorder="1" applyAlignment="1">
      <alignment horizontal="center" vertical="center"/>
    </xf>
    <xf numFmtId="0" fontId="8" fillId="11" borderId="8" xfId="0" applyFont="1" applyFill="1" applyBorder="1" applyAlignment="1">
      <alignment horizontal="center" vertical="center"/>
    </xf>
    <xf numFmtId="0" fontId="8" fillId="11" borderId="1" xfId="0" applyFont="1" applyFill="1" applyBorder="1" applyAlignment="1">
      <alignment horizontal="center" vertical="center"/>
    </xf>
    <xf numFmtId="0" fontId="8" fillId="11" borderId="2" xfId="0" applyFont="1" applyFill="1" applyBorder="1" applyAlignment="1">
      <alignment horizontal="center" vertical="center"/>
    </xf>
    <xf numFmtId="0" fontId="8" fillId="11" borderId="3" xfId="0" applyFont="1" applyFill="1" applyBorder="1" applyAlignment="1">
      <alignment horizontal="center" vertical="center"/>
    </xf>
    <xf numFmtId="0" fontId="8" fillId="11" borderId="4" xfId="0" applyFont="1" applyFill="1" applyBorder="1" applyAlignment="1">
      <alignment horizontal="center" vertical="center"/>
    </xf>
    <xf numFmtId="0" fontId="8" fillId="11" borderId="7" xfId="0" applyFont="1" applyFill="1" applyBorder="1" applyAlignment="1">
      <alignment horizontal="center" vertical="center"/>
    </xf>
    <xf numFmtId="0" fontId="4" fillId="0" borderId="1" xfId="0" applyFont="1" applyBorder="1" applyAlignment="1">
      <alignment horizontal="left" vertical="center"/>
    </xf>
    <xf numFmtId="0" fontId="4" fillId="0" borderId="0" xfId="0" applyFont="1" applyBorder="1" applyAlignment="1">
      <alignment horizontal="left" vertical="center"/>
    </xf>
    <xf numFmtId="0" fontId="4" fillId="2" borderId="0" xfId="0" applyFont="1" applyFill="1" applyAlignment="1">
      <alignment horizontal="left" vertical="center"/>
    </xf>
    <xf numFmtId="0" fontId="4" fillId="2" borderId="14" xfId="0" applyFont="1" applyFill="1" applyBorder="1" applyAlignment="1">
      <alignment horizontal="left" vertical="center"/>
    </xf>
    <xf numFmtId="0" fontId="13" fillId="2" borderId="18"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7"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4" xfId="0" applyFont="1" applyFill="1" applyBorder="1" applyAlignment="1">
      <alignment horizontal="center" vertical="center"/>
    </xf>
    <xf numFmtId="3" fontId="26" fillId="10" borderId="0" xfId="0" applyNumberFormat="1" applyFont="1" applyFill="1" applyBorder="1" applyAlignment="1">
      <alignment horizontal="right" vertical="center"/>
    </xf>
    <xf numFmtId="3" fontId="26" fillId="10" borderId="4" xfId="0" applyNumberFormat="1" applyFont="1" applyFill="1" applyBorder="1" applyAlignment="1">
      <alignment horizontal="right" vertical="center"/>
    </xf>
    <xf numFmtId="0" fontId="8" fillId="2" borderId="0" xfId="0" applyFont="1" applyFill="1" applyBorder="1" applyAlignment="1">
      <alignment horizontal="left" vertical="center"/>
    </xf>
    <xf numFmtId="0" fontId="8" fillId="2" borderId="6"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7" xfId="0" applyFont="1" applyFill="1" applyBorder="1" applyAlignment="1">
      <alignment horizontal="center" vertical="center"/>
    </xf>
    <xf numFmtId="3" fontId="5" fillId="11" borderId="6" xfId="0" applyNumberFormat="1" applyFont="1" applyFill="1" applyBorder="1" applyAlignment="1" applyProtection="1">
      <alignment horizontal="right" vertical="center"/>
      <protection locked="0"/>
    </xf>
    <xf numFmtId="3" fontId="5" fillId="11" borderId="5" xfId="0" applyNumberFormat="1" applyFont="1" applyFill="1" applyBorder="1" applyAlignment="1" applyProtection="1">
      <alignment horizontal="right" vertical="center"/>
      <protection locked="0"/>
    </xf>
    <xf numFmtId="3" fontId="5" fillId="11" borderId="1" xfId="0" applyNumberFormat="1" applyFont="1" applyFill="1" applyBorder="1" applyAlignment="1" applyProtection="1">
      <alignment horizontal="right" vertical="center"/>
      <protection locked="0"/>
    </xf>
    <xf numFmtId="3" fontId="5" fillId="11" borderId="0" xfId="0" applyNumberFormat="1" applyFont="1" applyFill="1" applyBorder="1" applyAlignment="1" applyProtection="1">
      <alignment horizontal="right" vertical="center"/>
      <protection locked="0"/>
    </xf>
    <xf numFmtId="3" fontId="5" fillId="11" borderId="3" xfId="0" applyNumberFormat="1" applyFont="1" applyFill="1" applyBorder="1" applyAlignment="1" applyProtection="1">
      <alignment horizontal="right" vertical="center"/>
      <protection locked="0"/>
    </xf>
    <xf numFmtId="3" fontId="5" fillId="11" borderId="4" xfId="0" applyNumberFormat="1" applyFont="1" applyFill="1" applyBorder="1" applyAlignment="1" applyProtection="1">
      <alignment horizontal="right" vertical="center"/>
      <protection locked="0"/>
    </xf>
    <xf numFmtId="0" fontId="11" fillId="11" borderId="6" xfId="0" applyFont="1" applyFill="1" applyBorder="1" applyAlignment="1" applyProtection="1">
      <alignment horizontal="center" vertical="center"/>
      <protection locked="0"/>
    </xf>
    <xf numFmtId="0" fontId="11" fillId="11" borderId="5" xfId="0" applyFont="1" applyFill="1" applyBorder="1" applyAlignment="1" applyProtection="1">
      <alignment horizontal="center" vertical="center"/>
      <protection locked="0"/>
    </xf>
    <xf numFmtId="0" fontId="11" fillId="11" borderId="8" xfId="0" applyFont="1" applyFill="1" applyBorder="1" applyAlignment="1" applyProtection="1">
      <alignment horizontal="center" vertical="center"/>
      <protection locked="0"/>
    </xf>
    <xf numFmtId="0" fontId="11" fillId="11" borderId="1" xfId="0" applyFont="1" applyFill="1" applyBorder="1" applyAlignment="1" applyProtection="1">
      <alignment horizontal="center" vertical="center"/>
      <protection locked="0"/>
    </xf>
    <xf numFmtId="0" fontId="11" fillId="11" borderId="0" xfId="0" applyFont="1" applyFill="1" applyBorder="1" applyAlignment="1" applyProtection="1">
      <alignment horizontal="center" vertical="center"/>
      <protection locked="0"/>
    </xf>
    <xf numFmtId="0" fontId="11" fillId="11" borderId="2" xfId="0" applyFont="1" applyFill="1" applyBorder="1" applyAlignment="1" applyProtection="1">
      <alignment horizontal="center" vertical="center"/>
      <protection locked="0"/>
    </xf>
    <xf numFmtId="0" fontId="11" fillId="11" borderId="3" xfId="0" applyFont="1" applyFill="1" applyBorder="1" applyAlignment="1" applyProtection="1">
      <alignment horizontal="center" vertical="center"/>
      <protection locked="0"/>
    </xf>
    <xf numFmtId="0" fontId="11" fillId="11" borderId="4" xfId="0" applyFont="1" applyFill="1" applyBorder="1" applyAlignment="1" applyProtection="1">
      <alignment horizontal="center" vertical="center"/>
      <protection locked="0"/>
    </xf>
    <xf numFmtId="0" fontId="11" fillId="11" borderId="7" xfId="0" applyFont="1" applyFill="1" applyBorder="1" applyAlignment="1" applyProtection="1">
      <alignment horizontal="center" vertical="center"/>
      <protection locked="0"/>
    </xf>
    <xf numFmtId="0" fontId="8" fillId="2" borderId="6"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92" xfId="0" applyFont="1" applyFill="1" applyBorder="1" applyAlignment="1">
      <alignment horizontal="center" vertical="center"/>
    </xf>
    <xf numFmtId="0" fontId="8" fillId="2" borderId="93" xfId="0" applyFont="1" applyFill="1" applyBorder="1" applyAlignment="1">
      <alignment horizontal="center" vertical="center"/>
    </xf>
    <xf numFmtId="0" fontId="8" fillId="2" borderId="94" xfId="0" applyFont="1" applyFill="1" applyBorder="1" applyAlignment="1">
      <alignment horizontal="center" vertical="center"/>
    </xf>
    <xf numFmtId="0" fontId="8" fillId="2" borderId="95" xfId="0" applyFont="1" applyFill="1" applyBorder="1" applyAlignment="1">
      <alignment horizontal="center" vertical="center"/>
    </xf>
    <xf numFmtId="0" fontId="8" fillId="2" borderId="96" xfId="0" applyFont="1" applyFill="1" applyBorder="1" applyAlignment="1">
      <alignment horizontal="center" vertical="center"/>
    </xf>
    <xf numFmtId="0" fontId="8" fillId="2" borderId="97" xfId="0" applyFont="1" applyFill="1" applyBorder="1" applyAlignment="1">
      <alignment horizontal="center" vertical="center"/>
    </xf>
    <xf numFmtId="0" fontId="8" fillId="2" borderId="98" xfId="0" applyFont="1" applyFill="1" applyBorder="1" applyAlignment="1">
      <alignment horizontal="center" vertical="center"/>
    </xf>
    <xf numFmtId="0" fontId="8" fillId="2" borderId="99" xfId="0" applyFont="1" applyFill="1" applyBorder="1" applyAlignment="1">
      <alignment horizontal="center" vertical="center"/>
    </xf>
    <xf numFmtId="0" fontId="8" fillId="2" borderId="100" xfId="0" applyFont="1" applyFill="1" applyBorder="1" applyAlignment="1">
      <alignment horizontal="center" vertical="center"/>
    </xf>
    <xf numFmtId="0" fontId="8" fillId="2" borderId="0" xfId="0" applyFont="1" applyFill="1" applyBorder="1" applyAlignment="1">
      <alignment horizontal="right" vertical="center"/>
    </xf>
    <xf numFmtId="0" fontId="11" fillId="2" borderId="0" xfId="0" applyFont="1" applyFill="1" applyBorder="1" applyAlignment="1">
      <alignment horizontal="center" vertical="center"/>
    </xf>
    <xf numFmtId="0" fontId="11" fillId="2" borderId="4" xfId="0" applyFont="1" applyFill="1" applyBorder="1" applyAlignment="1">
      <alignment horizontal="center" vertical="center"/>
    </xf>
    <xf numFmtId="0" fontId="3" fillId="2" borderId="0" xfId="0" applyFont="1" applyFill="1" applyBorder="1" applyAlignment="1">
      <alignment vertical="center"/>
    </xf>
    <xf numFmtId="0" fontId="8" fillId="2" borderId="0" xfId="0" applyFont="1" applyFill="1" applyBorder="1" applyAlignment="1">
      <alignment vertical="center" wrapText="1"/>
    </xf>
    <xf numFmtId="0" fontId="11" fillId="11" borderId="0" xfId="0" applyFont="1" applyFill="1" applyBorder="1" applyAlignment="1">
      <alignment horizontal="center" vertical="center"/>
    </xf>
    <xf numFmtId="0" fontId="11" fillId="11" borderId="4" xfId="0" applyFont="1" applyFill="1" applyBorder="1" applyAlignment="1">
      <alignment horizontal="center" vertical="center"/>
    </xf>
    <xf numFmtId="0" fontId="37" fillId="2" borderId="0" xfId="0" applyFont="1" applyFill="1" applyBorder="1" applyAlignment="1">
      <alignment horizontal="left" vertical="center"/>
    </xf>
    <xf numFmtId="0" fontId="37" fillId="2" borderId="0" xfId="0" applyFont="1" applyFill="1" applyBorder="1" applyAlignment="1">
      <alignment vertical="center" wrapText="1"/>
    </xf>
    <xf numFmtId="0" fontId="8" fillId="2" borderId="0" xfId="0" applyFont="1" applyFill="1" applyBorder="1" applyAlignment="1">
      <alignment vertical="center"/>
    </xf>
    <xf numFmtId="49" fontId="7" fillId="6" borderId="70" xfId="0" applyNumberFormat="1" applyFont="1" applyFill="1" applyBorder="1" applyAlignment="1">
      <alignment horizontal="center" vertical="center"/>
    </xf>
    <xf numFmtId="49" fontId="7" fillId="6" borderId="71" xfId="0" applyNumberFormat="1" applyFont="1" applyFill="1" applyBorder="1" applyAlignment="1">
      <alignment horizontal="center" vertical="center"/>
    </xf>
    <xf numFmtId="49" fontId="7" fillId="6" borderId="72" xfId="0" applyNumberFormat="1" applyFont="1" applyFill="1" applyBorder="1" applyAlignment="1">
      <alignment horizontal="center" vertical="center"/>
    </xf>
    <xf numFmtId="0" fontId="7" fillId="2" borderId="0" xfId="0" applyNumberFormat="1" applyFont="1" applyFill="1" applyBorder="1" applyAlignment="1">
      <alignment vertical="center"/>
    </xf>
    <xf numFmtId="0" fontId="7" fillId="2" borderId="0" xfId="0" applyFont="1" applyFill="1" applyBorder="1" applyAlignment="1">
      <alignment vertical="center"/>
    </xf>
    <xf numFmtId="0" fontId="7" fillId="2" borderId="18" xfId="0" applyFont="1" applyFill="1" applyBorder="1" applyAlignment="1">
      <alignment vertical="center"/>
    </xf>
    <xf numFmtId="0" fontId="0" fillId="2" borderId="0" xfId="0" applyFill="1" applyBorder="1" applyAlignment="1">
      <alignment vertical="center"/>
    </xf>
    <xf numFmtId="0" fontId="0" fillId="2" borderId="18" xfId="0" applyFill="1" applyBorder="1" applyAlignment="1">
      <alignment vertical="center"/>
    </xf>
    <xf numFmtId="0" fontId="7" fillId="2" borderId="0" xfId="0" applyFont="1" applyFill="1" applyBorder="1" applyAlignment="1">
      <alignment vertical="center" wrapText="1"/>
    </xf>
    <xf numFmtId="0" fontId="0" fillId="0" borderId="0" xfId="0" applyBorder="1" applyAlignment="1">
      <alignment vertical="center"/>
    </xf>
    <xf numFmtId="0" fontId="7" fillId="2" borderId="0" xfId="0" applyFont="1" applyFill="1" applyBorder="1" applyAlignment="1">
      <alignment horizontal="distributed" vertical="center"/>
    </xf>
    <xf numFmtId="0" fontId="0" fillId="2" borderId="0" xfId="0" applyFill="1" applyBorder="1" applyAlignment="1">
      <alignment horizontal="distributed" vertical="center"/>
    </xf>
    <xf numFmtId="49" fontId="7" fillId="2" borderId="0" xfId="0" applyNumberFormat="1" applyFont="1" applyFill="1" applyBorder="1" applyAlignment="1">
      <alignment vertical="center"/>
    </xf>
    <xf numFmtId="0" fontId="7" fillId="2" borderId="26" xfId="0" applyFont="1" applyFill="1" applyBorder="1" applyAlignment="1">
      <alignment horizontal="distributed" vertical="center"/>
    </xf>
    <xf numFmtId="181" fontId="7" fillId="3" borderId="0" xfId="0" applyNumberFormat="1" applyFont="1" applyFill="1" applyBorder="1" applyAlignment="1">
      <alignment horizontal="center" vertical="center"/>
    </xf>
    <xf numFmtId="181" fontId="0" fillId="3" borderId="0" xfId="0" applyNumberFormat="1" applyFill="1" applyBorder="1" applyAlignment="1">
      <alignment horizontal="center" vertical="center"/>
    </xf>
    <xf numFmtId="181" fontId="0" fillId="3" borderId="26" xfId="0" applyNumberFormat="1" applyFill="1" applyBorder="1" applyAlignment="1">
      <alignment horizontal="center" vertical="center"/>
    </xf>
    <xf numFmtId="0" fontId="7" fillId="2" borderId="26" xfId="0" applyFont="1" applyFill="1" applyBorder="1" applyAlignment="1">
      <alignment vertical="center"/>
    </xf>
    <xf numFmtId="181" fontId="7" fillId="3" borderId="26" xfId="0" applyNumberFormat="1" applyFont="1" applyFill="1" applyBorder="1" applyAlignment="1">
      <alignment horizontal="center" vertical="center"/>
    </xf>
    <xf numFmtId="49" fontId="7" fillId="3" borderId="0" xfId="0" applyNumberFormat="1" applyFont="1" applyFill="1" applyBorder="1" applyAlignment="1">
      <alignment vertical="center"/>
    </xf>
    <xf numFmtId="0" fontId="0" fillId="3" borderId="0" xfId="0" applyFill="1" applyBorder="1" applyAlignment="1">
      <alignment vertical="center"/>
    </xf>
    <xf numFmtId="49" fontId="7" fillId="3" borderId="26" xfId="0" applyNumberFormat="1" applyFont="1" applyFill="1" applyBorder="1" applyAlignment="1">
      <alignment vertical="center"/>
    </xf>
    <xf numFmtId="0" fontId="0" fillId="3" borderId="26" xfId="0" applyFill="1" applyBorder="1" applyAlignment="1">
      <alignment vertical="center"/>
    </xf>
    <xf numFmtId="49" fontId="7" fillId="3" borderId="0" xfId="0" applyNumberFormat="1" applyFont="1" applyFill="1" applyBorder="1" applyAlignment="1">
      <alignment horizontal="center" vertical="center"/>
    </xf>
    <xf numFmtId="0" fontId="0" fillId="3" borderId="0" xfId="0" applyFill="1" applyBorder="1" applyAlignment="1">
      <alignment horizontal="center" vertical="center"/>
    </xf>
    <xf numFmtId="49" fontId="7" fillId="3" borderId="26" xfId="0" applyNumberFormat="1" applyFont="1" applyFill="1" applyBorder="1" applyAlignment="1">
      <alignment horizontal="center" vertical="center"/>
    </xf>
    <xf numFmtId="0" fontId="0" fillId="3" borderId="26" xfId="0" applyFill="1" applyBorder="1" applyAlignment="1">
      <alignment horizontal="center" vertical="center"/>
    </xf>
    <xf numFmtId="0" fontId="7" fillId="6" borderId="70" xfId="0" applyFont="1" applyFill="1" applyBorder="1" applyAlignment="1">
      <alignment horizontal="center" vertical="center"/>
    </xf>
    <xf numFmtId="0" fontId="7" fillId="6" borderId="71" xfId="0" applyFont="1" applyFill="1" applyBorder="1" applyAlignment="1">
      <alignment horizontal="center" vertical="center"/>
    </xf>
    <xf numFmtId="0" fontId="7" fillId="6" borderId="72" xfId="0" applyFont="1" applyFill="1" applyBorder="1" applyAlignment="1">
      <alignment horizontal="center" vertical="center"/>
    </xf>
    <xf numFmtId="0" fontId="7" fillId="2" borderId="4" xfId="0" applyFont="1" applyFill="1" applyBorder="1" applyAlignment="1">
      <alignment horizontal="distributed" vertical="center"/>
    </xf>
    <xf numFmtId="0" fontId="7" fillId="3" borderId="0" xfId="0" applyFont="1" applyFill="1" applyBorder="1" applyAlignment="1">
      <alignment vertical="center"/>
    </xf>
    <xf numFmtId="0" fontId="7" fillId="3" borderId="4" xfId="0" applyFont="1" applyFill="1" applyBorder="1" applyAlignment="1">
      <alignment vertical="center"/>
    </xf>
    <xf numFmtId="0" fontId="17" fillId="2" borderId="1" xfId="0" applyFont="1" applyFill="1" applyBorder="1" applyAlignment="1">
      <alignment horizontal="left" vertical="center"/>
    </xf>
    <xf numFmtId="0" fontId="0" fillId="2" borderId="0" xfId="0" applyFill="1" applyAlignment="1">
      <alignment vertical="center"/>
    </xf>
    <xf numFmtId="0" fontId="0" fillId="2" borderId="1" xfId="0" applyFill="1" applyBorder="1" applyAlignment="1">
      <alignment vertical="center"/>
    </xf>
    <xf numFmtId="0" fontId="0" fillId="2" borderId="0" xfId="0" applyFill="1" applyBorder="1" applyAlignment="1">
      <alignment horizontal="center" vertical="center"/>
    </xf>
    <xf numFmtId="0" fontId="0" fillId="2" borderId="4" xfId="0" applyFill="1" applyBorder="1" applyAlignment="1">
      <alignment horizontal="center" vertical="center"/>
    </xf>
    <xf numFmtId="0" fontId="5" fillId="2" borderId="0" xfId="0" applyFont="1" applyFill="1" applyBorder="1" applyAlignment="1">
      <alignment horizontal="distributed" vertical="center"/>
    </xf>
    <xf numFmtId="0" fontId="3" fillId="2" borderId="0" xfId="0" applyFont="1" applyFill="1" applyBorder="1" applyAlignment="1">
      <alignment horizontal="left" vertical="center"/>
    </xf>
    <xf numFmtId="0" fontId="0" fillId="2" borderId="0" xfId="0" applyFill="1"/>
    <xf numFmtId="0" fontId="0" fillId="2" borderId="0" xfId="0" applyFill="1" applyBorder="1"/>
    <xf numFmtId="0" fontId="16" fillId="3" borderId="6" xfId="0" applyFont="1" applyFill="1" applyBorder="1" applyAlignment="1">
      <alignment horizontal="center" vertical="center"/>
    </xf>
    <xf numFmtId="0" fontId="0" fillId="3" borderId="5" xfId="0" applyFill="1" applyBorder="1"/>
    <xf numFmtId="0" fontId="0" fillId="3" borderId="8" xfId="0" applyFill="1" applyBorder="1"/>
    <xf numFmtId="0" fontId="0" fillId="3" borderId="3" xfId="0" applyFill="1" applyBorder="1"/>
    <xf numFmtId="0" fontId="0" fillId="3" borderId="4" xfId="0" applyFill="1" applyBorder="1"/>
    <xf numFmtId="0" fontId="0" fillId="3" borderId="7" xfId="0" applyFill="1" applyBorder="1"/>
    <xf numFmtId="0" fontId="9" fillId="0" borderId="75" xfId="0" applyFont="1" applyFill="1" applyBorder="1" applyAlignment="1">
      <alignment horizontal="center" vertical="center"/>
    </xf>
    <xf numFmtId="0" fontId="9" fillId="0" borderId="78" xfId="0" applyFont="1" applyFill="1" applyBorder="1" applyAlignment="1">
      <alignment horizontal="center" vertical="center"/>
    </xf>
    <xf numFmtId="0" fontId="9" fillId="0" borderId="77" xfId="0" applyFont="1" applyFill="1" applyBorder="1" applyAlignment="1">
      <alignment horizontal="center" vertical="center"/>
    </xf>
    <xf numFmtId="0" fontId="19" fillId="2" borderId="0" xfId="0" applyFont="1" applyFill="1" applyAlignment="1">
      <alignment vertical="center"/>
    </xf>
    <xf numFmtId="0" fontId="3" fillId="0" borderId="0" xfId="0" applyFont="1" applyAlignment="1">
      <alignment vertical="center"/>
    </xf>
    <xf numFmtId="0" fontId="7" fillId="2" borderId="0" xfId="0" applyFont="1" applyFill="1" applyBorder="1" applyAlignment="1">
      <alignment horizontal="left" vertical="distributed" wrapText="1"/>
    </xf>
    <xf numFmtId="0" fontId="19" fillId="0" borderId="0" xfId="0" applyFont="1" applyAlignment="1">
      <alignment vertical="center"/>
    </xf>
    <xf numFmtId="0" fontId="7" fillId="2" borderId="21"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9" fillId="3" borderId="0"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0" xfId="0" applyFont="1" applyFill="1" applyBorder="1" applyAlignment="1">
      <alignment horizontal="left" vertical="center"/>
    </xf>
    <xf numFmtId="0" fontId="9" fillId="3" borderId="75" xfId="0" applyFont="1" applyFill="1" applyBorder="1" applyAlignment="1">
      <alignment horizontal="center" vertical="center"/>
    </xf>
    <xf numFmtId="0" fontId="9" fillId="3" borderId="78" xfId="0" applyFont="1" applyFill="1" applyBorder="1" applyAlignment="1">
      <alignment horizontal="center" vertical="center"/>
    </xf>
    <xf numFmtId="0" fontId="9" fillId="3" borderId="77" xfId="0" applyFont="1" applyFill="1" applyBorder="1" applyAlignment="1">
      <alignment horizontal="center" vertical="center"/>
    </xf>
    <xf numFmtId="0" fontId="7" fillId="2" borderId="0" xfId="0" applyFont="1" applyFill="1" applyBorder="1" applyAlignment="1">
      <alignment horizontal="right" vertical="center"/>
    </xf>
    <xf numFmtId="0" fontId="3" fillId="2" borderId="14" xfId="0" applyFont="1" applyFill="1" applyBorder="1" applyAlignment="1">
      <alignment horizontal="left" vertical="center"/>
    </xf>
    <xf numFmtId="0" fontId="0" fillId="0" borderId="5" xfId="0" applyBorder="1"/>
    <xf numFmtId="0" fontId="0" fillId="0" borderId="8" xfId="0" applyBorder="1"/>
    <xf numFmtId="0" fontId="0" fillId="0" borderId="3" xfId="0" applyBorder="1"/>
    <xf numFmtId="0" fontId="0" fillId="0" borderId="4" xfId="0" applyBorder="1"/>
    <xf numFmtId="0" fontId="0" fillId="0" borderId="7" xfId="0" applyBorder="1"/>
    <xf numFmtId="0" fontId="36" fillId="0" borderId="1" xfId="0" applyFont="1" applyBorder="1" applyAlignment="1">
      <alignment horizontal="left" vertical="center"/>
    </xf>
    <xf numFmtId="0" fontId="36" fillId="0" borderId="0" xfId="0" applyFont="1" applyAlignment="1">
      <alignment horizontal="left" vertical="center"/>
    </xf>
    <xf numFmtId="0" fontId="17" fillId="2" borderId="0" xfId="0" applyFont="1" applyFill="1" applyAlignment="1">
      <alignment horizontal="left" vertical="center"/>
    </xf>
    <xf numFmtId="0" fontId="7" fillId="2" borderId="34" xfId="0" applyFont="1" applyFill="1" applyBorder="1" applyAlignment="1">
      <alignment horizontal="center" vertical="center"/>
    </xf>
    <xf numFmtId="0" fontId="7" fillId="2" borderId="6" xfId="0" applyFont="1" applyFill="1" applyBorder="1" applyAlignment="1">
      <alignment horizontal="center" vertical="center" textRotation="255"/>
    </xf>
    <xf numFmtId="0" fontId="7" fillId="2" borderId="5" xfId="0" applyFont="1" applyFill="1" applyBorder="1" applyAlignment="1">
      <alignment horizontal="center" vertical="center" textRotation="255"/>
    </xf>
    <xf numFmtId="0" fontId="7" fillId="2" borderId="8" xfId="0" applyFont="1" applyFill="1" applyBorder="1" applyAlignment="1">
      <alignment horizontal="center" vertical="center" textRotation="255"/>
    </xf>
    <xf numFmtId="0" fontId="7" fillId="2" borderId="1" xfId="0" applyFont="1" applyFill="1" applyBorder="1" applyAlignment="1">
      <alignment horizontal="center" vertical="center" textRotation="255"/>
    </xf>
    <xf numFmtId="0" fontId="7" fillId="2" borderId="0" xfId="0" applyFont="1" applyFill="1" applyBorder="1" applyAlignment="1">
      <alignment horizontal="center" vertical="center" textRotation="255"/>
    </xf>
    <xf numFmtId="0" fontId="7" fillId="2" borderId="2" xfId="0" applyFont="1" applyFill="1" applyBorder="1" applyAlignment="1">
      <alignment horizontal="center" vertical="center" textRotation="255"/>
    </xf>
    <xf numFmtId="0" fontId="7" fillId="2" borderId="3" xfId="0" applyFont="1" applyFill="1" applyBorder="1" applyAlignment="1">
      <alignment horizontal="center" vertical="center" textRotation="255"/>
    </xf>
    <xf numFmtId="0" fontId="7" fillId="2" borderId="4" xfId="0" applyFont="1" applyFill="1" applyBorder="1" applyAlignment="1">
      <alignment horizontal="center" vertical="center" textRotation="255"/>
    </xf>
    <xf numFmtId="0" fontId="7" fillId="2" borderId="7" xfId="0" applyFont="1" applyFill="1" applyBorder="1" applyAlignment="1">
      <alignment horizontal="center" vertical="center" textRotation="255"/>
    </xf>
    <xf numFmtId="0" fontId="7" fillId="3" borderId="34" xfId="0" applyFont="1" applyFill="1" applyBorder="1" applyAlignment="1">
      <alignment horizontal="center" vertical="center"/>
    </xf>
    <xf numFmtId="49" fontId="7" fillId="3" borderId="4" xfId="0" applyNumberFormat="1" applyFont="1" applyFill="1" applyBorder="1" applyAlignment="1">
      <alignment horizontal="center" vertical="center"/>
    </xf>
    <xf numFmtId="0" fontId="28" fillId="3" borderId="6" xfId="0" applyFont="1" applyFill="1" applyBorder="1" applyAlignment="1">
      <alignment horizontal="center" vertical="center"/>
    </xf>
    <xf numFmtId="0" fontId="28" fillId="3" borderId="5" xfId="0" applyFont="1" applyFill="1" applyBorder="1" applyAlignment="1">
      <alignment horizontal="center" vertical="center"/>
    </xf>
    <xf numFmtId="0" fontId="28" fillId="3" borderId="8" xfId="0" applyFont="1" applyFill="1" applyBorder="1" applyAlignment="1">
      <alignment horizontal="center" vertical="center"/>
    </xf>
    <xf numFmtId="0" fontId="28" fillId="3" borderId="1" xfId="0" applyFont="1" applyFill="1" applyBorder="1" applyAlignment="1">
      <alignment horizontal="center" vertical="center"/>
    </xf>
    <xf numFmtId="0" fontId="28" fillId="3" borderId="0" xfId="0" applyFont="1" applyFill="1" applyBorder="1" applyAlignment="1">
      <alignment horizontal="center" vertical="center"/>
    </xf>
    <xf numFmtId="0" fontId="28" fillId="3" borderId="2" xfId="0" applyFont="1" applyFill="1" applyBorder="1" applyAlignment="1">
      <alignment horizontal="center" vertical="center"/>
    </xf>
    <xf numFmtId="0" fontId="28" fillId="3" borderId="3" xfId="0" applyFont="1" applyFill="1" applyBorder="1" applyAlignment="1">
      <alignment horizontal="center" vertical="center"/>
    </xf>
    <xf numFmtId="0" fontId="28" fillId="3" borderId="4" xfId="0" applyFont="1" applyFill="1" applyBorder="1" applyAlignment="1">
      <alignment horizontal="center" vertical="center"/>
    </xf>
    <xf numFmtId="0" fontId="28" fillId="3" borderId="7" xfId="0" applyFont="1" applyFill="1" applyBorder="1" applyAlignment="1">
      <alignment horizontal="center" vertical="center"/>
    </xf>
    <xf numFmtId="0" fontId="7" fillId="2" borderId="6" xfId="0" applyFont="1" applyFill="1" applyBorder="1" applyAlignment="1">
      <alignment horizontal="center" vertical="center"/>
    </xf>
    <xf numFmtId="0" fontId="0" fillId="0" borderId="5" xfId="0" applyBorder="1" applyAlignment="1">
      <alignment horizontal="center" vertical="center"/>
    </xf>
    <xf numFmtId="0" fontId="0" fillId="0" borderId="5" xfId="0" applyBorder="1" applyAlignment="1">
      <alignment vertical="center"/>
    </xf>
    <xf numFmtId="0" fontId="0" fillId="0" borderId="1" xfId="0" applyBorder="1" applyAlignment="1">
      <alignment horizontal="center" vertical="center"/>
    </xf>
    <xf numFmtId="0" fontId="0" fillId="0" borderId="0" xfId="0" applyAlignment="1">
      <alignment vertical="center"/>
    </xf>
    <xf numFmtId="0" fontId="7" fillId="3" borderId="6"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0" xfId="0" applyFont="1" applyFill="1" applyBorder="1" applyAlignment="1">
      <alignment horizontal="center" vertical="center"/>
    </xf>
    <xf numFmtId="49" fontId="7" fillId="2" borderId="0" xfId="0" applyNumberFormat="1" applyFont="1" applyFill="1" applyBorder="1" applyAlignment="1">
      <alignment horizontal="center" vertical="center"/>
    </xf>
    <xf numFmtId="49" fontId="8" fillId="3" borderId="5" xfId="0" applyNumberFormat="1" applyFont="1" applyFill="1" applyBorder="1" applyAlignment="1">
      <alignment horizontal="distributed" vertical="center"/>
    </xf>
    <xf numFmtId="0" fontId="0" fillId="0" borderId="5" xfId="0" applyBorder="1" applyAlignment="1">
      <alignment horizontal="distributed" vertical="center"/>
    </xf>
    <xf numFmtId="0" fontId="0" fillId="0" borderId="0" xfId="0" applyAlignment="1">
      <alignment horizontal="distributed" vertical="center"/>
    </xf>
    <xf numFmtId="49" fontId="7" fillId="3" borderId="0" xfId="0" applyNumberFormat="1" applyFont="1" applyFill="1" applyBorder="1" applyAlignment="1">
      <alignment horizontal="left" vertical="center"/>
    </xf>
    <xf numFmtId="49" fontId="7" fillId="3" borderId="2" xfId="0" applyNumberFormat="1" applyFont="1" applyFill="1" applyBorder="1" applyAlignment="1">
      <alignment horizontal="left" vertical="center"/>
    </xf>
    <xf numFmtId="0" fontId="10" fillId="2" borderId="0" xfId="0" applyFont="1" applyFill="1" applyBorder="1" applyAlignment="1">
      <alignment vertical="center"/>
    </xf>
    <xf numFmtId="49" fontId="0" fillId="3" borderId="5" xfId="0" applyNumberFormat="1" applyFill="1" applyBorder="1" applyAlignment="1">
      <alignment horizontal="distributed" vertical="center"/>
    </xf>
    <xf numFmtId="49" fontId="0" fillId="2" borderId="5" xfId="0" applyNumberFormat="1" applyFill="1" applyBorder="1" applyAlignment="1">
      <alignment horizontal="distributed" vertical="center"/>
    </xf>
    <xf numFmtId="49" fontId="0" fillId="0" borderId="5" xfId="0" applyNumberFormat="1" applyBorder="1" applyAlignment="1">
      <alignment horizontal="distributed" vertical="center"/>
    </xf>
    <xf numFmtId="49" fontId="0" fillId="0" borderId="0" xfId="0" applyNumberFormat="1" applyAlignment="1">
      <alignment horizontal="distributed" vertical="center"/>
    </xf>
    <xf numFmtId="0" fontId="8" fillId="2" borderId="4" xfId="0" applyFont="1" applyFill="1" applyBorder="1" applyAlignment="1">
      <alignment horizontal="left" vertical="center"/>
    </xf>
    <xf numFmtId="0" fontId="11" fillId="3" borderId="6" xfId="0" applyFont="1" applyFill="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49" fontId="7" fillId="2" borderId="0" xfId="0" applyNumberFormat="1" applyFont="1" applyFill="1" applyBorder="1" applyAlignment="1">
      <alignment horizontal="right" vertical="center"/>
    </xf>
    <xf numFmtId="0" fontId="7" fillId="3" borderId="6" xfId="0" applyFont="1" applyFill="1" applyBorder="1" applyAlignment="1">
      <alignment vertical="center"/>
    </xf>
    <xf numFmtId="0" fontId="7" fillId="3" borderId="5" xfId="0" applyFont="1" applyFill="1" applyBorder="1" applyAlignment="1">
      <alignment vertical="center"/>
    </xf>
    <xf numFmtId="0" fontId="7" fillId="3" borderId="8" xfId="0" applyFont="1" applyFill="1" applyBorder="1" applyAlignment="1">
      <alignment vertical="center"/>
    </xf>
    <xf numFmtId="0" fontId="7" fillId="3" borderId="1" xfId="0" applyFont="1" applyFill="1" applyBorder="1" applyAlignment="1">
      <alignment vertical="center"/>
    </xf>
    <xf numFmtId="0" fontId="7" fillId="3" borderId="2" xfId="0" applyFont="1" applyFill="1" applyBorder="1" applyAlignment="1">
      <alignment vertical="center"/>
    </xf>
    <xf numFmtId="0" fontId="0" fillId="0" borderId="1" xfId="0" applyBorder="1" applyAlignment="1">
      <alignment vertical="center"/>
    </xf>
    <xf numFmtId="0" fontId="0" fillId="0" borderId="2" xfId="0" applyBorder="1" applyAlignment="1">
      <alignment vertical="center"/>
    </xf>
    <xf numFmtId="0" fontId="11" fillId="3" borderId="75" xfId="0" applyFont="1" applyFill="1" applyBorder="1" applyAlignment="1" applyProtection="1">
      <alignment horizontal="center" vertical="center"/>
      <protection locked="0"/>
    </xf>
    <xf numFmtId="0" fontId="11" fillId="3" borderId="78" xfId="0" applyFont="1" applyFill="1" applyBorder="1" applyAlignment="1" applyProtection="1">
      <alignment horizontal="center" vertical="center"/>
      <protection locked="0"/>
    </xf>
    <xf numFmtId="0" fontId="11" fillId="3" borderId="77" xfId="0" applyFont="1" applyFill="1" applyBorder="1" applyAlignment="1" applyProtection="1">
      <alignment horizontal="center" vertical="center"/>
      <protection locked="0"/>
    </xf>
    <xf numFmtId="176" fontId="9" fillId="3" borderId="0" xfId="0" applyNumberFormat="1" applyFont="1" applyFill="1" applyBorder="1" applyAlignment="1" applyProtection="1">
      <alignment horizontal="right" vertical="center"/>
      <protection locked="0"/>
    </xf>
    <xf numFmtId="176" fontId="38" fillId="0" borderId="0" xfId="0" applyNumberFormat="1" applyFont="1" applyAlignment="1" applyProtection="1">
      <alignment horizontal="right" vertical="center"/>
      <protection locked="0"/>
    </xf>
    <xf numFmtId="176" fontId="38" fillId="0" borderId="4" xfId="0" applyNumberFormat="1" applyFont="1" applyBorder="1" applyAlignment="1" applyProtection="1">
      <alignment horizontal="right" vertical="center"/>
      <protection locked="0"/>
    </xf>
    <xf numFmtId="0" fontId="8" fillId="2" borderId="0" xfId="0" applyFont="1" applyFill="1" applyBorder="1" applyAlignment="1">
      <alignment horizontal="left" vertical="center" indent="1"/>
    </xf>
    <xf numFmtId="0" fontId="0" fillId="3" borderId="1" xfId="0" applyFill="1" applyBorder="1" applyAlignment="1">
      <alignment vertical="center"/>
    </xf>
    <xf numFmtId="0" fontId="0" fillId="3" borderId="0" xfId="0" applyFill="1" applyAlignment="1">
      <alignment vertical="center"/>
    </xf>
    <xf numFmtId="0" fontId="0" fillId="3" borderId="2" xfId="0" applyFill="1" applyBorder="1" applyAlignment="1">
      <alignment vertical="center"/>
    </xf>
    <xf numFmtId="0" fontId="68" fillId="0" borderId="18" xfId="0" applyNumberFormat="1" applyFont="1" applyBorder="1" applyAlignment="1">
      <alignment horizontal="left" vertical="top" wrapText="1"/>
    </xf>
    <xf numFmtId="0" fontId="68" fillId="0" borderId="0" xfId="0" applyNumberFormat="1" applyFont="1" applyBorder="1" applyAlignment="1">
      <alignment horizontal="left" vertical="top" wrapText="1"/>
    </xf>
    <xf numFmtId="0" fontId="68" fillId="0" borderId="17" xfId="0" applyNumberFormat="1" applyFont="1" applyBorder="1" applyAlignment="1">
      <alignment horizontal="left" vertical="top" wrapText="1"/>
    </xf>
    <xf numFmtId="0" fontId="68" fillId="0" borderId="15" xfId="0" applyNumberFormat="1" applyFont="1" applyBorder="1" applyAlignment="1">
      <alignment horizontal="left" vertical="top" wrapText="1"/>
    </xf>
    <xf numFmtId="0" fontId="68" fillId="0" borderId="14" xfId="0" applyNumberFormat="1" applyFont="1" applyBorder="1" applyAlignment="1">
      <alignment horizontal="left" vertical="top" wrapText="1"/>
    </xf>
    <xf numFmtId="0" fontId="68" fillId="0" borderId="13" xfId="0" applyNumberFormat="1" applyFont="1" applyBorder="1" applyAlignment="1">
      <alignment horizontal="left" vertical="top" wrapText="1"/>
    </xf>
    <xf numFmtId="0" fontId="3" fillId="3" borderId="21" xfId="0" applyNumberFormat="1" applyFont="1" applyFill="1" applyBorder="1" applyAlignment="1" applyProtection="1">
      <alignment horizontal="left" vertical="top" wrapText="1"/>
      <protection locked="0"/>
    </xf>
    <xf numFmtId="0" fontId="3" fillId="3" borderId="20" xfId="0" applyNumberFormat="1" applyFont="1" applyFill="1" applyBorder="1" applyAlignment="1" applyProtection="1">
      <alignment horizontal="left" vertical="top" wrapText="1"/>
      <protection locked="0"/>
    </xf>
    <xf numFmtId="0" fontId="3" fillId="3" borderId="19" xfId="0" applyNumberFormat="1" applyFont="1" applyFill="1" applyBorder="1" applyAlignment="1" applyProtection="1">
      <alignment horizontal="left" vertical="top" wrapText="1"/>
      <protection locked="0"/>
    </xf>
    <xf numFmtId="0" fontId="3" fillId="3" borderId="18" xfId="0" applyNumberFormat="1" applyFont="1" applyFill="1" applyBorder="1" applyAlignment="1" applyProtection="1">
      <alignment horizontal="left" vertical="top" wrapText="1"/>
      <protection locked="0"/>
    </xf>
    <xf numFmtId="0" fontId="3" fillId="3" borderId="0" xfId="0" applyNumberFormat="1" applyFont="1" applyFill="1" applyBorder="1" applyAlignment="1" applyProtection="1">
      <alignment horizontal="left" vertical="top" wrapText="1"/>
      <protection locked="0"/>
    </xf>
    <xf numFmtId="0" fontId="3" fillId="3" borderId="17" xfId="0" applyNumberFormat="1" applyFont="1" applyFill="1" applyBorder="1" applyAlignment="1" applyProtection="1">
      <alignment horizontal="left" vertical="top" wrapText="1"/>
      <protection locked="0"/>
    </xf>
    <xf numFmtId="0" fontId="17" fillId="2" borderId="0" xfId="0" applyFont="1" applyFill="1" applyBorder="1" applyAlignment="1">
      <alignment horizontal="left" vertical="center" wrapText="1"/>
    </xf>
    <xf numFmtId="0" fontId="17" fillId="2" borderId="0" xfId="0" applyFont="1" applyFill="1" applyBorder="1" applyAlignment="1">
      <alignment horizontal="left" vertical="center"/>
    </xf>
    <xf numFmtId="0" fontId="0" fillId="0" borderId="5" xfId="0" applyBorder="1" applyAlignment="1"/>
    <xf numFmtId="0" fontId="0" fillId="0" borderId="8" xfId="0" applyBorder="1" applyAlignment="1"/>
    <xf numFmtId="0" fontId="0" fillId="0" borderId="1" xfId="0" applyBorder="1" applyAlignment="1"/>
    <xf numFmtId="0" fontId="0" fillId="0" borderId="0" xfId="0" applyBorder="1" applyAlignment="1"/>
    <xf numFmtId="0" fontId="0" fillId="0" borderId="2" xfId="0" applyBorder="1" applyAlignment="1"/>
    <xf numFmtId="0" fontId="0" fillId="0" borderId="3" xfId="0" applyBorder="1" applyAlignment="1"/>
    <xf numFmtId="0" fontId="0" fillId="0" borderId="4" xfId="0" applyBorder="1" applyAlignment="1"/>
    <xf numFmtId="0" fontId="0" fillId="0" borderId="7" xfId="0" applyBorder="1" applyAlignment="1"/>
    <xf numFmtId="0" fontId="7" fillId="0" borderId="34" xfId="0" applyFont="1" applyBorder="1" applyAlignment="1">
      <alignment horizontal="center" vertical="center"/>
    </xf>
    <xf numFmtId="0" fontId="7" fillId="0" borderId="75" xfId="0" applyFont="1" applyBorder="1" applyAlignment="1">
      <alignment horizontal="center" vertical="center"/>
    </xf>
    <xf numFmtId="0" fontId="27" fillId="2" borderId="0" xfId="0" applyFont="1" applyFill="1" applyAlignment="1">
      <alignment horizontal="center" vertical="center"/>
    </xf>
    <xf numFmtId="0" fontId="7" fillId="2" borderId="0" xfId="0" applyFont="1" applyFill="1" applyAlignment="1">
      <alignment horizontal="left" vertical="center"/>
    </xf>
    <xf numFmtId="0" fontId="0" fillId="2" borderId="5" xfId="0" applyFill="1" applyBorder="1" applyAlignment="1">
      <alignment horizontal="center" vertical="center"/>
    </xf>
    <xf numFmtId="0" fontId="0" fillId="2" borderId="0" xfId="0" applyFill="1" applyAlignment="1">
      <alignment horizontal="center" vertical="center"/>
    </xf>
    <xf numFmtId="0" fontId="0" fillId="2" borderId="0" xfId="0" applyFill="1" applyAlignment="1">
      <alignment horizontal="distributed" vertical="center"/>
    </xf>
    <xf numFmtId="0" fontId="0" fillId="2" borderId="0" xfId="0" applyFill="1" applyAlignment="1"/>
    <xf numFmtId="0" fontId="31" fillId="2" borderId="0" xfId="0" applyFont="1" applyFill="1" applyAlignment="1">
      <alignment horizontal="distributed" vertical="center"/>
    </xf>
    <xf numFmtId="0" fontId="0" fillId="2" borderId="0" xfId="0" applyFill="1" applyAlignment="1">
      <alignment vertical="center" wrapText="1"/>
    </xf>
    <xf numFmtId="0" fontId="0" fillId="3" borderId="0" xfId="0" applyFill="1" applyBorder="1" applyAlignment="1" applyProtection="1"/>
    <xf numFmtId="0" fontId="0" fillId="2" borderId="0" xfId="0" applyFill="1" applyAlignment="1" applyProtection="1">
      <alignment horizontal="distributed" vertical="center"/>
    </xf>
    <xf numFmtId="0" fontId="0" fillId="2" borderId="49" xfId="0" applyFill="1" applyBorder="1" applyAlignment="1" applyProtection="1">
      <alignment horizontal="center" vertical="center"/>
    </xf>
    <xf numFmtId="0" fontId="0" fillId="2" borderId="48" xfId="0" applyFill="1" applyBorder="1" applyAlignment="1" applyProtection="1">
      <alignment horizontal="center" vertical="center"/>
    </xf>
    <xf numFmtId="0" fontId="0" fillId="2" borderId="0" xfId="0" applyFill="1" applyAlignment="1" applyProtection="1">
      <alignment horizontal="distributed" vertical="center" wrapText="1"/>
    </xf>
    <xf numFmtId="0" fontId="0" fillId="3" borderId="0" xfId="0" applyFill="1" applyAlignment="1" applyProtection="1">
      <alignment horizontal="center" vertical="center"/>
      <protection locked="0"/>
    </xf>
    <xf numFmtId="0" fontId="0" fillId="2" borderId="0" xfId="0" applyFill="1" applyBorder="1" applyAlignment="1">
      <alignment horizontal="center" vertical="center" wrapText="1"/>
    </xf>
    <xf numFmtId="0" fontId="0" fillId="2" borderId="18" xfId="0" applyFill="1" applyBorder="1" applyAlignment="1">
      <alignment horizontal="distributed" vertical="center"/>
    </xf>
    <xf numFmtId="0" fontId="0" fillId="2" borderId="17" xfId="0" applyFill="1" applyBorder="1" applyAlignment="1">
      <alignment horizontal="distributed" vertical="center"/>
    </xf>
    <xf numFmtId="0" fontId="0" fillId="3" borderId="0" xfId="0" applyFill="1" applyBorder="1" applyAlignment="1" applyProtection="1">
      <protection locked="0"/>
    </xf>
    <xf numFmtId="0" fontId="0" fillId="0" borderId="0" xfId="0" applyAlignment="1" applyProtection="1">
      <protection locked="0"/>
    </xf>
    <xf numFmtId="0" fontId="0" fillId="3" borderId="0" xfId="0" applyFill="1" applyBorder="1" applyAlignment="1"/>
    <xf numFmtId="0" fontId="6" fillId="2" borderId="0" xfId="0" applyFont="1" applyFill="1" applyAlignment="1">
      <alignment horizontal="distributed" vertical="center"/>
    </xf>
    <xf numFmtId="0" fontId="0" fillId="2" borderId="0" xfId="0" applyFill="1" applyAlignment="1">
      <alignment horizontal="distributed" vertical="center" wrapText="1"/>
    </xf>
    <xf numFmtId="0" fontId="0" fillId="0" borderId="0" xfId="0" applyAlignment="1">
      <alignment vertical="center" wrapText="1"/>
    </xf>
    <xf numFmtId="0" fontId="0" fillId="0" borderId="0" xfId="0" applyAlignment="1"/>
    <xf numFmtId="0" fontId="0" fillId="2" borderId="21" xfId="0" applyFill="1" applyBorder="1" applyAlignment="1">
      <alignment horizontal="distributed" vertical="center" wrapText="1"/>
    </xf>
    <xf numFmtId="0" fontId="0" fillId="2" borderId="20" xfId="0" applyFill="1" applyBorder="1" applyAlignment="1">
      <alignment horizontal="distributed" vertical="center" wrapText="1"/>
    </xf>
    <xf numFmtId="0" fontId="0" fillId="2" borderId="19" xfId="0" applyFill="1" applyBorder="1" applyAlignment="1">
      <alignment horizontal="distributed" vertical="center" wrapText="1"/>
    </xf>
    <xf numFmtId="0" fontId="0" fillId="2" borderId="18" xfId="0" applyFill="1" applyBorder="1" applyAlignment="1">
      <alignment horizontal="distributed" vertical="center" wrapText="1"/>
    </xf>
    <xf numFmtId="0" fontId="0" fillId="2" borderId="0" xfId="0" applyFill="1" applyBorder="1" applyAlignment="1">
      <alignment horizontal="distributed" vertical="center" wrapText="1"/>
    </xf>
    <xf numFmtId="0" fontId="0" fillId="2" borderId="17" xfId="0" applyFill="1" applyBorder="1" applyAlignment="1">
      <alignment horizontal="distributed" vertical="center" wrapText="1"/>
    </xf>
    <xf numFmtId="0" fontId="0" fillId="2" borderId="25" xfId="0" applyFill="1" applyBorder="1" applyAlignment="1">
      <alignment horizontal="distributed" vertical="center"/>
    </xf>
    <xf numFmtId="0" fontId="0" fillId="3" borderId="25" xfId="0" applyFill="1" applyBorder="1" applyAlignment="1" applyProtection="1">
      <alignment horizontal="center" vertical="center"/>
      <protection locked="0"/>
    </xf>
    <xf numFmtId="0" fontId="54" fillId="0" borderId="6" xfId="0" applyFont="1" applyFill="1" applyBorder="1" applyAlignment="1" applyProtection="1">
      <alignment horizontal="center" vertical="center"/>
      <protection locked="0"/>
    </xf>
    <xf numFmtId="0" fontId="54" fillId="0" borderId="5" xfId="0" applyFont="1" applyFill="1" applyBorder="1" applyAlignment="1" applyProtection="1">
      <alignment horizontal="center" vertical="center"/>
      <protection locked="0"/>
    </xf>
    <xf numFmtId="0" fontId="54" fillId="0" borderId="8" xfId="0" applyFont="1" applyFill="1" applyBorder="1" applyAlignment="1" applyProtection="1">
      <alignment horizontal="center" vertical="center"/>
      <protection locked="0"/>
    </xf>
    <xf numFmtId="0" fontId="54" fillId="0" borderId="3" xfId="0" applyFont="1" applyFill="1" applyBorder="1" applyAlignment="1" applyProtection="1">
      <alignment horizontal="center" vertical="center"/>
      <protection locked="0"/>
    </xf>
    <xf numFmtId="0" fontId="54" fillId="0" borderId="4" xfId="0" applyFont="1" applyFill="1" applyBorder="1" applyAlignment="1" applyProtection="1">
      <alignment horizontal="center" vertical="center"/>
      <protection locked="0"/>
    </xf>
    <xf numFmtId="0" fontId="54" fillId="0" borderId="7" xfId="0" applyFont="1" applyFill="1" applyBorder="1" applyAlignment="1" applyProtection="1">
      <alignment horizontal="center" vertical="center"/>
      <protection locked="0"/>
    </xf>
    <xf numFmtId="0" fontId="54" fillId="0" borderId="0" xfId="0" applyFont="1" applyFill="1" applyBorder="1" applyAlignment="1" applyProtection="1">
      <alignment horizontal="center" vertical="center"/>
      <protection locked="0"/>
    </xf>
  </cellXfs>
  <cellStyles count="6">
    <cellStyle name="ハイパーリンク" xfId="1" builtinId="8"/>
    <cellStyle name="桁区切り" xfId="5" builtinId="6"/>
    <cellStyle name="桁区切り 2" xfId="2" xr:uid="{00000000-0005-0000-0000-000001000000}"/>
    <cellStyle name="標準" xfId="0" builtinId="0"/>
    <cellStyle name="標準 2" xfId="3" xr:uid="{00000000-0005-0000-0000-000003000000}"/>
    <cellStyle name="標準 3"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11</xdr:col>
      <xdr:colOff>190500</xdr:colOff>
      <xdr:row>79</xdr:row>
      <xdr:rowOff>76199</xdr:rowOff>
    </xdr:from>
    <xdr:to>
      <xdr:col>13</xdr:col>
      <xdr:colOff>28575</xdr:colOff>
      <xdr:row>80</xdr:row>
      <xdr:rowOff>180974</xdr:rowOff>
    </xdr:to>
    <xdr:sp macro="" textlink="">
      <xdr:nvSpPr>
        <xdr:cNvPr id="2" name="矢印: 右 1">
          <a:extLst>
            <a:ext uri="{FF2B5EF4-FFF2-40B4-BE49-F238E27FC236}">
              <a16:creationId xmlns:a16="http://schemas.microsoft.com/office/drawing/2014/main" id="{EE97F9B7-A084-4A1F-93EB-D603A5CBFC84}"/>
            </a:ext>
          </a:extLst>
        </xdr:cNvPr>
        <xdr:cNvSpPr/>
      </xdr:nvSpPr>
      <xdr:spPr bwMode="auto">
        <a:xfrm>
          <a:off x="2705100" y="15011399"/>
          <a:ext cx="295275" cy="295275"/>
        </a:xfrm>
        <a:prstGeom prst="rightArrow">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twoCellAnchor>
    <xdr:from>
      <xdr:col>23</xdr:col>
      <xdr:colOff>66675</xdr:colOff>
      <xdr:row>86</xdr:row>
      <xdr:rowOff>38100</xdr:rowOff>
    </xdr:from>
    <xdr:to>
      <xdr:col>24</xdr:col>
      <xdr:colOff>152400</xdr:colOff>
      <xdr:row>87</xdr:row>
      <xdr:rowOff>142875</xdr:rowOff>
    </xdr:to>
    <xdr:sp macro="" textlink="">
      <xdr:nvSpPr>
        <xdr:cNvPr id="3" name="矢印: 右 2">
          <a:extLst>
            <a:ext uri="{FF2B5EF4-FFF2-40B4-BE49-F238E27FC236}">
              <a16:creationId xmlns:a16="http://schemas.microsoft.com/office/drawing/2014/main" id="{F8684C93-C452-4D66-9DB7-B9A6CC5BE694}"/>
            </a:ext>
          </a:extLst>
        </xdr:cNvPr>
        <xdr:cNvSpPr/>
      </xdr:nvSpPr>
      <xdr:spPr bwMode="auto">
        <a:xfrm>
          <a:off x="5324475" y="16306800"/>
          <a:ext cx="314325" cy="295275"/>
        </a:xfrm>
        <a:prstGeom prst="rightArrow">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twoCellAnchor>
    <xdr:from>
      <xdr:col>23</xdr:col>
      <xdr:colOff>76200</xdr:colOff>
      <xdr:row>88</xdr:row>
      <xdr:rowOff>57150</xdr:rowOff>
    </xdr:from>
    <xdr:to>
      <xdr:col>24</xdr:col>
      <xdr:colOff>161925</xdr:colOff>
      <xdr:row>89</xdr:row>
      <xdr:rowOff>161925</xdr:rowOff>
    </xdr:to>
    <xdr:sp macro="" textlink="">
      <xdr:nvSpPr>
        <xdr:cNvPr id="4" name="矢印: 右 3">
          <a:extLst>
            <a:ext uri="{FF2B5EF4-FFF2-40B4-BE49-F238E27FC236}">
              <a16:creationId xmlns:a16="http://schemas.microsoft.com/office/drawing/2014/main" id="{C47FDF96-8F3C-410C-95AB-3BD9A7FBA6E7}"/>
            </a:ext>
          </a:extLst>
        </xdr:cNvPr>
        <xdr:cNvSpPr/>
      </xdr:nvSpPr>
      <xdr:spPr bwMode="auto">
        <a:xfrm>
          <a:off x="5334000" y="16706850"/>
          <a:ext cx="314325" cy="295275"/>
        </a:xfrm>
        <a:prstGeom prst="rightArrow">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104776</xdr:colOff>
      <xdr:row>0</xdr:row>
      <xdr:rowOff>0</xdr:rowOff>
    </xdr:from>
    <xdr:to>
      <xdr:col>3</xdr:col>
      <xdr:colOff>47625</xdr:colOff>
      <xdr:row>3</xdr:row>
      <xdr:rowOff>47625</xdr:rowOff>
    </xdr:to>
    <xdr:sp macro="" textlink="">
      <xdr:nvSpPr>
        <xdr:cNvPr id="2" name="円/楕円 10">
          <a:extLst>
            <a:ext uri="{FF2B5EF4-FFF2-40B4-BE49-F238E27FC236}">
              <a16:creationId xmlns:a16="http://schemas.microsoft.com/office/drawing/2014/main" id="{D32582F7-2DBC-4247-A872-F2B43A72510A}"/>
            </a:ext>
          </a:extLst>
        </xdr:cNvPr>
        <xdr:cNvSpPr/>
      </xdr:nvSpPr>
      <xdr:spPr>
        <a:xfrm>
          <a:off x="104776" y="0"/>
          <a:ext cx="285749" cy="247650"/>
        </a:xfrm>
        <a:prstGeom prst="ellipse">
          <a:avLst/>
        </a:prstGeom>
        <a:solidFill>
          <a:sysClr val="window" lastClr="FFFFFF">
            <a:alpha val="0"/>
          </a:sysClr>
        </a:solidFill>
        <a:ln w="12700"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104775</xdr:colOff>
      <xdr:row>41</xdr:row>
      <xdr:rowOff>66675</xdr:rowOff>
    </xdr:from>
    <xdr:to>
      <xdr:col>14</xdr:col>
      <xdr:colOff>0</xdr:colOff>
      <xdr:row>44</xdr:row>
      <xdr:rowOff>38100</xdr:rowOff>
    </xdr:to>
    <xdr:sp macro="" textlink="">
      <xdr:nvSpPr>
        <xdr:cNvPr id="2" name="フローチャート: 結合子 1">
          <a:extLst>
            <a:ext uri="{FF2B5EF4-FFF2-40B4-BE49-F238E27FC236}">
              <a16:creationId xmlns:a16="http://schemas.microsoft.com/office/drawing/2014/main" id="{47EEB003-590C-4032-A2EB-B68BB2B9E378}"/>
            </a:ext>
          </a:extLst>
        </xdr:cNvPr>
        <xdr:cNvSpPr/>
      </xdr:nvSpPr>
      <xdr:spPr bwMode="auto">
        <a:xfrm>
          <a:off x="1247775" y="4619625"/>
          <a:ext cx="352425" cy="314325"/>
        </a:xfrm>
        <a:prstGeom prst="flowChartConnector">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wrap="square" lIns="18288" tIns="0" rIns="0" bIns="0" rtlCol="0" anchor="ctr" upright="1"/>
        <a:lstStyle/>
        <a:p>
          <a:pPr algn="l"/>
          <a:endParaRPr kumimoji="1" lang="ja-JP" altLang="en-US" sz="1100"/>
        </a:p>
      </xdr:txBody>
    </xdr:sp>
    <xdr:clientData/>
  </xdr:twoCellAnchor>
  <xdr:twoCellAnchor>
    <xdr:from>
      <xdr:col>11</xdr:col>
      <xdr:colOff>0</xdr:colOff>
      <xdr:row>45</xdr:row>
      <xdr:rowOff>66675</xdr:rowOff>
    </xdr:from>
    <xdr:to>
      <xdr:col>14</xdr:col>
      <xdr:colOff>9525</xdr:colOff>
      <xdr:row>48</xdr:row>
      <xdr:rowOff>38100</xdr:rowOff>
    </xdr:to>
    <xdr:sp macro="" textlink="">
      <xdr:nvSpPr>
        <xdr:cNvPr id="3" name="フローチャート: 結合子 2">
          <a:extLst>
            <a:ext uri="{FF2B5EF4-FFF2-40B4-BE49-F238E27FC236}">
              <a16:creationId xmlns:a16="http://schemas.microsoft.com/office/drawing/2014/main" id="{09D32B2E-1FEC-4BE7-B98F-4FD1F7F8ABA7}"/>
            </a:ext>
          </a:extLst>
        </xdr:cNvPr>
        <xdr:cNvSpPr/>
      </xdr:nvSpPr>
      <xdr:spPr bwMode="auto">
        <a:xfrm>
          <a:off x="1257300" y="5076825"/>
          <a:ext cx="352425" cy="314325"/>
        </a:xfrm>
        <a:prstGeom prst="flowChartConnector">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wrap="square" lIns="18288" tIns="0" rIns="0" bIns="0" rtlCol="0" anchor="ctr" upright="1"/>
        <a:lstStyle/>
        <a:p>
          <a:pPr algn="l"/>
          <a:endParaRPr kumimoji="1" lang="ja-JP" altLang="en-US" sz="1100"/>
        </a:p>
      </xdr:txBody>
    </xdr:sp>
    <xdr:clientData/>
  </xdr:twoCellAnchor>
  <xdr:twoCellAnchor>
    <xdr:from>
      <xdr:col>56</xdr:col>
      <xdr:colOff>0</xdr:colOff>
      <xdr:row>69</xdr:row>
      <xdr:rowOff>0</xdr:rowOff>
    </xdr:from>
    <xdr:to>
      <xdr:col>59</xdr:col>
      <xdr:colOff>9525</xdr:colOff>
      <xdr:row>71</xdr:row>
      <xdr:rowOff>85725</xdr:rowOff>
    </xdr:to>
    <xdr:sp macro="" textlink="">
      <xdr:nvSpPr>
        <xdr:cNvPr id="4" name="フローチャート: 結合子 3">
          <a:extLst>
            <a:ext uri="{FF2B5EF4-FFF2-40B4-BE49-F238E27FC236}">
              <a16:creationId xmlns:a16="http://schemas.microsoft.com/office/drawing/2014/main" id="{D21CD4BE-AF8A-4D08-8B04-69B48993A6A4}"/>
            </a:ext>
          </a:extLst>
        </xdr:cNvPr>
        <xdr:cNvSpPr/>
      </xdr:nvSpPr>
      <xdr:spPr bwMode="auto">
        <a:xfrm>
          <a:off x="6400800" y="7753350"/>
          <a:ext cx="352425" cy="314325"/>
        </a:xfrm>
        <a:prstGeom prst="flowChartConnector">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wrap="square" lIns="18288" tIns="0" rIns="0" bIns="0" rtlCol="0" anchor="ctr" upright="1"/>
        <a:lstStyle/>
        <a:p>
          <a:pPr algn="l"/>
          <a:endParaRPr kumimoji="1" lang="ja-JP" altLang="en-US" sz="1100"/>
        </a:p>
      </xdr:txBody>
    </xdr:sp>
    <xdr:clientData/>
  </xdr:twoCellAnchor>
  <xdr:twoCellAnchor>
    <xdr:from>
      <xdr:col>47</xdr:col>
      <xdr:colOff>0</xdr:colOff>
      <xdr:row>6</xdr:row>
      <xdr:rowOff>0</xdr:rowOff>
    </xdr:from>
    <xdr:to>
      <xdr:col>50</xdr:col>
      <xdr:colOff>9525</xdr:colOff>
      <xdr:row>8</xdr:row>
      <xdr:rowOff>85725</xdr:rowOff>
    </xdr:to>
    <xdr:sp macro="" textlink="">
      <xdr:nvSpPr>
        <xdr:cNvPr id="5" name="フローチャート: 結合子 4">
          <a:extLst>
            <a:ext uri="{FF2B5EF4-FFF2-40B4-BE49-F238E27FC236}">
              <a16:creationId xmlns:a16="http://schemas.microsoft.com/office/drawing/2014/main" id="{052DF6E0-E221-4794-8634-10D5D9BF4F79}"/>
            </a:ext>
          </a:extLst>
        </xdr:cNvPr>
        <xdr:cNvSpPr/>
      </xdr:nvSpPr>
      <xdr:spPr bwMode="auto">
        <a:xfrm>
          <a:off x="5372100" y="685800"/>
          <a:ext cx="352425" cy="314325"/>
        </a:xfrm>
        <a:prstGeom prst="flowChartConnector">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wrap="square" lIns="18288" tIns="0" rIns="0" bIns="0" rtlCol="0" anchor="ctr" upright="1"/>
        <a:lstStyle/>
        <a:p>
          <a:pPr algn="l"/>
          <a:endParaRPr kumimoji="1" lang="ja-JP" altLang="en-US" sz="1100"/>
        </a:p>
      </xdr:txBody>
    </xdr:sp>
    <xdr:clientData/>
  </xdr:twoCellAnchor>
  <xdr:twoCellAnchor>
    <xdr:from>
      <xdr:col>32</xdr:col>
      <xdr:colOff>47625</xdr:colOff>
      <xdr:row>113</xdr:row>
      <xdr:rowOff>76200</xdr:rowOff>
    </xdr:from>
    <xdr:to>
      <xdr:col>35</xdr:col>
      <xdr:colOff>57150</xdr:colOff>
      <xdr:row>116</xdr:row>
      <xdr:rowOff>47625</xdr:rowOff>
    </xdr:to>
    <xdr:sp macro="" textlink="">
      <xdr:nvSpPr>
        <xdr:cNvPr id="6" name="フローチャート: 結合子 5">
          <a:extLst>
            <a:ext uri="{FF2B5EF4-FFF2-40B4-BE49-F238E27FC236}">
              <a16:creationId xmlns:a16="http://schemas.microsoft.com/office/drawing/2014/main" id="{501CD826-4228-4A96-9FDC-4606638DBC6C}"/>
            </a:ext>
          </a:extLst>
        </xdr:cNvPr>
        <xdr:cNvSpPr/>
      </xdr:nvSpPr>
      <xdr:spPr bwMode="auto">
        <a:xfrm>
          <a:off x="3705225" y="12858750"/>
          <a:ext cx="352425" cy="314325"/>
        </a:xfrm>
        <a:prstGeom prst="flowChartConnector">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wrap="square" lIns="18288" tIns="0" rIns="0" bIns="0" rtlCol="0" anchor="ctr" upright="1"/>
        <a:lstStyle/>
        <a:p>
          <a:pPr algn="l"/>
          <a:endParaRPr kumimoji="1" lang="ja-JP" altLang="en-US" sz="1100"/>
        </a:p>
      </xdr:txBody>
    </xdr:sp>
    <xdr:clientData/>
  </xdr:twoCellAnchor>
  <xdr:twoCellAnchor>
    <xdr:from>
      <xdr:col>22</xdr:col>
      <xdr:colOff>47625</xdr:colOff>
      <xdr:row>149</xdr:row>
      <xdr:rowOff>47625</xdr:rowOff>
    </xdr:from>
    <xdr:to>
      <xdr:col>25</xdr:col>
      <xdr:colOff>57150</xdr:colOff>
      <xdr:row>152</xdr:row>
      <xdr:rowOff>19050</xdr:rowOff>
    </xdr:to>
    <xdr:sp macro="" textlink="">
      <xdr:nvSpPr>
        <xdr:cNvPr id="7" name="フローチャート: 結合子 6">
          <a:extLst>
            <a:ext uri="{FF2B5EF4-FFF2-40B4-BE49-F238E27FC236}">
              <a16:creationId xmlns:a16="http://schemas.microsoft.com/office/drawing/2014/main" id="{DA071EFD-B27E-4BBD-9C61-D96B2C23C706}"/>
            </a:ext>
          </a:extLst>
        </xdr:cNvPr>
        <xdr:cNvSpPr/>
      </xdr:nvSpPr>
      <xdr:spPr bwMode="auto">
        <a:xfrm>
          <a:off x="2562225" y="16944975"/>
          <a:ext cx="352425" cy="314325"/>
        </a:xfrm>
        <a:prstGeom prst="flowChartConnector">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wrap="square" lIns="18288" tIns="0" rIns="0" bIns="0" rtlCol="0" anchor="ctr" upright="1"/>
        <a:lstStyle/>
        <a:p>
          <a:pPr algn="l"/>
          <a:endParaRPr kumimoji="1" lang="ja-JP" altLang="en-US" sz="1100"/>
        </a:p>
      </xdr:txBody>
    </xdr:sp>
    <xdr:clientData/>
  </xdr:twoCellAnchor>
  <xdr:twoCellAnchor>
    <xdr:from>
      <xdr:col>58</xdr:col>
      <xdr:colOff>104775</xdr:colOff>
      <xdr:row>83</xdr:row>
      <xdr:rowOff>19050</xdr:rowOff>
    </xdr:from>
    <xdr:to>
      <xdr:col>63</xdr:col>
      <xdr:colOff>47625</xdr:colOff>
      <xdr:row>87</xdr:row>
      <xdr:rowOff>38100</xdr:rowOff>
    </xdr:to>
    <xdr:sp macro="" textlink="">
      <xdr:nvSpPr>
        <xdr:cNvPr id="8" name="フローチャート: 結合子 7">
          <a:extLst>
            <a:ext uri="{FF2B5EF4-FFF2-40B4-BE49-F238E27FC236}">
              <a16:creationId xmlns:a16="http://schemas.microsoft.com/office/drawing/2014/main" id="{72F91DDB-90E1-44FC-B7DC-7EB6A01E79BC}"/>
            </a:ext>
          </a:extLst>
        </xdr:cNvPr>
        <xdr:cNvSpPr/>
      </xdr:nvSpPr>
      <xdr:spPr bwMode="auto">
        <a:xfrm>
          <a:off x="6734175" y="9372600"/>
          <a:ext cx="514350" cy="476250"/>
        </a:xfrm>
        <a:prstGeom prst="flowChartConnector">
          <a:avLst/>
        </a:prstGeom>
        <a:no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wrap="square" lIns="18288" tIns="0" rIns="0" bIns="0" rtlCol="0" anchor="ctr" upright="1"/>
        <a:lstStyle/>
        <a:p>
          <a:pPr algn="l"/>
          <a:endParaRPr kumimoji="1" lang="ja-JP" altLang="en-US" sz="1100"/>
        </a:p>
      </xdr:txBody>
    </xdr:sp>
    <xdr:clientData/>
  </xdr:twoCellAnchor>
  <xdr:twoCellAnchor>
    <xdr:from>
      <xdr:col>59</xdr:col>
      <xdr:colOff>95250</xdr:colOff>
      <xdr:row>4</xdr:row>
      <xdr:rowOff>76200</xdr:rowOff>
    </xdr:from>
    <xdr:to>
      <xdr:col>64</xdr:col>
      <xdr:colOff>38100</xdr:colOff>
      <xdr:row>9</xdr:row>
      <xdr:rowOff>57150</xdr:rowOff>
    </xdr:to>
    <xdr:sp macro="" textlink="">
      <xdr:nvSpPr>
        <xdr:cNvPr id="9" name="フローチャート: 結合子 8">
          <a:extLst>
            <a:ext uri="{FF2B5EF4-FFF2-40B4-BE49-F238E27FC236}">
              <a16:creationId xmlns:a16="http://schemas.microsoft.com/office/drawing/2014/main" id="{DB03E61E-6513-45B0-B601-0DB0BBAF3BCD}"/>
            </a:ext>
          </a:extLst>
        </xdr:cNvPr>
        <xdr:cNvSpPr/>
      </xdr:nvSpPr>
      <xdr:spPr bwMode="auto">
        <a:xfrm>
          <a:off x="6838950" y="533400"/>
          <a:ext cx="514350" cy="552450"/>
        </a:xfrm>
        <a:prstGeom prst="flowChartConnector">
          <a:avLst/>
        </a:prstGeom>
        <a:no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wrap="square" lIns="18288" tIns="0" rIns="0" bIns="0" rtlCol="0" anchor="ctr" upright="1"/>
        <a:lstStyle/>
        <a:p>
          <a:pPr algn="l"/>
          <a:endParaRPr kumimoji="1" lang="ja-JP" altLang="en-US" sz="1100"/>
        </a:p>
      </xdr:txBody>
    </xdr:sp>
    <xdr:clientData/>
  </xdr:twoCellAnchor>
  <xdr:twoCellAnchor>
    <xdr:from>
      <xdr:col>57</xdr:col>
      <xdr:colOff>95250</xdr:colOff>
      <xdr:row>90</xdr:row>
      <xdr:rowOff>28575</xdr:rowOff>
    </xdr:from>
    <xdr:to>
      <xdr:col>64</xdr:col>
      <xdr:colOff>57150</xdr:colOff>
      <xdr:row>96</xdr:row>
      <xdr:rowOff>38100</xdr:rowOff>
    </xdr:to>
    <xdr:sp macro="" textlink="">
      <xdr:nvSpPr>
        <xdr:cNvPr id="10" name="四角形: 角を丸くする 9">
          <a:extLst>
            <a:ext uri="{FF2B5EF4-FFF2-40B4-BE49-F238E27FC236}">
              <a16:creationId xmlns:a16="http://schemas.microsoft.com/office/drawing/2014/main" id="{40CFB404-AA2C-4C10-86E3-441552DB9780}"/>
            </a:ext>
          </a:extLst>
        </xdr:cNvPr>
        <xdr:cNvSpPr/>
      </xdr:nvSpPr>
      <xdr:spPr bwMode="auto">
        <a:xfrm>
          <a:off x="6610350" y="10182225"/>
          <a:ext cx="762000" cy="695325"/>
        </a:xfrm>
        <a:prstGeom prst="roundRect">
          <a:avLst/>
        </a:prstGeom>
        <a:no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wrap="square" lIns="18288" tIns="0" rIns="0" bIns="0" rtlCol="0" anchor="ctr" upright="1"/>
        <a:lstStyle/>
        <a:p>
          <a:pPr algn="l"/>
          <a:endParaRPr kumimoji="1" lang="ja-JP" altLang="en-US" sz="1100"/>
        </a:p>
      </xdr:txBody>
    </xdr:sp>
    <xdr:clientData/>
  </xdr:twoCellAnchor>
  <xdr:twoCellAnchor>
    <xdr:from>
      <xdr:col>1</xdr:col>
      <xdr:colOff>47625</xdr:colOff>
      <xdr:row>7</xdr:row>
      <xdr:rowOff>57150</xdr:rowOff>
    </xdr:from>
    <xdr:to>
      <xdr:col>4</xdr:col>
      <xdr:colOff>57150</xdr:colOff>
      <xdr:row>10</xdr:row>
      <xdr:rowOff>28575</xdr:rowOff>
    </xdr:to>
    <xdr:sp macro="" textlink="">
      <xdr:nvSpPr>
        <xdr:cNvPr id="11" name="フローチャート: 結合子 10">
          <a:extLst>
            <a:ext uri="{FF2B5EF4-FFF2-40B4-BE49-F238E27FC236}">
              <a16:creationId xmlns:a16="http://schemas.microsoft.com/office/drawing/2014/main" id="{A4FBD7A9-7021-4920-9E9F-EB4456B51C06}"/>
            </a:ext>
          </a:extLst>
        </xdr:cNvPr>
        <xdr:cNvSpPr/>
      </xdr:nvSpPr>
      <xdr:spPr bwMode="auto">
        <a:xfrm>
          <a:off x="161925" y="857250"/>
          <a:ext cx="352425" cy="314325"/>
        </a:xfrm>
        <a:prstGeom prst="flowChartConnector">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22</xdr:col>
      <xdr:colOff>28575</xdr:colOff>
      <xdr:row>130</xdr:row>
      <xdr:rowOff>28575</xdr:rowOff>
    </xdr:from>
    <xdr:to>
      <xdr:col>23</xdr:col>
      <xdr:colOff>28575</xdr:colOff>
      <xdr:row>137</xdr:row>
      <xdr:rowOff>0</xdr:rowOff>
    </xdr:to>
    <xdr:sp macro="" textlink="">
      <xdr:nvSpPr>
        <xdr:cNvPr id="15640" name="AutoShape 4">
          <a:extLst>
            <a:ext uri="{FF2B5EF4-FFF2-40B4-BE49-F238E27FC236}">
              <a16:creationId xmlns:a16="http://schemas.microsoft.com/office/drawing/2014/main" id="{00000000-0008-0000-0600-0000183D0000}"/>
            </a:ext>
          </a:extLst>
        </xdr:cNvPr>
        <xdr:cNvSpPr>
          <a:spLocks/>
        </xdr:cNvSpPr>
      </xdr:nvSpPr>
      <xdr:spPr bwMode="auto">
        <a:xfrm>
          <a:off x="1704975" y="8886825"/>
          <a:ext cx="76200" cy="438150"/>
        </a:xfrm>
        <a:prstGeom prst="leftBracket">
          <a:avLst>
            <a:gd name="adj" fmla="val 4791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49</xdr:row>
      <xdr:rowOff>0</xdr:rowOff>
    </xdr:from>
    <xdr:to>
      <xdr:col>2</xdr:col>
      <xdr:colOff>0</xdr:colOff>
      <xdr:row>49</xdr:row>
      <xdr:rowOff>0</xdr:rowOff>
    </xdr:to>
    <xdr:sp macro="" textlink="">
      <xdr:nvSpPr>
        <xdr:cNvPr id="10518" name="Line 1">
          <a:extLst>
            <a:ext uri="{FF2B5EF4-FFF2-40B4-BE49-F238E27FC236}">
              <a16:creationId xmlns:a16="http://schemas.microsoft.com/office/drawing/2014/main" id="{00000000-0008-0000-0800-000016290000}"/>
            </a:ext>
          </a:extLst>
        </xdr:cNvPr>
        <xdr:cNvSpPr>
          <a:spLocks noChangeShapeType="1"/>
        </xdr:cNvSpPr>
      </xdr:nvSpPr>
      <xdr:spPr bwMode="auto">
        <a:xfrm>
          <a:off x="152400" y="3467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kouritu.or.jp/kumiai/shikin/shisan/index.html"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AX345"/>
  <sheetViews>
    <sheetView tabSelected="1" view="pageBreakPreview" zoomScaleNormal="100" zoomScaleSheetLayoutView="100" workbookViewId="0">
      <selection activeCell="C233" sqref="C233:AK233"/>
    </sheetView>
  </sheetViews>
  <sheetFormatPr defaultColWidth="3" defaultRowHeight="15" customHeight="1"/>
  <cols>
    <col min="1" max="43" width="3" style="191"/>
    <col min="44" max="48" width="3" style="284"/>
    <col min="49" max="49" width="3" style="191"/>
    <col min="50" max="50" width="3" style="284"/>
    <col min="51" max="16384" width="3" style="191"/>
  </cols>
  <sheetData>
    <row r="1" spans="1:50" ht="15" customHeight="1">
      <c r="A1" s="894" t="s">
        <v>932</v>
      </c>
      <c r="B1" s="894"/>
      <c r="C1" s="894"/>
      <c r="D1" s="894"/>
      <c r="E1" s="894"/>
      <c r="F1" s="894"/>
      <c r="G1" s="894"/>
      <c r="H1" s="894"/>
      <c r="I1" s="894"/>
      <c r="J1" s="894"/>
      <c r="K1" s="894"/>
      <c r="L1" s="894"/>
      <c r="M1" s="894"/>
      <c r="N1" s="894"/>
      <c r="O1" s="894"/>
      <c r="P1" s="894"/>
      <c r="Q1" s="894"/>
      <c r="R1" s="894"/>
      <c r="S1" s="894"/>
      <c r="T1" s="894"/>
      <c r="U1" s="894"/>
      <c r="V1" s="894"/>
      <c r="W1" s="894"/>
      <c r="X1" s="894"/>
      <c r="Y1" s="894"/>
      <c r="Z1" s="894"/>
      <c r="AA1" s="894"/>
      <c r="AB1" s="894"/>
      <c r="AC1" s="894"/>
      <c r="AD1" s="894"/>
      <c r="AE1" s="894"/>
      <c r="AF1" s="894"/>
      <c r="AG1" s="894"/>
      <c r="AH1" s="894"/>
      <c r="AI1" s="894"/>
      <c r="AJ1" s="894"/>
      <c r="AK1" s="894"/>
    </row>
    <row r="2" spans="1:50" ht="15" customHeight="1">
      <c r="A2" s="894"/>
      <c r="B2" s="894"/>
      <c r="C2" s="894"/>
      <c r="D2" s="894"/>
      <c r="E2" s="894"/>
      <c r="F2" s="894"/>
      <c r="G2" s="894"/>
      <c r="H2" s="894"/>
      <c r="I2" s="894"/>
      <c r="J2" s="894"/>
      <c r="K2" s="894"/>
      <c r="L2" s="894"/>
      <c r="M2" s="894"/>
      <c r="N2" s="894"/>
      <c r="O2" s="894"/>
      <c r="P2" s="894"/>
      <c r="Q2" s="894"/>
      <c r="R2" s="894"/>
      <c r="S2" s="894"/>
      <c r="T2" s="894"/>
      <c r="U2" s="894"/>
      <c r="V2" s="894"/>
      <c r="W2" s="894"/>
      <c r="X2" s="894"/>
      <c r="Y2" s="894"/>
      <c r="Z2" s="894"/>
      <c r="AA2" s="894"/>
      <c r="AB2" s="894"/>
      <c r="AC2" s="894"/>
      <c r="AD2" s="894"/>
      <c r="AE2" s="894"/>
      <c r="AF2" s="894"/>
      <c r="AG2" s="894"/>
      <c r="AH2" s="894"/>
      <c r="AI2" s="894"/>
      <c r="AJ2" s="894"/>
      <c r="AK2" s="894"/>
    </row>
    <row r="3" spans="1:50" ht="15" customHeight="1">
      <c r="A3" s="272" t="s">
        <v>424</v>
      </c>
      <c r="B3" s="752" t="s">
        <v>432</v>
      </c>
      <c r="C3" s="752"/>
      <c r="D3" s="752"/>
      <c r="E3" s="752"/>
      <c r="F3" s="752"/>
      <c r="G3" s="752"/>
      <c r="H3" s="752"/>
      <c r="I3" s="752"/>
      <c r="J3" s="752"/>
      <c r="K3" s="752"/>
      <c r="L3" s="752"/>
      <c r="M3" s="752"/>
      <c r="N3" s="752"/>
      <c r="O3" s="752"/>
      <c r="P3" s="752"/>
      <c r="Q3" s="752"/>
      <c r="R3" s="752"/>
      <c r="S3" s="752"/>
      <c r="T3" s="752"/>
      <c r="U3" s="752"/>
      <c r="V3" s="752"/>
      <c r="W3" s="752"/>
      <c r="X3" s="752"/>
      <c r="Y3" s="752"/>
      <c r="Z3" s="752"/>
      <c r="AA3" s="752"/>
      <c r="AB3" s="752"/>
      <c r="AC3" s="752"/>
      <c r="AD3" s="752"/>
      <c r="AE3" s="752"/>
      <c r="AF3" s="752"/>
      <c r="AG3" s="752"/>
      <c r="AH3" s="752"/>
      <c r="AI3" s="752"/>
      <c r="AJ3" s="752"/>
      <c r="AK3" s="752"/>
    </row>
    <row r="4" spans="1:50" s="210" customFormat="1" ht="15" customHeight="1">
      <c r="A4" s="272"/>
      <c r="B4" s="272" t="s">
        <v>232</v>
      </c>
      <c r="C4" s="755" t="s">
        <v>733</v>
      </c>
      <c r="D4" s="755"/>
      <c r="E4" s="755"/>
      <c r="F4" s="755"/>
      <c r="G4" s="755"/>
      <c r="H4" s="755"/>
      <c r="I4" s="755"/>
      <c r="J4" s="755"/>
      <c r="K4" s="755"/>
      <c r="L4" s="755"/>
      <c r="M4" s="755"/>
      <c r="N4" s="755"/>
      <c r="O4" s="755"/>
      <c r="P4" s="755"/>
      <c r="Q4" s="755"/>
      <c r="R4" s="755"/>
      <c r="S4" s="755"/>
      <c r="T4" s="755"/>
      <c r="U4" s="755"/>
      <c r="V4" s="755"/>
      <c r="W4" s="755"/>
      <c r="X4" s="755"/>
      <c r="Y4" s="755"/>
      <c r="Z4" s="755"/>
      <c r="AA4" s="755"/>
      <c r="AB4" s="755"/>
      <c r="AC4" s="755"/>
      <c r="AD4" s="755"/>
      <c r="AE4" s="755"/>
      <c r="AF4" s="755"/>
      <c r="AG4" s="755"/>
      <c r="AH4" s="755"/>
      <c r="AI4" s="755"/>
      <c r="AJ4" s="755"/>
      <c r="AK4" s="755"/>
    </row>
    <row r="5" spans="1:50" s="210" customFormat="1" ht="15" customHeight="1">
      <c r="A5" s="279"/>
      <c r="B5" s="279"/>
      <c r="C5" s="755"/>
      <c r="D5" s="755"/>
      <c r="E5" s="755"/>
      <c r="F5" s="755"/>
      <c r="G5" s="755"/>
      <c r="H5" s="755"/>
      <c r="I5" s="755"/>
      <c r="J5" s="755"/>
      <c r="K5" s="755"/>
      <c r="L5" s="755"/>
      <c r="M5" s="755"/>
      <c r="N5" s="755"/>
      <c r="O5" s="755"/>
      <c r="P5" s="755"/>
      <c r="Q5" s="755"/>
      <c r="R5" s="755"/>
      <c r="S5" s="755"/>
      <c r="T5" s="755"/>
      <c r="U5" s="755"/>
      <c r="V5" s="755"/>
      <c r="W5" s="755"/>
      <c r="X5" s="755"/>
      <c r="Y5" s="755"/>
      <c r="Z5" s="755"/>
      <c r="AA5" s="755"/>
      <c r="AB5" s="755"/>
      <c r="AC5" s="755"/>
      <c r="AD5" s="755"/>
      <c r="AE5" s="755"/>
      <c r="AF5" s="755"/>
      <c r="AG5" s="755"/>
      <c r="AH5" s="755"/>
      <c r="AI5" s="755"/>
      <c r="AJ5" s="755"/>
      <c r="AK5" s="755"/>
    </row>
    <row r="6" spans="1:50" s="210" customFormat="1" ht="14.25" customHeight="1">
      <c r="A6" s="276"/>
      <c r="B6" s="275"/>
      <c r="C6" s="755"/>
      <c r="D6" s="755"/>
      <c r="E6" s="755"/>
      <c r="F6" s="755"/>
      <c r="G6" s="755"/>
      <c r="H6" s="755"/>
      <c r="I6" s="755"/>
      <c r="J6" s="755"/>
      <c r="K6" s="755"/>
      <c r="L6" s="755"/>
      <c r="M6" s="755"/>
      <c r="N6" s="755"/>
      <c r="O6" s="755"/>
      <c r="P6" s="755"/>
      <c r="Q6" s="755"/>
      <c r="R6" s="755"/>
      <c r="S6" s="755"/>
      <c r="T6" s="755"/>
      <c r="U6" s="755"/>
      <c r="V6" s="755"/>
      <c r="W6" s="755"/>
      <c r="X6" s="755"/>
      <c r="Y6" s="755"/>
      <c r="Z6" s="755"/>
      <c r="AA6" s="755"/>
      <c r="AB6" s="755"/>
      <c r="AC6" s="755"/>
      <c r="AD6" s="755"/>
      <c r="AE6" s="755"/>
      <c r="AF6" s="755"/>
      <c r="AG6" s="755"/>
      <c r="AH6" s="755"/>
      <c r="AI6" s="755"/>
      <c r="AJ6" s="755"/>
      <c r="AK6" s="755"/>
    </row>
    <row r="7" spans="1:50" s="210" customFormat="1" ht="15" customHeight="1">
      <c r="A7" s="276"/>
      <c r="C7" s="755"/>
      <c r="D7" s="755"/>
      <c r="E7" s="755"/>
      <c r="F7" s="755"/>
      <c r="G7" s="755"/>
      <c r="H7" s="755"/>
      <c r="I7" s="755"/>
      <c r="J7" s="755"/>
      <c r="K7" s="755"/>
      <c r="L7" s="755"/>
      <c r="M7" s="755"/>
      <c r="N7" s="755"/>
      <c r="O7" s="755"/>
      <c r="P7" s="755"/>
      <c r="Q7" s="755"/>
      <c r="R7" s="755"/>
      <c r="S7" s="755"/>
      <c r="T7" s="755"/>
      <c r="U7" s="755"/>
      <c r="V7" s="755"/>
      <c r="W7" s="755"/>
      <c r="X7" s="755"/>
      <c r="Y7" s="755"/>
      <c r="Z7" s="755"/>
      <c r="AA7" s="755"/>
      <c r="AB7" s="755"/>
      <c r="AC7" s="755"/>
      <c r="AD7" s="755"/>
      <c r="AE7" s="755"/>
      <c r="AF7" s="755"/>
      <c r="AG7" s="755"/>
      <c r="AH7" s="755"/>
      <c r="AI7" s="755"/>
      <c r="AJ7" s="755"/>
      <c r="AK7" s="755"/>
    </row>
    <row r="8" spans="1:50" s="210" customFormat="1" ht="15" customHeight="1">
      <c r="A8" s="276"/>
      <c r="B8" s="297" t="s">
        <v>234</v>
      </c>
      <c r="C8" s="755" t="s">
        <v>929</v>
      </c>
      <c r="D8" s="755"/>
      <c r="E8" s="755"/>
      <c r="F8" s="755"/>
      <c r="G8" s="755"/>
      <c r="H8" s="755"/>
      <c r="I8" s="755"/>
      <c r="J8" s="755"/>
      <c r="K8" s="755"/>
      <c r="L8" s="755"/>
      <c r="M8" s="755"/>
      <c r="N8" s="755"/>
      <c r="O8" s="755"/>
      <c r="P8" s="755"/>
      <c r="Q8" s="755"/>
      <c r="R8" s="755"/>
      <c r="S8" s="755"/>
      <c r="T8" s="755"/>
      <c r="U8" s="755"/>
      <c r="V8" s="755"/>
      <c r="W8" s="755"/>
      <c r="X8" s="755"/>
      <c r="Y8" s="755"/>
      <c r="Z8" s="755"/>
      <c r="AA8" s="755"/>
      <c r="AB8" s="755"/>
      <c r="AC8" s="755"/>
      <c r="AD8" s="755"/>
      <c r="AE8" s="755"/>
      <c r="AF8" s="755"/>
      <c r="AG8" s="755"/>
      <c r="AH8" s="755"/>
      <c r="AI8" s="755"/>
      <c r="AJ8" s="755"/>
      <c r="AK8" s="755"/>
    </row>
    <row r="9" spans="1:50" s="210" customFormat="1" ht="15" customHeight="1">
      <c r="A9" s="276"/>
      <c r="B9" s="297"/>
      <c r="C9" s="755" t="s">
        <v>690</v>
      </c>
      <c r="D9" s="755"/>
      <c r="E9" s="755"/>
      <c r="F9" s="755"/>
      <c r="G9" s="755"/>
      <c r="H9" s="755"/>
      <c r="I9" s="755"/>
      <c r="J9" s="755"/>
      <c r="K9" s="755"/>
      <c r="L9" s="755"/>
      <c r="M9" s="755"/>
      <c r="N9" s="755"/>
      <c r="O9" s="755"/>
      <c r="P9" s="755"/>
      <c r="Q9" s="755"/>
      <c r="R9" s="755"/>
      <c r="S9" s="755"/>
      <c r="T9" s="755"/>
      <c r="U9" s="755"/>
      <c r="V9" s="755"/>
      <c r="W9" s="755"/>
      <c r="X9" s="755"/>
      <c r="Y9" s="755"/>
      <c r="Z9" s="755"/>
      <c r="AA9" s="755"/>
      <c r="AB9" s="755"/>
      <c r="AC9" s="755"/>
      <c r="AD9" s="755"/>
      <c r="AE9" s="755"/>
      <c r="AF9" s="755"/>
      <c r="AG9" s="755"/>
      <c r="AH9" s="755"/>
      <c r="AI9" s="755"/>
      <c r="AJ9" s="755"/>
      <c r="AK9" s="755"/>
    </row>
    <row r="10" spans="1:50" s="210" customFormat="1" ht="15" customHeight="1">
      <c r="A10" s="276"/>
      <c r="B10" s="297"/>
      <c r="C10" s="755"/>
      <c r="D10" s="755"/>
      <c r="E10" s="755"/>
      <c r="F10" s="755"/>
      <c r="G10" s="755"/>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row>
    <row r="11" spans="1:50" s="210" customFormat="1" ht="15" customHeight="1">
      <c r="A11" s="276"/>
      <c r="B11" s="297" t="s">
        <v>236</v>
      </c>
      <c r="C11" s="903" t="s">
        <v>734</v>
      </c>
      <c r="D11" s="903"/>
      <c r="E11" s="903"/>
      <c r="F11" s="903"/>
      <c r="G11" s="903"/>
      <c r="H11" s="903"/>
      <c r="I11" s="903"/>
      <c r="J11" s="903"/>
      <c r="K11" s="903"/>
      <c r="L11" s="903"/>
      <c r="M11" s="903"/>
      <c r="N11" s="903"/>
      <c r="O11" s="903"/>
      <c r="P11" s="903"/>
      <c r="Q11" s="903"/>
      <c r="R11" s="903"/>
      <c r="S11" s="903"/>
      <c r="T11" s="903"/>
      <c r="U11" s="903"/>
      <c r="V11" s="903"/>
      <c r="W11" s="903"/>
      <c r="X11" s="903"/>
      <c r="Y11" s="903"/>
      <c r="Z11" s="903"/>
      <c r="AA11" s="903"/>
      <c r="AB11" s="903"/>
      <c r="AC11" s="903"/>
      <c r="AD11" s="903"/>
      <c r="AE11" s="903"/>
      <c r="AF11" s="903"/>
      <c r="AG11" s="903"/>
      <c r="AH11" s="903"/>
      <c r="AI11" s="903"/>
      <c r="AJ11" s="903"/>
      <c r="AK11" s="903"/>
    </row>
    <row r="12" spans="1:50" ht="15" customHeight="1">
      <c r="C12" s="197"/>
    </row>
    <row r="13" spans="1:50" s="194" customFormat="1" ht="15" customHeight="1">
      <c r="A13" s="199" t="s">
        <v>425</v>
      </c>
      <c r="B13" s="897" t="s">
        <v>433</v>
      </c>
      <c r="C13" s="897"/>
      <c r="D13" s="897"/>
      <c r="E13" s="897"/>
      <c r="F13" s="897"/>
      <c r="G13" s="897"/>
      <c r="H13" s="897"/>
      <c r="I13" s="897"/>
      <c r="J13" s="897"/>
      <c r="K13" s="897"/>
      <c r="L13" s="897"/>
      <c r="M13" s="897"/>
      <c r="N13" s="897"/>
      <c r="O13" s="897"/>
      <c r="P13" s="897"/>
      <c r="Q13" s="897"/>
      <c r="R13" s="897"/>
      <c r="S13" s="897"/>
      <c r="T13" s="897"/>
      <c r="U13" s="897"/>
      <c r="V13" s="897"/>
      <c r="W13" s="897"/>
      <c r="X13" s="897"/>
      <c r="Y13" s="897"/>
      <c r="Z13" s="897"/>
      <c r="AA13" s="897"/>
      <c r="AB13" s="897"/>
      <c r="AC13" s="897"/>
      <c r="AD13" s="897"/>
      <c r="AE13" s="897"/>
      <c r="AF13" s="897"/>
      <c r="AG13" s="897"/>
      <c r="AH13" s="897"/>
      <c r="AI13" s="897"/>
      <c r="AJ13" s="897"/>
      <c r="AK13" s="897"/>
      <c r="AR13" s="291"/>
      <c r="AS13" s="291"/>
      <c r="AT13" s="291"/>
      <c r="AU13" s="291"/>
      <c r="AV13" s="291"/>
      <c r="AX13" s="291"/>
    </row>
    <row r="14" spans="1:50" s="194" customFormat="1" ht="15" customHeight="1">
      <c r="A14" s="199"/>
      <c r="B14" s="212"/>
      <c r="C14" s="898" t="s">
        <v>434</v>
      </c>
      <c r="D14" s="899"/>
      <c r="E14" s="899"/>
      <c r="F14" s="899"/>
      <c r="G14" s="899"/>
      <c r="H14" s="899"/>
      <c r="I14" s="899"/>
      <c r="J14" s="899"/>
      <c r="K14" s="899"/>
      <c r="L14" s="899"/>
      <c r="M14" s="899"/>
      <c r="N14" s="899"/>
      <c r="O14" s="899"/>
      <c r="P14" s="899"/>
      <c r="Q14" s="899"/>
      <c r="R14" s="898" t="s">
        <v>384</v>
      </c>
      <c r="S14" s="899"/>
      <c r="T14" s="899"/>
      <c r="U14" s="899"/>
      <c r="V14" s="899"/>
      <c r="W14" s="899"/>
      <c r="X14" s="899"/>
      <c r="Y14" s="899"/>
      <c r="Z14" s="899"/>
      <c r="AA14" s="899"/>
      <c r="AB14" s="898" t="s">
        <v>383</v>
      </c>
      <c r="AC14" s="899"/>
      <c r="AD14" s="899"/>
      <c r="AE14" s="899"/>
      <c r="AF14" s="899"/>
      <c r="AG14" s="899"/>
      <c r="AH14" s="899"/>
      <c r="AI14" s="899"/>
      <c r="AJ14" s="899"/>
      <c r="AK14" s="899"/>
      <c r="AR14" s="291"/>
      <c r="AS14" s="291"/>
      <c r="AT14" s="291"/>
      <c r="AU14" s="291"/>
      <c r="AV14" s="291"/>
      <c r="AX14" s="291"/>
    </row>
    <row r="15" spans="1:50" s="194" customFormat="1" ht="15" customHeight="1">
      <c r="A15" s="199"/>
      <c r="B15" s="900" t="s">
        <v>173</v>
      </c>
      <c r="C15" s="901" t="s">
        <v>435</v>
      </c>
      <c r="D15" s="901"/>
      <c r="E15" s="901"/>
      <c r="F15" s="901"/>
      <c r="G15" s="901"/>
      <c r="H15" s="901"/>
      <c r="I15" s="901"/>
      <c r="J15" s="901"/>
      <c r="K15" s="901"/>
      <c r="L15" s="901"/>
      <c r="M15" s="901"/>
      <c r="N15" s="901"/>
      <c r="O15" s="901"/>
      <c r="P15" s="901"/>
      <c r="Q15" s="901"/>
      <c r="R15" s="902" t="s">
        <v>588</v>
      </c>
      <c r="S15" s="902"/>
      <c r="T15" s="902"/>
      <c r="U15" s="902"/>
      <c r="V15" s="902"/>
      <c r="W15" s="902"/>
      <c r="X15" s="902"/>
      <c r="Y15" s="902"/>
      <c r="Z15" s="902"/>
      <c r="AA15" s="902"/>
      <c r="AB15" s="1031" t="s">
        <v>587</v>
      </c>
      <c r="AC15" s="1031"/>
      <c r="AD15" s="1031"/>
      <c r="AE15" s="1031"/>
      <c r="AF15" s="1031"/>
      <c r="AG15" s="1031"/>
      <c r="AH15" s="1031"/>
      <c r="AI15" s="1031"/>
      <c r="AJ15" s="1031"/>
      <c r="AK15" s="1031"/>
      <c r="AR15" s="291"/>
      <c r="AS15" s="291"/>
      <c r="AT15" s="291"/>
      <c r="AU15" s="291"/>
      <c r="AV15" s="291"/>
      <c r="AX15" s="291"/>
    </row>
    <row r="16" spans="1:50" s="234" customFormat="1" ht="15" customHeight="1">
      <c r="A16" s="233"/>
      <c r="B16" s="900"/>
      <c r="C16" s="901"/>
      <c r="D16" s="901"/>
      <c r="E16" s="901"/>
      <c r="F16" s="901"/>
      <c r="G16" s="901"/>
      <c r="H16" s="901"/>
      <c r="I16" s="901"/>
      <c r="J16" s="901"/>
      <c r="K16" s="901"/>
      <c r="L16" s="901"/>
      <c r="M16" s="901"/>
      <c r="N16" s="901"/>
      <c r="O16" s="901"/>
      <c r="P16" s="901"/>
      <c r="Q16" s="901"/>
      <c r="R16" s="902"/>
      <c r="S16" s="902"/>
      <c r="T16" s="902"/>
      <c r="U16" s="902"/>
      <c r="V16" s="902"/>
      <c r="W16" s="902"/>
      <c r="X16" s="902"/>
      <c r="Y16" s="902"/>
      <c r="Z16" s="902"/>
      <c r="AA16" s="902"/>
      <c r="AB16" s="1031"/>
      <c r="AC16" s="1031"/>
      <c r="AD16" s="1031"/>
      <c r="AE16" s="1031"/>
      <c r="AF16" s="1031"/>
      <c r="AG16" s="1031"/>
      <c r="AH16" s="1031"/>
      <c r="AI16" s="1031"/>
      <c r="AJ16" s="1031"/>
      <c r="AK16" s="1031"/>
      <c r="AR16" s="291"/>
      <c r="AS16" s="291"/>
      <c r="AT16" s="291"/>
      <c r="AU16" s="291"/>
      <c r="AV16" s="291"/>
      <c r="AX16" s="291"/>
    </row>
    <row r="17" spans="1:50" s="234" customFormat="1" ht="15" customHeight="1">
      <c r="A17" s="233"/>
      <c r="B17" s="900"/>
      <c r="C17" s="901"/>
      <c r="D17" s="901"/>
      <c r="E17" s="901"/>
      <c r="F17" s="901"/>
      <c r="G17" s="901"/>
      <c r="H17" s="901"/>
      <c r="I17" s="901"/>
      <c r="J17" s="901"/>
      <c r="K17" s="901"/>
      <c r="L17" s="901"/>
      <c r="M17" s="901"/>
      <c r="N17" s="901"/>
      <c r="O17" s="901"/>
      <c r="P17" s="901"/>
      <c r="Q17" s="901"/>
      <c r="R17" s="902"/>
      <c r="S17" s="902"/>
      <c r="T17" s="902"/>
      <c r="U17" s="902"/>
      <c r="V17" s="902"/>
      <c r="W17" s="902"/>
      <c r="X17" s="902"/>
      <c r="Y17" s="902"/>
      <c r="Z17" s="902"/>
      <c r="AA17" s="902"/>
      <c r="AB17" s="1031"/>
      <c r="AC17" s="1031"/>
      <c r="AD17" s="1031"/>
      <c r="AE17" s="1031"/>
      <c r="AF17" s="1031"/>
      <c r="AG17" s="1031"/>
      <c r="AH17" s="1031"/>
      <c r="AI17" s="1031"/>
      <c r="AJ17" s="1031"/>
      <c r="AK17" s="1031"/>
      <c r="AR17" s="291"/>
      <c r="AS17" s="291"/>
      <c r="AT17" s="291"/>
      <c r="AU17" s="291"/>
      <c r="AV17" s="291"/>
      <c r="AX17" s="291"/>
    </row>
    <row r="18" spans="1:50" s="194" customFormat="1" ht="15" customHeight="1">
      <c r="A18" s="199"/>
      <c r="B18" s="900"/>
      <c r="C18" s="901"/>
      <c r="D18" s="901"/>
      <c r="E18" s="901"/>
      <c r="F18" s="901"/>
      <c r="G18" s="901"/>
      <c r="H18" s="901"/>
      <c r="I18" s="901"/>
      <c r="J18" s="901"/>
      <c r="K18" s="901"/>
      <c r="L18" s="901"/>
      <c r="M18" s="901"/>
      <c r="N18" s="901"/>
      <c r="O18" s="901"/>
      <c r="P18" s="901"/>
      <c r="Q18" s="901"/>
      <c r="R18" s="902"/>
      <c r="S18" s="902"/>
      <c r="T18" s="902"/>
      <c r="U18" s="902"/>
      <c r="V18" s="902"/>
      <c r="W18" s="902"/>
      <c r="X18" s="902"/>
      <c r="Y18" s="902"/>
      <c r="Z18" s="902"/>
      <c r="AA18" s="902"/>
      <c r="AB18" s="1031"/>
      <c r="AC18" s="1031"/>
      <c r="AD18" s="1031"/>
      <c r="AE18" s="1031"/>
      <c r="AF18" s="1031"/>
      <c r="AG18" s="1031"/>
      <c r="AH18" s="1031"/>
      <c r="AI18" s="1031"/>
      <c r="AJ18" s="1031"/>
      <c r="AK18" s="1031"/>
      <c r="AR18" s="291"/>
      <c r="AS18" s="291"/>
      <c r="AT18" s="291"/>
      <c r="AU18" s="291"/>
      <c r="AV18" s="291"/>
      <c r="AX18" s="291"/>
    </row>
    <row r="19" spans="1:50" s="194" customFormat="1" ht="15" customHeight="1">
      <c r="A19" s="199"/>
      <c r="B19" s="900"/>
      <c r="C19" s="901"/>
      <c r="D19" s="901"/>
      <c r="E19" s="901"/>
      <c r="F19" s="901"/>
      <c r="G19" s="901"/>
      <c r="H19" s="901"/>
      <c r="I19" s="901"/>
      <c r="J19" s="901"/>
      <c r="K19" s="901"/>
      <c r="L19" s="901"/>
      <c r="M19" s="901"/>
      <c r="N19" s="901"/>
      <c r="O19" s="901"/>
      <c r="P19" s="901"/>
      <c r="Q19" s="901"/>
      <c r="R19" s="902"/>
      <c r="S19" s="902"/>
      <c r="T19" s="902"/>
      <c r="U19" s="902"/>
      <c r="V19" s="902"/>
      <c r="W19" s="902"/>
      <c r="X19" s="902"/>
      <c r="Y19" s="902"/>
      <c r="Z19" s="902"/>
      <c r="AA19" s="902"/>
      <c r="AB19" s="1031"/>
      <c r="AC19" s="1031"/>
      <c r="AD19" s="1031"/>
      <c r="AE19" s="1031"/>
      <c r="AF19" s="1031"/>
      <c r="AG19" s="1031"/>
      <c r="AH19" s="1031"/>
      <c r="AI19" s="1031"/>
      <c r="AJ19" s="1031"/>
      <c r="AK19" s="1031"/>
      <c r="AR19" s="291"/>
      <c r="AS19" s="291"/>
      <c r="AT19" s="291"/>
      <c r="AU19" s="291"/>
      <c r="AV19" s="291"/>
      <c r="AX19" s="291"/>
    </row>
    <row r="20" spans="1:50" s="194" customFormat="1" ht="15" customHeight="1">
      <c r="A20" s="199"/>
      <c r="B20" s="900" t="s">
        <v>175</v>
      </c>
      <c r="C20" s="901" t="s">
        <v>436</v>
      </c>
      <c r="D20" s="901"/>
      <c r="E20" s="901"/>
      <c r="F20" s="901"/>
      <c r="G20" s="901"/>
      <c r="H20" s="901"/>
      <c r="I20" s="901"/>
      <c r="J20" s="901"/>
      <c r="K20" s="901"/>
      <c r="L20" s="901"/>
      <c r="M20" s="901"/>
      <c r="N20" s="901"/>
      <c r="O20" s="901"/>
      <c r="P20" s="901"/>
      <c r="Q20" s="901"/>
      <c r="R20" s="902" t="s">
        <v>437</v>
      </c>
      <c r="S20" s="902"/>
      <c r="T20" s="902"/>
      <c r="U20" s="902"/>
      <c r="V20" s="902"/>
      <c r="W20" s="902"/>
      <c r="X20" s="902"/>
      <c r="Y20" s="902"/>
      <c r="Z20" s="902"/>
      <c r="AA20" s="902"/>
      <c r="AB20" s="1031" t="s">
        <v>438</v>
      </c>
      <c r="AC20" s="1031"/>
      <c r="AD20" s="1031"/>
      <c r="AE20" s="1031"/>
      <c r="AF20" s="1031"/>
      <c r="AG20" s="1031"/>
      <c r="AH20" s="1031"/>
      <c r="AI20" s="1031"/>
      <c r="AJ20" s="1031"/>
      <c r="AK20" s="1031"/>
      <c r="AR20" s="291"/>
      <c r="AS20" s="291"/>
      <c r="AT20" s="291"/>
      <c r="AU20" s="291"/>
      <c r="AV20" s="291"/>
      <c r="AX20" s="291"/>
    </row>
    <row r="21" spans="1:50" s="194" customFormat="1" ht="15" customHeight="1">
      <c r="A21" s="199"/>
      <c r="B21" s="900"/>
      <c r="C21" s="901"/>
      <c r="D21" s="901"/>
      <c r="E21" s="901"/>
      <c r="F21" s="901"/>
      <c r="G21" s="901"/>
      <c r="H21" s="901"/>
      <c r="I21" s="901"/>
      <c r="J21" s="901"/>
      <c r="K21" s="901"/>
      <c r="L21" s="901"/>
      <c r="M21" s="901"/>
      <c r="N21" s="901"/>
      <c r="O21" s="901"/>
      <c r="P21" s="901"/>
      <c r="Q21" s="901"/>
      <c r="R21" s="902"/>
      <c r="S21" s="902"/>
      <c r="T21" s="902"/>
      <c r="U21" s="902"/>
      <c r="V21" s="902"/>
      <c r="W21" s="902"/>
      <c r="X21" s="902"/>
      <c r="Y21" s="902"/>
      <c r="Z21" s="902"/>
      <c r="AA21" s="902"/>
      <c r="AB21" s="1031"/>
      <c r="AC21" s="1031"/>
      <c r="AD21" s="1031"/>
      <c r="AE21" s="1031"/>
      <c r="AF21" s="1031"/>
      <c r="AG21" s="1031"/>
      <c r="AH21" s="1031"/>
      <c r="AI21" s="1031"/>
      <c r="AJ21" s="1031"/>
      <c r="AK21" s="1031"/>
      <c r="AR21" s="291"/>
      <c r="AS21" s="291"/>
      <c r="AT21" s="291"/>
      <c r="AU21" s="291"/>
      <c r="AV21" s="291"/>
      <c r="AX21" s="291"/>
    </row>
    <row r="22" spans="1:50" s="194" customFormat="1" ht="15" customHeight="1">
      <c r="A22" s="199"/>
      <c r="B22" s="900"/>
      <c r="C22" s="901"/>
      <c r="D22" s="901"/>
      <c r="E22" s="901"/>
      <c r="F22" s="901"/>
      <c r="G22" s="901"/>
      <c r="H22" s="901"/>
      <c r="I22" s="901"/>
      <c r="J22" s="901"/>
      <c r="K22" s="901"/>
      <c r="L22" s="901"/>
      <c r="M22" s="901"/>
      <c r="N22" s="901"/>
      <c r="O22" s="901"/>
      <c r="P22" s="901"/>
      <c r="Q22" s="901"/>
      <c r="R22" s="902"/>
      <c r="S22" s="902"/>
      <c r="T22" s="902"/>
      <c r="U22" s="902"/>
      <c r="V22" s="902"/>
      <c r="W22" s="902"/>
      <c r="X22" s="902"/>
      <c r="Y22" s="902"/>
      <c r="Z22" s="902"/>
      <c r="AA22" s="902"/>
      <c r="AB22" s="1031"/>
      <c r="AC22" s="1031"/>
      <c r="AD22" s="1031"/>
      <c r="AE22" s="1031"/>
      <c r="AF22" s="1031"/>
      <c r="AG22" s="1031"/>
      <c r="AH22" s="1031"/>
      <c r="AI22" s="1031"/>
      <c r="AJ22" s="1031"/>
      <c r="AK22" s="1031"/>
      <c r="AR22" s="291"/>
      <c r="AS22" s="291"/>
      <c r="AT22" s="291"/>
      <c r="AU22" s="291"/>
      <c r="AV22" s="291"/>
      <c r="AX22" s="291"/>
    </row>
    <row r="23" spans="1:50" s="194" customFormat="1" ht="15" customHeight="1">
      <c r="A23" s="199"/>
      <c r="B23" s="900" t="s">
        <v>176</v>
      </c>
      <c r="C23" s="901" t="s">
        <v>439</v>
      </c>
      <c r="D23" s="901"/>
      <c r="E23" s="901"/>
      <c r="F23" s="901"/>
      <c r="G23" s="901"/>
      <c r="H23" s="901"/>
      <c r="I23" s="901"/>
      <c r="J23" s="901"/>
      <c r="K23" s="901"/>
      <c r="L23" s="901"/>
      <c r="M23" s="901"/>
      <c r="N23" s="901"/>
      <c r="O23" s="901"/>
      <c r="P23" s="901"/>
      <c r="Q23" s="901"/>
      <c r="R23" s="902" t="s">
        <v>440</v>
      </c>
      <c r="S23" s="902"/>
      <c r="T23" s="902"/>
      <c r="U23" s="902"/>
      <c r="V23" s="902"/>
      <c r="W23" s="902"/>
      <c r="X23" s="902"/>
      <c r="Y23" s="902"/>
      <c r="Z23" s="902"/>
      <c r="AA23" s="902"/>
      <c r="AB23" s="1031" t="s">
        <v>441</v>
      </c>
      <c r="AC23" s="1031"/>
      <c r="AD23" s="1031"/>
      <c r="AE23" s="1031"/>
      <c r="AF23" s="1031"/>
      <c r="AG23" s="1031"/>
      <c r="AH23" s="1031"/>
      <c r="AI23" s="1031"/>
      <c r="AJ23" s="1031"/>
      <c r="AK23" s="1031"/>
      <c r="AR23" s="291"/>
      <c r="AS23" s="291"/>
      <c r="AT23" s="291"/>
      <c r="AU23" s="291"/>
      <c r="AV23" s="291"/>
      <c r="AX23" s="291"/>
    </row>
    <row r="24" spans="1:50" s="194" customFormat="1" ht="15" customHeight="1">
      <c r="A24" s="199"/>
      <c r="B24" s="900"/>
      <c r="C24" s="901"/>
      <c r="D24" s="901"/>
      <c r="E24" s="901"/>
      <c r="F24" s="901"/>
      <c r="G24" s="901"/>
      <c r="H24" s="901"/>
      <c r="I24" s="901"/>
      <c r="J24" s="901"/>
      <c r="K24" s="901"/>
      <c r="L24" s="901"/>
      <c r="M24" s="901"/>
      <c r="N24" s="901"/>
      <c r="O24" s="901"/>
      <c r="P24" s="901"/>
      <c r="Q24" s="901"/>
      <c r="R24" s="902"/>
      <c r="S24" s="902"/>
      <c r="T24" s="902"/>
      <c r="U24" s="902"/>
      <c r="V24" s="902"/>
      <c r="W24" s="902"/>
      <c r="X24" s="902"/>
      <c r="Y24" s="902"/>
      <c r="Z24" s="902"/>
      <c r="AA24" s="902"/>
      <c r="AB24" s="1031"/>
      <c r="AC24" s="1031"/>
      <c r="AD24" s="1031"/>
      <c r="AE24" s="1031"/>
      <c r="AF24" s="1031"/>
      <c r="AG24" s="1031"/>
      <c r="AH24" s="1031"/>
      <c r="AI24" s="1031"/>
      <c r="AJ24" s="1031"/>
      <c r="AK24" s="1031"/>
      <c r="AR24" s="291"/>
      <c r="AS24" s="291"/>
      <c r="AT24" s="291"/>
      <c r="AU24" s="291"/>
      <c r="AV24" s="291"/>
      <c r="AX24" s="291"/>
    </row>
    <row r="25" spans="1:50" s="194" customFormat="1" ht="15" customHeight="1">
      <c r="A25" s="199"/>
      <c r="B25" s="900"/>
      <c r="C25" s="901"/>
      <c r="D25" s="901"/>
      <c r="E25" s="901"/>
      <c r="F25" s="901"/>
      <c r="G25" s="901"/>
      <c r="H25" s="901"/>
      <c r="I25" s="901"/>
      <c r="J25" s="901"/>
      <c r="K25" s="901"/>
      <c r="L25" s="901"/>
      <c r="M25" s="901"/>
      <c r="N25" s="901"/>
      <c r="O25" s="901"/>
      <c r="P25" s="901"/>
      <c r="Q25" s="901"/>
      <c r="R25" s="902"/>
      <c r="S25" s="902"/>
      <c r="T25" s="902"/>
      <c r="U25" s="902"/>
      <c r="V25" s="902"/>
      <c r="W25" s="902"/>
      <c r="X25" s="902"/>
      <c r="Y25" s="902"/>
      <c r="Z25" s="902"/>
      <c r="AA25" s="902"/>
      <c r="AB25" s="1031"/>
      <c r="AC25" s="1031"/>
      <c r="AD25" s="1031"/>
      <c r="AE25" s="1031"/>
      <c r="AF25" s="1031"/>
      <c r="AG25" s="1031"/>
      <c r="AH25" s="1031"/>
      <c r="AI25" s="1031"/>
      <c r="AJ25" s="1031"/>
      <c r="AK25" s="1031"/>
      <c r="AR25" s="291"/>
      <c r="AS25" s="291"/>
      <c r="AT25" s="291"/>
      <c r="AU25" s="291"/>
      <c r="AV25" s="291"/>
      <c r="AX25" s="291"/>
    </row>
    <row r="26" spans="1:50" s="194" customFormat="1" ht="15" customHeight="1">
      <c r="A26" s="199"/>
      <c r="B26" s="1050" t="s">
        <v>753</v>
      </c>
      <c r="C26" s="1051"/>
      <c r="D26" s="1051"/>
      <c r="E26" s="1051"/>
      <c r="F26" s="1051"/>
      <c r="G26" s="1051"/>
      <c r="H26" s="1051"/>
      <c r="I26" s="1051"/>
      <c r="J26" s="1051"/>
      <c r="K26" s="1051"/>
      <c r="L26" s="1051"/>
      <c r="M26" s="1051"/>
      <c r="N26" s="1051"/>
      <c r="O26" s="1051"/>
      <c r="P26" s="1051"/>
      <c r="Q26" s="1051"/>
      <c r="R26" s="1051"/>
      <c r="S26" s="1051"/>
      <c r="T26" s="1051"/>
      <c r="U26" s="1051"/>
      <c r="V26" s="1051"/>
      <c r="W26" s="1051"/>
      <c r="X26" s="1051"/>
      <c r="Y26" s="1051"/>
      <c r="Z26" s="1051"/>
      <c r="AA26" s="1051"/>
      <c r="AB26" s="1051"/>
      <c r="AC26" s="1051"/>
      <c r="AD26" s="1051"/>
      <c r="AE26" s="1051"/>
      <c r="AF26" s="1051"/>
      <c r="AG26" s="1051"/>
      <c r="AH26" s="1051"/>
      <c r="AI26" s="1051"/>
      <c r="AJ26" s="1051"/>
      <c r="AK26" s="1052"/>
      <c r="AR26" s="291"/>
      <c r="AS26" s="291"/>
      <c r="AT26" s="291"/>
      <c r="AU26" s="291"/>
      <c r="AV26" s="291"/>
      <c r="AX26" s="291"/>
    </row>
    <row r="27" spans="1:50" s="194" customFormat="1" ht="15" customHeight="1">
      <c r="A27" s="199"/>
      <c r="B27" s="1053" t="s">
        <v>442</v>
      </c>
      <c r="C27" s="1054"/>
      <c r="D27" s="1054"/>
      <c r="E27" s="1054"/>
      <c r="F27" s="1054"/>
      <c r="G27" s="1054"/>
      <c r="H27" s="1054"/>
      <c r="I27" s="1054"/>
      <c r="J27" s="1054"/>
      <c r="K27" s="1054"/>
      <c r="L27" s="1054"/>
      <c r="M27" s="1054"/>
      <c r="N27" s="1054"/>
      <c r="O27" s="1054"/>
      <c r="P27" s="1054"/>
      <c r="Q27" s="1054"/>
      <c r="R27" s="1054"/>
      <c r="S27" s="1054"/>
      <c r="T27" s="1054"/>
      <c r="U27" s="1054"/>
      <c r="V27" s="1054"/>
      <c r="W27" s="1054"/>
      <c r="X27" s="1054"/>
      <c r="Y27" s="1054"/>
      <c r="Z27" s="1054"/>
      <c r="AA27" s="1054"/>
      <c r="AB27" s="1054"/>
      <c r="AC27" s="1054"/>
      <c r="AD27" s="1054"/>
      <c r="AE27" s="1054"/>
      <c r="AF27" s="1054"/>
      <c r="AG27" s="1054"/>
      <c r="AH27" s="1054"/>
      <c r="AI27" s="1054"/>
      <c r="AJ27" s="1054"/>
      <c r="AK27" s="1055"/>
      <c r="AR27" s="291"/>
      <c r="AS27" s="291"/>
      <c r="AT27" s="291"/>
      <c r="AU27" s="291"/>
      <c r="AV27" s="291"/>
      <c r="AX27" s="291"/>
    </row>
    <row r="28" spans="1:50" s="194" customFormat="1" ht="15" customHeight="1">
      <c r="A28" s="199"/>
      <c r="B28" s="1056" t="s">
        <v>443</v>
      </c>
      <c r="C28" s="1057"/>
      <c r="D28" s="1057"/>
      <c r="E28" s="1057"/>
      <c r="F28" s="1057"/>
      <c r="G28" s="1057"/>
      <c r="H28" s="1057"/>
      <c r="I28" s="1057"/>
      <c r="J28" s="1057"/>
      <c r="K28" s="1057"/>
      <c r="L28" s="1057"/>
      <c r="M28" s="1057"/>
      <c r="N28" s="1057"/>
      <c r="O28" s="1057"/>
      <c r="P28" s="1057"/>
      <c r="Q28" s="1057"/>
      <c r="R28" s="1057"/>
      <c r="S28" s="1057"/>
      <c r="T28" s="1057"/>
      <c r="U28" s="1057"/>
      <c r="V28" s="1057"/>
      <c r="W28" s="1057"/>
      <c r="X28" s="1057"/>
      <c r="Y28" s="1057"/>
      <c r="Z28" s="1057"/>
      <c r="AA28" s="1057"/>
      <c r="AB28" s="1057"/>
      <c r="AC28" s="1057"/>
      <c r="AD28" s="1057"/>
      <c r="AE28" s="1057"/>
      <c r="AF28" s="1057"/>
      <c r="AG28" s="1057"/>
      <c r="AH28" s="1057"/>
      <c r="AI28" s="1057"/>
      <c r="AJ28" s="1057"/>
      <c r="AK28" s="1058"/>
      <c r="AR28" s="291"/>
      <c r="AS28" s="291"/>
      <c r="AT28" s="291"/>
      <c r="AU28" s="291"/>
      <c r="AV28" s="291"/>
      <c r="AX28" s="291"/>
    </row>
    <row r="29" spans="1:50" s="194" customFormat="1" ht="15" customHeight="1">
      <c r="A29" s="199"/>
      <c r="B29" s="213"/>
      <c r="C29" s="213"/>
      <c r="D29" s="213"/>
      <c r="E29" s="213"/>
      <c r="F29" s="213"/>
      <c r="G29" s="213"/>
      <c r="H29" s="213"/>
      <c r="I29" s="213"/>
      <c r="J29" s="213"/>
      <c r="K29" s="213"/>
      <c r="L29" s="213"/>
      <c r="M29" s="213"/>
      <c r="N29" s="213"/>
      <c r="O29" s="213"/>
      <c r="P29" s="213"/>
      <c r="Q29" s="213"/>
      <c r="R29" s="213"/>
      <c r="S29" s="213"/>
      <c r="T29" s="213"/>
      <c r="U29" s="213"/>
      <c r="V29" s="213"/>
      <c r="W29" s="213"/>
      <c r="X29" s="213"/>
      <c r="Y29" s="213"/>
      <c r="Z29" s="213"/>
      <c r="AA29" s="213"/>
      <c r="AB29" s="213"/>
      <c r="AC29" s="213"/>
      <c r="AD29" s="213"/>
      <c r="AE29" s="213"/>
      <c r="AF29" s="213"/>
      <c r="AG29" s="213"/>
      <c r="AH29" s="213"/>
      <c r="AI29" s="213"/>
      <c r="AJ29" s="213"/>
      <c r="AK29" s="213"/>
      <c r="AR29" s="291"/>
      <c r="AS29" s="291"/>
      <c r="AT29" s="291"/>
      <c r="AU29" s="291"/>
      <c r="AV29" s="291"/>
      <c r="AX29" s="291"/>
    </row>
    <row r="30" spans="1:50" s="194" customFormat="1" ht="15" customHeight="1">
      <c r="A30" s="199"/>
      <c r="B30" s="898" t="s">
        <v>444</v>
      </c>
      <c r="C30" s="899"/>
      <c r="D30" s="899"/>
      <c r="E30" s="899"/>
      <c r="F30" s="899"/>
      <c r="G30" s="899"/>
      <c r="H30" s="899"/>
      <c r="I30" s="899"/>
      <c r="J30" s="899"/>
      <c r="K30" s="898" t="s">
        <v>385</v>
      </c>
      <c r="L30" s="899"/>
      <c r="M30" s="899"/>
      <c r="N30" s="899"/>
      <c r="O30" s="899"/>
      <c r="P30" s="899"/>
      <c r="Q30" s="899"/>
      <c r="R30" s="899"/>
      <c r="S30" s="899"/>
      <c r="T30" s="214"/>
      <c r="U30" s="214"/>
      <c r="V30" s="214"/>
      <c r="W30" s="214"/>
      <c r="X30" s="214"/>
      <c r="Y30" s="214"/>
      <c r="Z30" s="214"/>
      <c r="AA30" s="214"/>
      <c r="AB30" s="214"/>
      <c r="AC30" s="214"/>
      <c r="AD30" s="214"/>
      <c r="AE30" s="214"/>
      <c r="AF30" s="214"/>
      <c r="AG30" s="214"/>
      <c r="AH30" s="214"/>
      <c r="AI30" s="214"/>
      <c r="AJ30" s="214"/>
      <c r="AK30" s="214"/>
      <c r="AR30" s="291"/>
      <c r="AS30" s="291"/>
      <c r="AT30" s="291"/>
      <c r="AU30" s="291"/>
      <c r="AV30" s="291"/>
      <c r="AX30" s="291"/>
    </row>
    <row r="31" spans="1:50" s="194" customFormat="1" ht="15" customHeight="1">
      <c r="A31" s="199"/>
      <c r="B31" s="1032" t="s">
        <v>445</v>
      </c>
      <c r="C31" s="1033"/>
      <c r="D31" s="1033"/>
      <c r="E31" s="1033"/>
      <c r="F31" s="1033"/>
      <c r="G31" s="1033"/>
      <c r="H31" s="1033"/>
      <c r="I31" s="1033"/>
      <c r="J31" s="1034"/>
      <c r="K31" s="1041" t="s">
        <v>446</v>
      </c>
      <c r="L31" s="1042"/>
      <c r="M31" s="1042"/>
      <c r="N31" s="1042"/>
      <c r="O31" s="1042"/>
      <c r="P31" s="1042"/>
      <c r="Q31" s="1042"/>
      <c r="R31" s="1042"/>
      <c r="S31" s="1043"/>
      <c r="AR31" s="291"/>
      <c r="AS31" s="291"/>
      <c r="AT31" s="291"/>
      <c r="AU31" s="291"/>
      <c r="AV31" s="291"/>
      <c r="AX31" s="291"/>
    </row>
    <row r="32" spans="1:50" s="194" customFormat="1" ht="15" customHeight="1">
      <c r="A32" s="199"/>
      <c r="B32" s="1035"/>
      <c r="C32" s="1036"/>
      <c r="D32" s="1036"/>
      <c r="E32" s="1036"/>
      <c r="F32" s="1036"/>
      <c r="G32" s="1036"/>
      <c r="H32" s="1036"/>
      <c r="I32" s="1036"/>
      <c r="J32" s="1037"/>
      <c r="K32" s="1044"/>
      <c r="L32" s="1045"/>
      <c r="M32" s="1045"/>
      <c r="N32" s="1045"/>
      <c r="O32" s="1045"/>
      <c r="P32" s="1045"/>
      <c r="Q32" s="1045"/>
      <c r="R32" s="1045"/>
      <c r="S32" s="1046"/>
      <c r="AR32" s="291"/>
      <c r="AS32" s="291"/>
      <c r="AT32" s="291"/>
      <c r="AU32" s="291"/>
      <c r="AV32" s="291"/>
      <c r="AX32" s="291"/>
    </row>
    <row r="33" spans="1:50" s="194" customFormat="1" ht="15" customHeight="1">
      <c r="A33" s="199"/>
      <c r="B33" s="1038"/>
      <c r="C33" s="1039"/>
      <c r="D33" s="1039"/>
      <c r="E33" s="1039"/>
      <c r="F33" s="1039"/>
      <c r="G33" s="1039"/>
      <c r="H33" s="1039"/>
      <c r="I33" s="1039"/>
      <c r="J33" s="1040"/>
      <c r="K33" s="1047"/>
      <c r="L33" s="1048"/>
      <c r="M33" s="1048"/>
      <c r="N33" s="1048"/>
      <c r="O33" s="1048"/>
      <c r="P33" s="1048"/>
      <c r="Q33" s="1048"/>
      <c r="R33" s="1048"/>
      <c r="S33" s="1049"/>
      <c r="AR33" s="291"/>
      <c r="AS33" s="291"/>
      <c r="AT33" s="291"/>
      <c r="AU33" s="291"/>
      <c r="AV33" s="291"/>
      <c r="AX33" s="291"/>
    </row>
    <row r="34" spans="1:50" s="194" customFormat="1" ht="15" customHeight="1">
      <c r="A34" s="199"/>
      <c r="B34" s="707" t="s">
        <v>447</v>
      </c>
      <c r="C34" s="707"/>
      <c r="D34" s="707"/>
      <c r="E34" s="707"/>
      <c r="F34" s="707"/>
      <c r="G34" s="707"/>
      <c r="H34" s="707"/>
      <c r="I34" s="707"/>
      <c r="J34" s="707"/>
      <c r="K34" s="707"/>
      <c r="L34" s="707"/>
      <c r="M34" s="707"/>
      <c r="N34" s="707"/>
      <c r="O34" s="707"/>
      <c r="P34" s="707"/>
      <c r="Q34" s="707"/>
      <c r="R34" s="707"/>
      <c r="S34" s="707"/>
      <c r="T34" s="707"/>
      <c r="U34" s="707"/>
      <c r="V34" s="707"/>
      <c r="W34" s="707"/>
      <c r="X34" s="707"/>
      <c r="Y34" s="707"/>
      <c r="Z34" s="707"/>
      <c r="AA34" s="707"/>
      <c r="AB34" s="707"/>
      <c r="AC34" s="707"/>
      <c r="AD34" s="707"/>
      <c r="AE34" s="707"/>
      <c r="AF34" s="707"/>
      <c r="AG34" s="707"/>
      <c r="AH34" s="707"/>
      <c r="AI34" s="707"/>
      <c r="AJ34" s="707"/>
      <c r="AK34" s="707"/>
      <c r="AR34" s="291"/>
      <c r="AS34" s="291"/>
      <c r="AT34" s="291"/>
      <c r="AU34" s="291"/>
      <c r="AV34" s="291"/>
      <c r="AX34" s="291"/>
    </row>
    <row r="35" spans="1:50" ht="15" customHeight="1">
      <c r="B35" s="205"/>
      <c r="C35" s="205"/>
      <c r="D35" s="205"/>
      <c r="E35" s="205"/>
      <c r="F35" s="205"/>
      <c r="G35" s="205"/>
      <c r="H35" s="205"/>
      <c r="I35" s="205"/>
      <c r="J35" s="205"/>
      <c r="K35" s="205"/>
      <c r="L35" s="205"/>
      <c r="M35" s="205"/>
      <c r="N35" s="205"/>
      <c r="O35" s="205"/>
      <c r="P35" s="205"/>
      <c r="Q35" s="205"/>
      <c r="R35" s="205"/>
      <c r="S35" s="205"/>
      <c r="T35" s="205"/>
      <c r="U35" s="205"/>
      <c r="V35" s="211"/>
      <c r="W35" s="211"/>
      <c r="X35" s="211"/>
      <c r="Y35" s="211"/>
      <c r="Z35" s="211"/>
      <c r="AA35" s="211"/>
      <c r="AB35" s="211"/>
      <c r="AC35" s="211"/>
      <c r="AD35" s="211"/>
      <c r="AE35" s="207"/>
      <c r="AF35" s="207"/>
      <c r="AG35" s="207"/>
      <c r="AH35" s="207"/>
      <c r="AI35" s="207"/>
      <c r="AJ35" s="207"/>
      <c r="AK35" s="207"/>
      <c r="AL35" s="198"/>
      <c r="AM35" s="198"/>
    </row>
    <row r="36" spans="1:50" ht="15" customHeight="1">
      <c r="A36" s="190" t="s">
        <v>426</v>
      </c>
      <c r="B36" s="904" t="s">
        <v>571</v>
      </c>
      <c r="C36" s="904"/>
      <c r="D36" s="904"/>
      <c r="E36" s="904"/>
      <c r="F36" s="904"/>
      <c r="G36" s="904"/>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row>
    <row r="37" spans="1:50" s="284" customFormat="1" ht="15" customHeight="1">
      <c r="A37" s="287"/>
      <c r="B37" s="742" t="s">
        <v>744</v>
      </c>
      <c r="C37" s="742"/>
      <c r="D37" s="742"/>
      <c r="E37" s="742"/>
      <c r="F37" s="742"/>
      <c r="G37" s="742"/>
      <c r="H37" s="742"/>
      <c r="I37" s="742"/>
      <c r="J37" s="742"/>
      <c r="K37" s="742"/>
      <c r="L37" s="742"/>
      <c r="M37" s="742"/>
      <c r="N37" s="742"/>
      <c r="O37" s="742"/>
      <c r="P37" s="742"/>
      <c r="Q37" s="742"/>
      <c r="R37" s="742"/>
      <c r="S37" s="742"/>
      <c r="T37" s="742"/>
      <c r="U37" s="742"/>
      <c r="V37" s="742"/>
      <c r="W37" s="742"/>
      <c r="X37" s="742"/>
      <c r="Y37" s="742"/>
      <c r="Z37" s="742"/>
      <c r="AA37" s="742"/>
      <c r="AB37" s="742"/>
      <c r="AC37" s="742"/>
      <c r="AD37" s="742"/>
      <c r="AE37" s="742"/>
      <c r="AF37" s="742"/>
      <c r="AG37" s="742"/>
      <c r="AH37" s="742"/>
      <c r="AI37" s="742"/>
      <c r="AJ37" s="742"/>
      <c r="AK37" s="742"/>
    </row>
    <row r="38" spans="1:50" s="307" customFormat="1" ht="15" customHeight="1">
      <c r="A38" s="308"/>
      <c r="B38" s="742"/>
      <c r="C38" s="742"/>
      <c r="D38" s="742"/>
      <c r="E38" s="742"/>
      <c r="F38" s="742"/>
      <c r="G38" s="742"/>
      <c r="H38" s="742"/>
      <c r="I38" s="742"/>
      <c r="J38" s="742"/>
      <c r="K38" s="742"/>
      <c r="L38" s="742"/>
      <c r="M38" s="742"/>
      <c r="N38" s="742"/>
      <c r="O38" s="742"/>
      <c r="P38" s="742"/>
      <c r="Q38" s="742"/>
      <c r="R38" s="742"/>
      <c r="S38" s="742"/>
      <c r="T38" s="742"/>
      <c r="U38" s="742"/>
      <c r="V38" s="742"/>
      <c r="W38" s="742"/>
      <c r="X38" s="742"/>
      <c r="Y38" s="742"/>
      <c r="Z38" s="742"/>
      <c r="AA38" s="742"/>
      <c r="AB38" s="742"/>
      <c r="AC38" s="742"/>
      <c r="AD38" s="742"/>
      <c r="AE38" s="742"/>
      <c r="AF38" s="742"/>
      <c r="AG38" s="742"/>
      <c r="AH38" s="742"/>
      <c r="AI38" s="742"/>
      <c r="AJ38" s="742"/>
      <c r="AK38" s="742"/>
    </row>
    <row r="39" spans="1:50" s="307" customFormat="1" ht="15" customHeight="1">
      <c r="A39" s="308"/>
      <c r="B39" s="742"/>
      <c r="C39" s="742"/>
      <c r="D39" s="742"/>
      <c r="E39" s="742"/>
      <c r="F39" s="742"/>
      <c r="G39" s="742"/>
      <c r="H39" s="742"/>
      <c r="I39" s="742"/>
      <c r="J39" s="742"/>
      <c r="K39" s="742"/>
      <c r="L39" s="742"/>
      <c r="M39" s="742"/>
      <c r="N39" s="742"/>
      <c r="O39" s="742"/>
      <c r="P39" s="742"/>
      <c r="Q39" s="742"/>
      <c r="R39" s="742"/>
      <c r="S39" s="742"/>
      <c r="T39" s="742"/>
      <c r="U39" s="742"/>
      <c r="V39" s="742"/>
      <c r="W39" s="742"/>
      <c r="X39" s="742"/>
      <c r="Y39" s="742"/>
      <c r="Z39" s="742"/>
      <c r="AA39" s="742"/>
      <c r="AB39" s="742"/>
      <c r="AC39" s="742"/>
      <c r="AD39" s="742"/>
      <c r="AE39" s="742"/>
      <c r="AF39" s="742"/>
      <c r="AG39" s="742"/>
      <c r="AH39" s="742"/>
      <c r="AI39" s="742"/>
      <c r="AJ39" s="742"/>
      <c r="AK39" s="742"/>
    </row>
    <row r="40" spans="1:50" s="307" customFormat="1" ht="15" customHeight="1">
      <c r="A40" s="308"/>
      <c r="B40" s="742"/>
      <c r="C40" s="742"/>
      <c r="D40" s="742"/>
      <c r="E40" s="742"/>
      <c r="F40" s="742"/>
      <c r="G40" s="742"/>
      <c r="H40" s="742"/>
      <c r="I40" s="742"/>
      <c r="J40" s="742"/>
      <c r="K40" s="742"/>
      <c r="L40" s="742"/>
      <c r="M40" s="742"/>
      <c r="N40" s="742"/>
      <c r="O40" s="742"/>
      <c r="P40" s="742"/>
      <c r="Q40" s="742"/>
      <c r="R40" s="742"/>
      <c r="S40" s="742"/>
      <c r="T40" s="742"/>
      <c r="U40" s="742"/>
      <c r="V40" s="742"/>
      <c r="W40" s="742"/>
      <c r="X40" s="742"/>
      <c r="Y40" s="742"/>
      <c r="Z40" s="742"/>
      <c r="AA40" s="742"/>
      <c r="AB40" s="742"/>
      <c r="AC40" s="742"/>
      <c r="AD40" s="742"/>
      <c r="AE40" s="742"/>
      <c r="AF40" s="742"/>
      <c r="AG40" s="742"/>
      <c r="AH40" s="742"/>
      <c r="AI40" s="742"/>
      <c r="AJ40" s="742"/>
      <c r="AK40" s="742"/>
    </row>
    <row r="41" spans="1:50" s="284" customFormat="1" ht="15" customHeight="1">
      <c r="A41" s="287"/>
      <c r="B41" s="743"/>
      <c r="C41" s="743"/>
      <c r="D41" s="743"/>
      <c r="E41" s="743"/>
      <c r="F41" s="743"/>
      <c r="G41" s="743"/>
      <c r="H41" s="743"/>
      <c r="I41" s="743"/>
      <c r="J41" s="743"/>
      <c r="K41" s="743"/>
      <c r="L41" s="743"/>
      <c r="M41" s="743"/>
      <c r="N41" s="743"/>
      <c r="O41" s="743"/>
      <c r="P41" s="743"/>
      <c r="Q41" s="743"/>
      <c r="R41" s="743"/>
      <c r="S41" s="743"/>
      <c r="T41" s="743"/>
      <c r="U41" s="743"/>
      <c r="V41" s="743"/>
      <c r="W41" s="743"/>
      <c r="X41" s="743"/>
      <c r="Y41" s="743"/>
      <c r="Z41" s="743"/>
      <c r="AA41" s="743"/>
      <c r="AB41" s="743"/>
      <c r="AC41" s="743"/>
      <c r="AD41" s="743"/>
      <c r="AE41" s="743"/>
      <c r="AF41" s="743"/>
      <c r="AG41" s="743"/>
      <c r="AH41" s="743"/>
      <c r="AI41" s="743"/>
      <c r="AJ41" s="743"/>
      <c r="AK41" s="743"/>
    </row>
    <row r="42" spans="1:50" ht="15" customHeight="1">
      <c r="B42" s="881" t="s">
        <v>448</v>
      </c>
      <c r="C42" s="905"/>
      <c r="D42" s="905"/>
      <c r="E42" s="905"/>
      <c r="F42" s="905"/>
      <c r="G42" s="906"/>
      <c r="H42" s="905" t="s">
        <v>536</v>
      </c>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6"/>
    </row>
    <row r="43" spans="1:50" ht="15" customHeight="1">
      <c r="B43" s="869" t="s">
        <v>374</v>
      </c>
      <c r="C43" s="870"/>
      <c r="D43" s="870"/>
      <c r="E43" s="870"/>
      <c r="F43" s="870"/>
      <c r="G43" s="871"/>
      <c r="H43" s="873" t="s">
        <v>694</v>
      </c>
      <c r="I43" s="873"/>
      <c r="J43" s="873"/>
      <c r="K43" s="873"/>
      <c r="L43" s="873"/>
      <c r="M43" s="873"/>
      <c r="N43" s="873"/>
      <c r="O43" s="873"/>
      <c r="P43" s="873"/>
      <c r="Q43" s="873"/>
      <c r="R43" s="873"/>
      <c r="S43" s="873"/>
      <c r="T43" s="873"/>
      <c r="U43" s="873"/>
      <c r="V43" s="873"/>
      <c r="W43" s="873"/>
      <c r="X43" s="873"/>
      <c r="Y43" s="873"/>
      <c r="Z43" s="873"/>
      <c r="AA43" s="873"/>
      <c r="AB43" s="873"/>
      <c r="AC43" s="873"/>
      <c r="AD43" s="873"/>
      <c r="AE43" s="873"/>
      <c r="AF43" s="873"/>
      <c r="AG43" s="873"/>
      <c r="AH43" s="873"/>
      <c r="AI43" s="873"/>
      <c r="AJ43" s="873"/>
      <c r="AK43" s="874"/>
    </row>
    <row r="44" spans="1:50" ht="15" customHeight="1">
      <c r="B44" s="780"/>
      <c r="C44" s="781"/>
      <c r="D44" s="781"/>
      <c r="E44" s="781"/>
      <c r="F44" s="781"/>
      <c r="G44" s="782"/>
      <c r="H44" s="742"/>
      <c r="I44" s="742"/>
      <c r="J44" s="742"/>
      <c r="K44" s="742"/>
      <c r="L44" s="742"/>
      <c r="M44" s="742"/>
      <c r="N44" s="742"/>
      <c r="O44" s="742"/>
      <c r="P44" s="742"/>
      <c r="Q44" s="742"/>
      <c r="R44" s="742"/>
      <c r="S44" s="742"/>
      <c r="T44" s="742"/>
      <c r="U44" s="742"/>
      <c r="V44" s="742"/>
      <c r="W44" s="742"/>
      <c r="X44" s="742"/>
      <c r="Y44" s="742"/>
      <c r="Z44" s="742"/>
      <c r="AA44" s="742"/>
      <c r="AB44" s="742"/>
      <c r="AC44" s="742"/>
      <c r="AD44" s="742"/>
      <c r="AE44" s="742"/>
      <c r="AF44" s="742"/>
      <c r="AG44" s="742"/>
      <c r="AH44" s="742"/>
      <c r="AI44" s="742"/>
      <c r="AJ44" s="742"/>
      <c r="AK44" s="876"/>
    </row>
    <row r="45" spans="1:50" s="284" customFormat="1" ht="15" customHeight="1">
      <c r="B45" s="780"/>
      <c r="C45" s="781"/>
      <c r="D45" s="781"/>
      <c r="E45" s="781"/>
      <c r="F45" s="781"/>
      <c r="G45" s="782"/>
      <c r="H45" s="742"/>
      <c r="I45" s="742"/>
      <c r="J45" s="742"/>
      <c r="K45" s="742"/>
      <c r="L45" s="742"/>
      <c r="M45" s="742"/>
      <c r="N45" s="742"/>
      <c r="O45" s="742"/>
      <c r="P45" s="742"/>
      <c r="Q45" s="742"/>
      <c r="R45" s="742"/>
      <c r="S45" s="742"/>
      <c r="T45" s="742"/>
      <c r="U45" s="742"/>
      <c r="V45" s="742"/>
      <c r="W45" s="742"/>
      <c r="X45" s="742"/>
      <c r="Y45" s="742"/>
      <c r="Z45" s="742"/>
      <c r="AA45" s="742"/>
      <c r="AB45" s="742"/>
      <c r="AC45" s="742"/>
      <c r="AD45" s="742"/>
      <c r="AE45" s="742"/>
      <c r="AF45" s="742"/>
      <c r="AG45" s="742"/>
      <c r="AH45" s="742"/>
      <c r="AI45" s="742"/>
      <c r="AJ45" s="742"/>
      <c r="AK45" s="876"/>
    </row>
    <row r="46" spans="1:50" ht="15" customHeight="1">
      <c r="B46" s="780"/>
      <c r="C46" s="781"/>
      <c r="D46" s="781"/>
      <c r="E46" s="781"/>
      <c r="F46" s="781"/>
      <c r="G46" s="782"/>
      <c r="H46" s="742"/>
      <c r="I46" s="742"/>
      <c r="J46" s="742"/>
      <c r="K46" s="742"/>
      <c r="L46" s="742"/>
      <c r="M46" s="742"/>
      <c r="N46" s="742"/>
      <c r="O46" s="742"/>
      <c r="P46" s="742"/>
      <c r="Q46" s="742"/>
      <c r="R46" s="742"/>
      <c r="S46" s="742"/>
      <c r="T46" s="742"/>
      <c r="U46" s="742"/>
      <c r="V46" s="742"/>
      <c r="W46" s="742"/>
      <c r="X46" s="742"/>
      <c r="Y46" s="742"/>
      <c r="Z46" s="742"/>
      <c r="AA46" s="742"/>
      <c r="AB46" s="742"/>
      <c r="AC46" s="742"/>
      <c r="AD46" s="742"/>
      <c r="AE46" s="742"/>
      <c r="AF46" s="742"/>
      <c r="AG46" s="742"/>
      <c r="AH46" s="742"/>
      <c r="AI46" s="742"/>
      <c r="AJ46" s="742"/>
      <c r="AK46" s="876"/>
    </row>
    <row r="47" spans="1:50" ht="15" customHeight="1">
      <c r="B47" s="783"/>
      <c r="C47" s="784"/>
      <c r="D47" s="784"/>
      <c r="E47" s="784"/>
      <c r="F47" s="784"/>
      <c r="G47" s="785"/>
      <c r="H47" s="743"/>
      <c r="I47" s="743"/>
      <c r="J47" s="743"/>
      <c r="K47" s="743"/>
      <c r="L47" s="743"/>
      <c r="M47" s="743"/>
      <c r="N47" s="743"/>
      <c r="O47" s="743"/>
      <c r="P47" s="743"/>
      <c r="Q47" s="743"/>
      <c r="R47" s="743"/>
      <c r="S47" s="743"/>
      <c r="T47" s="743"/>
      <c r="U47" s="743"/>
      <c r="V47" s="743"/>
      <c r="W47" s="743"/>
      <c r="X47" s="743"/>
      <c r="Y47" s="743"/>
      <c r="Z47" s="743"/>
      <c r="AA47" s="743"/>
      <c r="AB47" s="743"/>
      <c r="AC47" s="743"/>
      <c r="AD47" s="743"/>
      <c r="AE47" s="743"/>
      <c r="AF47" s="743"/>
      <c r="AG47" s="743"/>
      <c r="AH47" s="743"/>
      <c r="AI47" s="743"/>
      <c r="AJ47" s="743"/>
      <c r="AK47" s="878"/>
    </row>
    <row r="48" spans="1:50" ht="15" customHeight="1">
      <c r="B48" s="869" t="s">
        <v>375</v>
      </c>
      <c r="C48" s="870"/>
      <c r="D48" s="870"/>
      <c r="E48" s="870"/>
      <c r="F48" s="870"/>
      <c r="G48" s="871"/>
      <c r="H48" s="872" t="s">
        <v>693</v>
      </c>
      <c r="I48" s="873"/>
      <c r="J48" s="873"/>
      <c r="K48" s="873"/>
      <c r="L48" s="873"/>
      <c r="M48" s="873"/>
      <c r="N48" s="873"/>
      <c r="O48" s="873"/>
      <c r="P48" s="873"/>
      <c r="Q48" s="873"/>
      <c r="R48" s="873"/>
      <c r="S48" s="873"/>
      <c r="T48" s="873"/>
      <c r="U48" s="873"/>
      <c r="V48" s="873"/>
      <c r="W48" s="873"/>
      <c r="X48" s="873"/>
      <c r="Y48" s="873"/>
      <c r="Z48" s="873"/>
      <c r="AA48" s="873"/>
      <c r="AB48" s="873"/>
      <c r="AC48" s="873"/>
      <c r="AD48" s="873"/>
      <c r="AE48" s="873"/>
      <c r="AF48" s="873"/>
      <c r="AG48" s="873"/>
      <c r="AH48" s="873"/>
      <c r="AI48" s="873"/>
      <c r="AJ48" s="873"/>
      <c r="AK48" s="874"/>
    </row>
    <row r="49" spans="2:37" ht="15" customHeight="1">
      <c r="B49" s="783"/>
      <c r="C49" s="784"/>
      <c r="D49" s="784"/>
      <c r="E49" s="784"/>
      <c r="F49" s="784"/>
      <c r="G49" s="785"/>
      <c r="H49" s="877"/>
      <c r="I49" s="743"/>
      <c r="J49" s="743"/>
      <c r="K49" s="743"/>
      <c r="L49" s="743"/>
      <c r="M49" s="743"/>
      <c r="N49" s="743"/>
      <c r="O49" s="743"/>
      <c r="P49" s="743"/>
      <c r="Q49" s="743"/>
      <c r="R49" s="743"/>
      <c r="S49" s="743"/>
      <c r="T49" s="743"/>
      <c r="U49" s="743"/>
      <c r="V49" s="743"/>
      <c r="W49" s="743"/>
      <c r="X49" s="743"/>
      <c r="Y49" s="743"/>
      <c r="Z49" s="743"/>
      <c r="AA49" s="743"/>
      <c r="AB49" s="743"/>
      <c r="AC49" s="743"/>
      <c r="AD49" s="743"/>
      <c r="AE49" s="743"/>
      <c r="AF49" s="743"/>
      <c r="AG49" s="743"/>
      <c r="AH49" s="743"/>
      <c r="AI49" s="743"/>
      <c r="AJ49" s="743"/>
      <c r="AK49" s="878"/>
    </row>
    <row r="50" spans="2:37" s="284" customFormat="1" ht="15" customHeight="1">
      <c r="B50" s="872" t="s">
        <v>745</v>
      </c>
      <c r="C50" s="873"/>
      <c r="D50" s="873"/>
      <c r="E50" s="873"/>
      <c r="F50" s="873"/>
      <c r="G50" s="874"/>
      <c r="H50" s="872" t="s">
        <v>743</v>
      </c>
      <c r="I50" s="873"/>
      <c r="J50" s="873"/>
      <c r="K50" s="873"/>
      <c r="L50" s="873"/>
      <c r="M50" s="873"/>
      <c r="N50" s="873"/>
      <c r="O50" s="873"/>
      <c r="P50" s="873"/>
      <c r="Q50" s="873"/>
      <c r="R50" s="873"/>
      <c r="S50" s="873"/>
      <c r="T50" s="873"/>
      <c r="U50" s="873"/>
      <c r="V50" s="873"/>
      <c r="W50" s="873"/>
      <c r="X50" s="873"/>
      <c r="Y50" s="873"/>
      <c r="Z50" s="873"/>
      <c r="AA50" s="873"/>
      <c r="AB50" s="873"/>
      <c r="AC50" s="873"/>
      <c r="AD50" s="873"/>
      <c r="AE50" s="873"/>
      <c r="AF50" s="873"/>
      <c r="AG50" s="873"/>
      <c r="AH50" s="873"/>
      <c r="AI50" s="873"/>
      <c r="AJ50" s="873"/>
      <c r="AK50" s="874"/>
    </row>
    <row r="51" spans="2:37" s="284" customFormat="1" ht="15" customHeight="1">
      <c r="B51" s="875"/>
      <c r="C51" s="742"/>
      <c r="D51" s="742"/>
      <c r="E51" s="742"/>
      <c r="F51" s="742"/>
      <c r="G51" s="876"/>
      <c r="H51" s="875"/>
      <c r="I51" s="742"/>
      <c r="J51" s="742"/>
      <c r="K51" s="742"/>
      <c r="L51" s="742"/>
      <c r="M51" s="742"/>
      <c r="N51" s="742"/>
      <c r="O51" s="742"/>
      <c r="P51" s="742"/>
      <c r="Q51" s="742"/>
      <c r="R51" s="742"/>
      <c r="S51" s="742"/>
      <c r="T51" s="742"/>
      <c r="U51" s="742"/>
      <c r="V51" s="742"/>
      <c r="W51" s="742"/>
      <c r="X51" s="742"/>
      <c r="Y51" s="742"/>
      <c r="Z51" s="742"/>
      <c r="AA51" s="742"/>
      <c r="AB51" s="742"/>
      <c r="AC51" s="742"/>
      <c r="AD51" s="742"/>
      <c r="AE51" s="742"/>
      <c r="AF51" s="742"/>
      <c r="AG51" s="742"/>
      <c r="AH51" s="742"/>
      <c r="AI51" s="742"/>
      <c r="AJ51" s="742"/>
      <c r="AK51" s="876"/>
    </row>
    <row r="52" spans="2:37" s="284" customFormat="1" ht="15" customHeight="1">
      <c r="B52" s="875"/>
      <c r="C52" s="742"/>
      <c r="D52" s="742"/>
      <c r="E52" s="742"/>
      <c r="F52" s="742"/>
      <c r="G52" s="876"/>
      <c r="H52" s="875"/>
      <c r="I52" s="742"/>
      <c r="J52" s="742"/>
      <c r="K52" s="742"/>
      <c r="L52" s="742"/>
      <c r="M52" s="742"/>
      <c r="N52" s="742"/>
      <c r="O52" s="742"/>
      <c r="P52" s="742"/>
      <c r="Q52" s="742"/>
      <c r="R52" s="742"/>
      <c r="S52" s="742"/>
      <c r="T52" s="742"/>
      <c r="U52" s="742"/>
      <c r="V52" s="742"/>
      <c r="W52" s="742"/>
      <c r="X52" s="742"/>
      <c r="Y52" s="742"/>
      <c r="Z52" s="742"/>
      <c r="AA52" s="742"/>
      <c r="AB52" s="742"/>
      <c r="AC52" s="742"/>
      <c r="AD52" s="742"/>
      <c r="AE52" s="742"/>
      <c r="AF52" s="742"/>
      <c r="AG52" s="742"/>
      <c r="AH52" s="742"/>
      <c r="AI52" s="742"/>
      <c r="AJ52" s="742"/>
      <c r="AK52" s="876"/>
    </row>
    <row r="53" spans="2:37" s="284" customFormat="1" ht="15" customHeight="1">
      <c r="B53" s="875"/>
      <c r="C53" s="742"/>
      <c r="D53" s="742"/>
      <c r="E53" s="742"/>
      <c r="F53" s="742"/>
      <c r="G53" s="876"/>
      <c r="H53" s="875"/>
      <c r="I53" s="742"/>
      <c r="J53" s="742"/>
      <c r="K53" s="742"/>
      <c r="L53" s="742"/>
      <c r="M53" s="742"/>
      <c r="N53" s="742"/>
      <c r="O53" s="742"/>
      <c r="P53" s="742"/>
      <c r="Q53" s="742"/>
      <c r="R53" s="742"/>
      <c r="S53" s="742"/>
      <c r="T53" s="742"/>
      <c r="U53" s="742"/>
      <c r="V53" s="742"/>
      <c r="W53" s="742"/>
      <c r="X53" s="742"/>
      <c r="Y53" s="742"/>
      <c r="Z53" s="742"/>
      <c r="AA53" s="742"/>
      <c r="AB53" s="742"/>
      <c r="AC53" s="742"/>
      <c r="AD53" s="742"/>
      <c r="AE53" s="742"/>
      <c r="AF53" s="742"/>
      <c r="AG53" s="742"/>
      <c r="AH53" s="742"/>
      <c r="AI53" s="742"/>
      <c r="AJ53" s="742"/>
      <c r="AK53" s="876"/>
    </row>
    <row r="54" spans="2:37" s="284" customFormat="1" ht="15" customHeight="1">
      <c r="B54" s="875"/>
      <c r="C54" s="742"/>
      <c r="D54" s="742"/>
      <c r="E54" s="742"/>
      <c r="F54" s="742"/>
      <c r="G54" s="876"/>
      <c r="H54" s="875"/>
      <c r="I54" s="742"/>
      <c r="J54" s="742"/>
      <c r="K54" s="742"/>
      <c r="L54" s="742"/>
      <c r="M54" s="742"/>
      <c r="N54" s="742"/>
      <c r="O54" s="742"/>
      <c r="P54" s="742"/>
      <c r="Q54" s="742"/>
      <c r="R54" s="742"/>
      <c r="S54" s="742"/>
      <c r="T54" s="742"/>
      <c r="U54" s="742"/>
      <c r="V54" s="742"/>
      <c r="W54" s="742"/>
      <c r="X54" s="742"/>
      <c r="Y54" s="742"/>
      <c r="Z54" s="742"/>
      <c r="AA54" s="742"/>
      <c r="AB54" s="742"/>
      <c r="AC54" s="742"/>
      <c r="AD54" s="742"/>
      <c r="AE54" s="742"/>
      <c r="AF54" s="742"/>
      <c r="AG54" s="742"/>
      <c r="AH54" s="742"/>
      <c r="AI54" s="742"/>
      <c r="AJ54" s="742"/>
      <c r="AK54" s="876"/>
    </row>
    <row r="55" spans="2:37" s="284" customFormat="1" ht="15" customHeight="1">
      <c r="B55" s="877"/>
      <c r="C55" s="743"/>
      <c r="D55" s="743"/>
      <c r="E55" s="743"/>
      <c r="F55" s="743"/>
      <c r="G55" s="878"/>
      <c r="H55" s="877"/>
      <c r="I55" s="743"/>
      <c r="J55" s="743"/>
      <c r="K55" s="743"/>
      <c r="L55" s="743"/>
      <c r="M55" s="743"/>
      <c r="N55" s="743"/>
      <c r="O55" s="743"/>
      <c r="P55" s="743"/>
      <c r="Q55" s="743"/>
      <c r="R55" s="743"/>
      <c r="S55" s="743"/>
      <c r="T55" s="743"/>
      <c r="U55" s="743"/>
      <c r="V55" s="743"/>
      <c r="W55" s="743"/>
      <c r="X55" s="743"/>
      <c r="Y55" s="743"/>
      <c r="Z55" s="743"/>
      <c r="AA55" s="743"/>
      <c r="AB55" s="743"/>
      <c r="AC55" s="743"/>
      <c r="AD55" s="743"/>
      <c r="AE55" s="743"/>
      <c r="AF55" s="743"/>
      <c r="AG55" s="743"/>
      <c r="AH55" s="743"/>
      <c r="AI55" s="743"/>
      <c r="AJ55" s="743"/>
      <c r="AK55" s="878"/>
    </row>
    <row r="56" spans="2:37" ht="15" customHeight="1">
      <c r="B56" s="896" t="s">
        <v>567</v>
      </c>
      <c r="C56" s="896"/>
      <c r="D56" s="752" t="s">
        <v>450</v>
      </c>
      <c r="E56" s="752"/>
      <c r="F56" s="752"/>
      <c r="G56" s="752"/>
      <c r="H56" s="752"/>
      <c r="I56" s="752"/>
      <c r="J56" s="752"/>
      <c r="K56" s="752"/>
      <c r="L56" s="752"/>
      <c r="M56" s="752"/>
      <c r="N56" s="752"/>
      <c r="O56" s="752"/>
      <c r="P56" s="752"/>
      <c r="Q56" s="752"/>
      <c r="R56" s="752"/>
      <c r="S56" s="752"/>
      <c r="T56" s="752"/>
      <c r="U56" s="752"/>
      <c r="V56" s="752"/>
      <c r="W56" s="752"/>
      <c r="X56" s="752"/>
      <c r="Y56" s="752"/>
      <c r="Z56" s="752"/>
      <c r="AA56" s="752"/>
      <c r="AB56" s="752"/>
      <c r="AC56" s="752"/>
      <c r="AD56" s="752"/>
      <c r="AE56" s="752"/>
      <c r="AF56" s="752"/>
      <c r="AG56" s="752"/>
      <c r="AH56" s="752"/>
      <c r="AI56" s="752"/>
      <c r="AJ56" s="752"/>
      <c r="AK56" s="752"/>
    </row>
    <row r="57" spans="2:37" ht="15" customHeight="1">
      <c r="B57" s="896" t="s">
        <v>568</v>
      </c>
      <c r="C57" s="896"/>
      <c r="D57" s="879" t="s">
        <v>237</v>
      </c>
      <c r="E57" s="879"/>
      <c r="F57" s="879"/>
      <c r="G57" s="752" t="s">
        <v>455</v>
      </c>
      <c r="H57" s="752"/>
      <c r="I57" s="880" t="s">
        <v>238</v>
      </c>
      <c r="J57" s="880"/>
      <c r="K57" s="880"/>
      <c r="L57" s="880"/>
      <c r="M57" s="880"/>
      <c r="N57" s="880"/>
      <c r="O57" s="880"/>
      <c r="P57" s="880"/>
      <c r="Q57" s="880"/>
      <c r="R57" s="880"/>
      <c r="S57" s="880"/>
      <c r="T57" s="880"/>
      <c r="U57" s="880"/>
      <c r="V57" s="880"/>
      <c r="W57" s="880"/>
      <c r="X57" s="880"/>
      <c r="Y57" s="880"/>
      <c r="Z57" s="880"/>
      <c r="AA57" s="880"/>
      <c r="AB57" s="880"/>
      <c r="AC57" s="880"/>
      <c r="AD57" s="880"/>
      <c r="AE57" s="880"/>
      <c r="AF57" s="880"/>
      <c r="AG57" s="880"/>
      <c r="AH57" s="880"/>
      <c r="AI57" s="880"/>
      <c r="AJ57" s="880"/>
      <c r="AK57" s="880"/>
    </row>
    <row r="58" spans="2:37" ht="15" customHeight="1">
      <c r="B58" s="226"/>
      <c r="C58" s="226"/>
      <c r="D58" s="879" t="s">
        <v>239</v>
      </c>
      <c r="E58" s="879"/>
      <c r="F58" s="879"/>
      <c r="G58" s="752" t="s">
        <v>455</v>
      </c>
      <c r="H58" s="752"/>
      <c r="I58" s="880" t="s">
        <v>249</v>
      </c>
      <c r="J58" s="880"/>
      <c r="K58" s="880"/>
      <c r="L58" s="880"/>
      <c r="M58" s="880"/>
      <c r="N58" s="880"/>
      <c r="O58" s="880"/>
      <c r="P58" s="880"/>
      <c r="Q58" s="880"/>
      <c r="R58" s="880"/>
      <c r="S58" s="880"/>
      <c r="T58" s="880"/>
      <c r="U58" s="880"/>
      <c r="V58" s="880"/>
      <c r="W58" s="880"/>
      <c r="X58" s="880"/>
      <c r="Y58" s="880"/>
      <c r="Z58" s="880"/>
      <c r="AA58" s="880"/>
      <c r="AB58" s="880"/>
      <c r="AC58" s="880"/>
      <c r="AD58" s="880"/>
      <c r="AE58" s="880"/>
      <c r="AF58" s="880"/>
      <c r="AG58" s="880"/>
      <c r="AH58" s="880"/>
      <c r="AI58" s="880"/>
      <c r="AJ58" s="880"/>
      <c r="AK58" s="880"/>
    </row>
    <row r="59" spans="2:37" ht="15" customHeight="1">
      <c r="B59" s="226"/>
      <c r="C59" s="226"/>
      <c r="D59" s="879" t="s">
        <v>250</v>
      </c>
      <c r="E59" s="879"/>
      <c r="F59" s="879"/>
      <c r="G59" s="752" t="s">
        <v>455</v>
      </c>
      <c r="H59" s="752"/>
      <c r="I59" s="755" t="s">
        <v>392</v>
      </c>
      <c r="J59" s="755"/>
      <c r="K59" s="755"/>
      <c r="L59" s="755"/>
      <c r="M59" s="755"/>
      <c r="N59" s="755"/>
      <c r="O59" s="755"/>
      <c r="P59" s="755"/>
      <c r="Q59" s="755"/>
      <c r="R59" s="755"/>
      <c r="S59" s="755"/>
      <c r="T59" s="755"/>
      <c r="U59" s="755"/>
      <c r="V59" s="755"/>
      <c r="W59" s="755"/>
      <c r="X59" s="755"/>
      <c r="Y59" s="755"/>
      <c r="Z59" s="755"/>
      <c r="AA59" s="755"/>
      <c r="AB59" s="755"/>
      <c r="AC59" s="755"/>
      <c r="AD59" s="755"/>
      <c r="AE59" s="755"/>
      <c r="AF59" s="755"/>
      <c r="AG59" s="755"/>
      <c r="AH59" s="755"/>
      <c r="AI59" s="755"/>
      <c r="AJ59" s="755"/>
      <c r="AK59" s="755"/>
    </row>
    <row r="60" spans="2:37" ht="15" customHeight="1">
      <c r="B60" s="226"/>
      <c r="C60" s="226"/>
      <c r="D60" s="200"/>
      <c r="E60" s="200"/>
      <c r="F60" s="200"/>
      <c r="G60" s="199"/>
      <c r="H60" s="199"/>
      <c r="I60" s="755"/>
      <c r="J60" s="755"/>
      <c r="K60" s="755"/>
      <c r="L60" s="755"/>
      <c r="M60" s="755"/>
      <c r="N60" s="755"/>
      <c r="O60" s="755"/>
      <c r="P60" s="755"/>
      <c r="Q60" s="755"/>
      <c r="R60" s="755"/>
      <c r="S60" s="755"/>
      <c r="T60" s="755"/>
      <c r="U60" s="755"/>
      <c r="V60" s="755"/>
      <c r="W60" s="755"/>
      <c r="X60" s="755"/>
      <c r="Y60" s="755"/>
      <c r="Z60" s="755"/>
      <c r="AA60" s="755"/>
      <c r="AB60" s="755"/>
      <c r="AC60" s="755"/>
      <c r="AD60" s="755"/>
      <c r="AE60" s="755"/>
      <c r="AF60" s="755"/>
      <c r="AG60" s="755"/>
      <c r="AH60" s="755"/>
      <c r="AI60" s="755"/>
      <c r="AJ60" s="755"/>
      <c r="AK60" s="755"/>
    </row>
    <row r="61" spans="2:37" ht="15" customHeight="1">
      <c r="B61" s="226"/>
      <c r="C61" s="226"/>
      <c r="D61" s="879" t="s">
        <v>251</v>
      </c>
      <c r="E61" s="879"/>
      <c r="F61" s="879"/>
      <c r="G61" s="752" t="s">
        <v>455</v>
      </c>
      <c r="H61" s="752"/>
      <c r="I61" s="880" t="s">
        <v>252</v>
      </c>
      <c r="J61" s="880"/>
      <c r="K61" s="880"/>
      <c r="L61" s="880"/>
      <c r="M61" s="880"/>
      <c r="N61" s="880"/>
      <c r="O61" s="880"/>
      <c r="P61" s="880"/>
      <c r="Q61" s="880"/>
      <c r="R61" s="880"/>
      <c r="S61" s="880"/>
      <c r="T61" s="880"/>
      <c r="U61" s="880"/>
      <c r="V61" s="880"/>
      <c r="W61" s="880"/>
      <c r="X61" s="880"/>
      <c r="Y61" s="880"/>
      <c r="Z61" s="880"/>
      <c r="AA61" s="880"/>
      <c r="AB61" s="880"/>
      <c r="AC61" s="880"/>
      <c r="AD61" s="880"/>
      <c r="AE61" s="880"/>
      <c r="AF61" s="880"/>
      <c r="AG61" s="880"/>
      <c r="AH61" s="880"/>
      <c r="AI61" s="880"/>
      <c r="AJ61" s="880"/>
      <c r="AK61" s="880"/>
    </row>
    <row r="62" spans="2:37" ht="15" customHeight="1">
      <c r="B62" s="226"/>
      <c r="C62" s="226"/>
      <c r="D62" s="879" t="s">
        <v>253</v>
      </c>
      <c r="E62" s="879"/>
      <c r="F62" s="879"/>
      <c r="G62" s="752" t="s">
        <v>455</v>
      </c>
      <c r="H62" s="752"/>
      <c r="I62" s="895" t="s">
        <v>456</v>
      </c>
      <c r="J62" s="880"/>
      <c r="K62" s="880"/>
      <c r="L62" s="880"/>
      <c r="M62" s="880"/>
      <c r="N62" s="880"/>
      <c r="O62" s="880"/>
      <c r="P62" s="880"/>
      <c r="Q62" s="880"/>
      <c r="R62" s="880"/>
      <c r="S62" s="880"/>
      <c r="T62" s="880"/>
      <c r="U62" s="880"/>
      <c r="V62" s="880"/>
      <c r="W62" s="880"/>
      <c r="X62" s="880"/>
      <c r="Y62" s="880"/>
      <c r="Z62" s="880"/>
      <c r="AA62" s="880"/>
      <c r="AB62" s="880"/>
      <c r="AC62" s="880"/>
      <c r="AD62" s="880"/>
      <c r="AE62" s="880"/>
      <c r="AF62" s="880"/>
      <c r="AG62" s="880"/>
      <c r="AH62" s="880"/>
      <c r="AI62" s="880"/>
      <c r="AJ62" s="880"/>
      <c r="AK62" s="880"/>
    </row>
    <row r="63" spans="2:37" ht="15" customHeight="1">
      <c r="B63" s="226"/>
      <c r="C63" s="226"/>
      <c r="D63" s="887" t="s">
        <v>528</v>
      </c>
      <c r="E63" s="879"/>
      <c r="F63" s="879"/>
      <c r="G63" s="752" t="s">
        <v>455</v>
      </c>
      <c r="H63" s="752"/>
      <c r="I63" s="880" t="s">
        <v>254</v>
      </c>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row>
    <row r="64" spans="2:37" ht="15" customHeight="1">
      <c r="B64" s="226"/>
      <c r="C64" s="226"/>
      <c r="D64" s="879" t="s">
        <v>255</v>
      </c>
      <c r="E64" s="879"/>
      <c r="F64" s="879"/>
      <c r="G64" s="752" t="s">
        <v>455</v>
      </c>
      <c r="H64" s="752"/>
      <c r="I64" s="880" t="s">
        <v>256</v>
      </c>
      <c r="J64" s="880"/>
      <c r="K64" s="880"/>
      <c r="L64" s="880"/>
      <c r="M64" s="880"/>
      <c r="N64" s="880"/>
      <c r="O64" s="880"/>
      <c r="P64" s="880"/>
      <c r="Q64" s="880"/>
      <c r="R64" s="880"/>
      <c r="S64" s="880"/>
      <c r="T64" s="880"/>
      <c r="U64" s="880"/>
      <c r="V64" s="880"/>
      <c r="W64" s="880"/>
      <c r="X64" s="880"/>
      <c r="Y64" s="880"/>
      <c r="Z64" s="880"/>
      <c r="AA64" s="880"/>
      <c r="AB64" s="880"/>
      <c r="AC64" s="880"/>
      <c r="AD64" s="880"/>
      <c r="AE64" s="880"/>
      <c r="AF64" s="880"/>
      <c r="AG64" s="880"/>
      <c r="AH64" s="880"/>
      <c r="AI64" s="880"/>
      <c r="AJ64" s="880"/>
      <c r="AK64" s="880"/>
    </row>
    <row r="65" spans="1:37" s="284" customFormat="1" ht="15" customHeight="1">
      <c r="B65" s="226"/>
      <c r="C65" s="226"/>
      <c r="D65" s="887" t="s">
        <v>729</v>
      </c>
      <c r="E65" s="879"/>
      <c r="F65" s="879"/>
      <c r="G65" s="752" t="s">
        <v>455</v>
      </c>
      <c r="H65" s="752"/>
      <c r="I65" s="755" t="s">
        <v>730</v>
      </c>
      <c r="J65" s="912"/>
      <c r="K65" s="912"/>
      <c r="L65" s="912"/>
      <c r="M65" s="912"/>
      <c r="N65" s="912"/>
      <c r="O65" s="912"/>
      <c r="P65" s="912"/>
      <c r="Q65" s="912"/>
      <c r="R65" s="912"/>
      <c r="S65" s="912"/>
      <c r="T65" s="912"/>
      <c r="U65" s="912"/>
      <c r="V65" s="912"/>
      <c r="W65" s="912"/>
      <c r="X65" s="912"/>
      <c r="Y65" s="912"/>
      <c r="Z65" s="912"/>
      <c r="AA65" s="912"/>
      <c r="AB65" s="912"/>
      <c r="AC65" s="912"/>
      <c r="AD65" s="912"/>
      <c r="AE65" s="912"/>
      <c r="AF65" s="912"/>
      <c r="AG65" s="912"/>
      <c r="AH65" s="912"/>
      <c r="AI65" s="912"/>
      <c r="AJ65" s="912"/>
      <c r="AK65" s="912"/>
    </row>
    <row r="66" spans="1:37" s="284" customFormat="1" ht="15" customHeight="1">
      <c r="B66" s="226"/>
      <c r="C66" s="226"/>
      <c r="D66" s="288"/>
      <c r="E66" s="286"/>
      <c r="F66" s="286"/>
      <c r="G66" s="279"/>
      <c r="H66" s="279"/>
      <c r="I66" s="912"/>
      <c r="J66" s="912"/>
      <c r="K66" s="912"/>
      <c r="L66" s="912"/>
      <c r="M66" s="912"/>
      <c r="N66" s="912"/>
      <c r="O66" s="912"/>
      <c r="P66" s="912"/>
      <c r="Q66" s="912"/>
      <c r="R66" s="912"/>
      <c r="S66" s="912"/>
      <c r="T66" s="912"/>
      <c r="U66" s="912"/>
      <c r="V66" s="912"/>
      <c r="W66" s="912"/>
      <c r="X66" s="912"/>
      <c r="Y66" s="912"/>
      <c r="Z66" s="912"/>
      <c r="AA66" s="912"/>
      <c r="AB66" s="912"/>
      <c r="AC66" s="912"/>
      <c r="AD66" s="912"/>
      <c r="AE66" s="912"/>
      <c r="AF66" s="912"/>
      <c r="AG66" s="912"/>
      <c r="AH66" s="912"/>
      <c r="AI66" s="912"/>
      <c r="AJ66" s="912"/>
      <c r="AK66" s="912"/>
    </row>
    <row r="67" spans="1:37" s="284" customFormat="1" ht="15" customHeight="1">
      <c r="B67" s="896" t="s">
        <v>695</v>
      </c>
      <c r="C67" s="896"/>
      <c r="D67" s="755" t="s">
        <v>742</v>
      </c>
      <c r="E67" s="755"/>
      <c r="F67" s="755"/>
      <c r="G67" s="755"/>
      <c r="H67" s="755"/>
      <c r="I67" s="755"/>
      <c r="J67" s="755"/>
      <c r="K67" s="755"/>
      <c r="L67" s="755"/>
      <c r="M67" s="755"/>
      <c r="N67" s="755"/>
      <c r="O67" s="755"/>
      <c r="P67" s="755"/>
      <c r="Q67" s="755"/>
      <c r="R67" s="755"/>
      <c r="S67" s="755"/>
      <c r="T67" s="755"/>
      <c r="U67" s="755"/>
      <c r="V67" s="755"/>
      <c r="W67" s="755"/>
      <c r="X67" s="755"/>
      <c r="Y67" s="755"/>
      <c r="Z67" s="755"/>
      <c r="AA67" s="755"/>
      <c r="AB67" s="755"/>
      <c r="AC67" s="755"/>
      <c r="AD67" s="755"/>
      <c r="AE67" s="755"/>
      <c r="AF67" s="755"/>
      <c r="AG67" s="755"/>
      <c r="AH67" s="755"/>
      <c r="AI67" s="755"/>
      <c r="AJ67" s="755"/>
      <c r="AK67" s="755"/>
    </row>
    <row r="68" spans="1:37" s="284" customFormat="1" ht="15" customHeight="1">
      <c r="B68" s="289"/>
      <c r="C68" s="289"/>
      <c r="D68" s="881" t="s">
        <v>537</v>
      </c>
      <c r="E68" s="882"/>
      <c r="F68" s="882"/>
      <c r="G68" s="882"/>
      <c r="H68" s="882"/>
      <c r="I68" s="882"/>
      <c r="J68" s="882"/>
      <c r="K68" s="882"/>
      <c r="L68" s="882"/>
      <c r="M68" s="882"/>
      <c r="N68" s="882"/>
      <c r="O68" s="882"/>
      <c r="P68" s="882"/>
      <c r="Q68" s="883"/>
      <c r="R68" s="881" t="s">
        <v>538</v>
      </c>
      <c r="S68" s="882"/>
      <c r="T68" s="882"/>
      <c r="U68" s="882"/>
      <c r="V68" s="882"/>
      <c r="W68" s="882"/>
      <c r="X68" s="883"/>
      <c r="Y68" s="201"/>
      <c r="Z68" s="201"/>
      <c r="AA68" s="201"/>
      <c r="AB68" s="201"/>
      <c r="AC68" s="201"/>
      <c r="AD68" s="201"/>
      <c r="AE68" s="201"/>
      <c r="AF68" s="201"/>
      <c r="AG68" s="201"/>
      <c r="AH68" s="201"/>
      <c r="AI68" s="201"/>
      <c r="AJ68" s="201"/>
      <c r="AK68" s="201"/>
    </row>
    <row r="69" spans="1:37" s="284" customFormat="1" ht="15" customHeight="1">
      <c r="B69" s="289"/>
      <c r="C69" s="289"/>
      <c r="D69" s="884" t="s">
        <v>302</v>
      </c>
      <c r="E69" s="885"/>
      <c r="F69" s="885"/>
      <c r="G69" s="885"/>
      <c r="H69" s="885"/>
      <c r="I69" s="885"/>
      <c r="J69" s="885"/>
      <c r="K69" s="885"/>
      <c r="L69" s="885"/>
      <c r="M69" s="885"/>
      <c r="N69" s="885"/>
      <c r="O69" s="885"/>
      <c r="P69" s="885"/>
      <c r="Q69" s="886"/>
      <c r="R69" s="869" t="s">
        <v>307</v>
      </c>
      <c r="S69" s="870"/>
      <c r="T69" s="870"/>
      <c r="U69" s="870"/>
      <c r="V69" s="870"/>
      <c r="W69" s="870"/>
      <c r="X69" s="871"/>
      <c r="Y69" s="201"/>
      <c r="Z69" s="201"/>
      <c r="AA69" s="201"/>
      <c r="AB69" s="201"/>
      <c r="AC69" s="201"/>
      <c r="AD69" s="201"/>
      <c r="AE69" s="201"/>
      <c r="AF69" s="201"/>
      <c r="AG69" s="201"/>
      <c r="AH69" s="201"/>
      <c r="AI69" s="201"/>
      <c r="AJ69" s="201"/>
      <c r="AK69" s="201"/>
    </row>
    <row r="70" spans="1:37" s="284" customFormat="1" ht="15" customHeight="1">
      <c r="B70" s="289"/>
      <c r="C70" s="289"/>
      <c r="D70" s="780" t="s">
        <v>303</v>
      </c>
      <c r="E70" s="781"/>
      <c r="F70" s="781"/>
      <c r="G70" s="781"/>
      <c r="H70" s="781"/>
      <c r="I70" s="781"/>
      <c r="J70" s="781"/>
      <c r="K70" s="781"/>
      <c r="L70" s="781"/>
      <c r="M70" s="781"/>
      <c r="N70" s="781"/>
      <c r="O70" s="781"/>
      <c r="P70" s="781"/>
      <c r="Q70" s="782"/>
      <c r="R70" s="780" t="s">
        <v>308</v>
      </c>
      <c r="S70" s="781"/>
      <c r="T70" s="781"/>
      <c r="U70" s="781"/>
      <c r="V70" s="781"/>
      <c r="W70" s="781"/>
      <c r="X70" s="782"/>
      <c r="Y70" s="201"/>
      <c r="Z70" s="201"/>
      <c r="AA70" s="201"/>
      <c r="AB70" s="201"/>
      <c r="AC70" s="201"/>
      <c r="AD70" s="201"/>
      <c r="AE70" s="201"/>
      <c r="AF70" s="201"/>
      <c r="AG70" s="201"/>
      <c r="AH70" s="201"/>
      <c r="AI70" s="201"/>
      <c r="AJ70" s="201"/>
      <c r="AK70" s="201"/>
    </row>
    <row r="71" spans="1:37" s="284" customFormat="1" ht="15" customHeight="1">
      <c r="B71" s="289"/>
      <c r="C71" s="289"/>
      <c r="D71" s="780" t="s">
        <v>304</v>
      </c>
      <c r="E71" s="781"/>
      <c r="F71" s="781"/>
      <c r="G71" s="781"/>
      <c r="H71" s="781"/>
      <c r="I71" s="781"/>
      <c r="J71" s="781"/>
      <c r="K71" s="781"/>
      <c r="L71" s="781"/>
      <c r="M71" s="781"/>
      <c r="N71" s="781"/>
      <c r="O71" s="781"/>
      <c r="P71" s="781"/>
      <c r="Q71" s="782"/>
      <c r="R71" s="780" t="s">
        <v>309</v>
      </c>
      <c r="S71" s="781"/>
      <c r="T71" s="781"/>
      <c r="U71" s="781"/>
      <c r="V71" s="781"/>
      <c r="W71" s="781"/>
      <c r="X71" s="782"/>
      <c r="Y71" s="201"/>
      <c r="Z71" s="201"/>
      <c r="AA71" s="201"/>
      <c r="AB71" s="201"/>
      <c r="AC71" s="201"/>
      <c r="AD71" s="201"/>
      <c r="AE71" s="201"/>
      <c r="AF71" s="201"/>
      <c r="AG71" s="201"/>
      <c r="AH71" s="201"/>
      <c r="AI71" s="201"/>
      <c r="AJ71" s="201"/>
      <c r="AK71" s="201"/>
    </row>
    <row r="72" spans="1:37" s="284" customFormat="1" ht="15" customHeight="1">
      <c r="B72" s="289"/>
      <c r="C72" s="289"/>
      <c r="D72" s="780" t="s">
        <v>305</v>
      </c>
      <c r="E72" s="781"/>
      <c r="F72" s="781"/>
      <c r="G72" s="781"/>
      <c r="H72" s="781"/>
      <c r="I72" s="781"/>
      <c r="J72" s="781"/>
      <c r="K72" s="781"/>
      <c r="L72" s="781"/>
      <c r="M72" s="781"/>
      <c r="N72" s="781"/>
      <c r="O72" s="781"/>
      <c r="P72" s="781"/>
      <c r="Q72" s="782"/>
      <c r="R72" s="780"/>
      <c r="S72" s="781"/>
      <c r="T72" s="781"/>
      <c r="U72" s="781"/>
      <c r="V72" s="781"/>
      <c r="W72" s="781"/>
      <c r="X72" s="782"/>
      <c r="Y72" s="201"/>
      <c r="Z72" s="201"/>
      <c r="AA72" s="201"/>
      <c r="AB72" s="201"/>
      <c r="AC72" s="201"/>
      <c r="AD72" s="201"/>
      <c r="AE72" s="201"/>
      <c r="AF72" s="201"/>
      <c r="AG72" s="201"/>
      <c r="AH72" s="201"/>
      <c r="AI72" s="201"/>
      <c r="AJ72" s="201"/>
      <c r="AK72" s="201"/>
    </row>
    <row r="73" spans="1:37" s="284" customFormat="1" ht="15" customHeight="1">
      <c r="B73" s="226"/>
      <c r="C73" s="226"/>
      <c r="D73" s="783" t="s">
        <v>306</v>
      </c>
      <c r="E73" s="784"/>
      <c r="F73" s="784"/>
      <c r="G73" s="784"/>
      <c r="H73" s="784"/>
      <c r="I73" s="784"/>
      <c r="J73" s="784"/>
      <c r="K73" s="784"/>
      <c r="L73" s="784"/>
      <c r="M73" s="784"/>
      <c r="N73" s="784"/>
      <c r="O73" s="784"/>
      <c r="P73" s="784"/>
      <c r="Q73" s="785"/>
      <c r="R73" s="783"/>
      <c r="S73" s="784"/>
      <c r="T73" s="784"/>
      <c r="U73" s="784"/>
      <c r="V73" s="784"/>
      <c r="W73" s="784"/>
      <c r="X73" s="785"/>
      <c r="Y73" s="201"/>
      <c r="Z73" s="201"/>
      <c r="AA73" s="201"/>
      <c r="AB73" s="201"/>
      <c r="AC73" s="201"/>
      <c r="AD73" s="201"/>
      <c r="AE73" s="201"/>
      <c r="AF73" s="201"/>
      <c r="AG73" s="201"/>
      <c r="AH73" s="201"/>
      <c r="AI73" s="201"/>
      <c r="AJ73" s="201"/>
      <c r="AK73" s="201"/>
    </row>
    <row r="74" spans="1:37" ht="15" customHeight="1">
      <c r="B74" s="193"/>
    </row>
    <row r="75" spans="1:37" ht="15" customHeight="1">
      <c r="A75" s="190" t="s">
        <v>427</v>
      </c>
      <c r="B75" s="749" t="s">
        <v>738</v>
      </c>
      <c r="C75" s="749"/>
      <c r="D75" s="749"/>
      <c r="E75" s="749"/>
      <c r="F75" s="749"/>
      <c r="G75" s="749"/>
      <c r="H75" s="749"/>
      <c r="I75" s="749"/>
      <c r="J75" s="749"/>
      <c r="K75" s="749"/>
      <c r="L75" s="749"/>
      <c r="M75" s="749"/>
      <c r="N75" s="749"/>
      <c r="O75" s="749"/>
      <c r="P75" s="749"/>
      <c r="Q75" s="749"/>
      <c r="R75" s="749"/>
      <c r="S75" s="749"/>
      <c r="T75" s="749"/>
      <c r="U75" s="749"/>
      <c r="V75" s="749"/>
      <c r="W75" s="749"/>
      <c r="X75" s="749"/>
      <c r="Y75" s="749"/>
      <c r="Z75" s="749"/>
      <c r="AA75" s="749"/>
      <c r="AB75" s="749"/>
      <c r="AC75" s="749"/>
      <c r="AD75" s="749"/>
      <c r="AE75" s="749"/>
      <c r="AF75" s="749"/>
      <c r="AG75" s="749"/>
      <c r="AH75" s="749"/>
      <c r="AI75" s="749"/>
      <c r="AJ75" s="749"/>
      <c r="AK75" s="749"/>
    </row>
    <row r="76" spans="1:37" ht="15" customHeight="1">
      <c r="A76" s="190"/>
      <c r="B76" s="698" t="s">
        <v>592</v>
      </c>
      <c r="C76" s="698"/>
      <c r="D76" s="698"/>
      <c r="E76" s="698"/>
      <c r="F76" s="698"/>
      <c r="G76" s="698"/>
      <c r="H76" s="698"/>
      <c r="I76" s="698"/>
      <c r="J76" s="698"/>
      <c r="K76" s="698"/>
      <c r="L76" s="698"/>
      <c r="M76" s="698"/>
      <c r="N76" s="698"/>
      <c r="O76" s="698"/>
      <c r="P76" s="698"/>
      <c r="Q76" s="698"/>
      <c r="R76" s="698"/>
      <c r="S76" s="698"/>
      <c r="T76" s="698"/>
      <c r="U76" s="698"/>
      <c r="V76" s="698"/>
      <c r="W76" s="698"/>
      <c r="X76" s="698"/>
      <c r="Y76" s="698"/>
      <c r="Z76" s="698"/>
      <c r="AA76" s="698"/>
      <c r="AB76" s="698"/>
      <c r="AC76" s="698"/>
      <c r="AD76" s="698"/>
      <c r="AE76" s="698"/>
      <c r="AF76" s="698"/>
      <c r="AG76" s="698"/>
      <c r="AH76" s="698"/>
      <c r="AI76" s="698"/>
      <c r="AJ76" s="698"/>
      <c r="AK76" s="698"/>
    </row>
    <row r="77" spans="1:37" ht="15" customHeight="1">
      <c r="A77" s="190"/>
      <c r="B77" s="698"/>
      <c r="C77" s="698"/>
      <c r="D77" s="698"/>
      <c r="E77" s="698"/>
      <c r="F77" s="698"/>
      <c r="G77" s="698"/>
      <c r="H77" s="698"/>
      <c r="I77" s="698"/>
      <c r="J77" s="698"/>
      <c r="K77" s="698"/>
      <c r="L77" s="698"/>
      <c r="M77" s="698"/>
      <c r="N77" s="698"/>
      <c r="O77" s="698"/>
      <c r="P77" s="698"/>
      <c r="Q77" s="698"/>
      <c r="R77" s="698"/>
      <c r="S77" s="698"/>
      <c r="T77" s="698"/>
      <c r="U77" s="698"/>
      <c r="V77" s="698"/>
      <c r="W77" s="698"/>
      <c r="X77" s="698"/>
      <c r="Y77" s="698"/>
      <c r="Z77" s="698"/>
      <c r="AA77" s="698"/>
      <c r="AB77" s="698"/>
      <c r="AC77" s="698"/>
      <c r="AD77" s="698"/>
      <c r="AE77" s="698"/>
      <c r="AF77" s="698"/>
      <c r="AG77" s="698"/>
      <c r="AH77" s="698"/>
      <c r="AI77" s="698"/>
      <c r="AJ77" s="698"/>
      <c r="AK77" s="698"/>
    </row>
    <row r="78" spans="1:37" s="392" customFormat="1" ht="6.75" customHeight="1">
      <c r="A78" s="393"/>
      <c r="B78" s="394"/>
      <c r="C78" s="394"/>
      <c r="D78" s="394"/>
      <c r="E78" s="394"/>
      <c r="F78" s="394"/>
      <c r="G78" s="394"/>
      <c r="H78" s="394"/>
      <c r="I78" s="394"/>
      <c r="J78" s="394"/>
      <c r="K78" s="394"/>
      <c r="L78" s="394"/>
      <c r="M78" s="394"/>
      <c r="N78" s="394"/>
      <c r="O78" s="394"/>
      <c r="P78" s="394"/>
      <c r="Q78" s="394"/>
      <c r="R78" s="394"/>
      <c r="S78" s="394"/>
      <c r="T78" s="394"/>
      <c r="U78" s="394"/>
      <c r="V78" s="394"/>
      <c r="W78" s="394"/>
      <c r="X78" s="394"/>
      <c r="Y78" s="394"/>
      <c r="Z78" s="394"/>
      <c r="AA78" s="394"/>
      <c r="AB78" s="394"/>
      <c r="AC78" s="394"/>
      <c r="AD78" s="394"/>
      <c r="AE78" s="394"/>
      <c r="AF78" s="394"/>
      <c r="AG78" s="394"/>
      <c r="AH78" s="394"/>
      <c r="AI78" s="394"/>
      <c r="AJ78" s="394"/>
      <c r="AK78" s="394"/>
    </row>
    <row r="79" spans="1:37" s="392" customFormat="1" ht="15" customHeight="1">
      <c r="A79" s="393"/>
      <c r="B79" s="698" t="s">
        <v>940</v>
      </c>
      <c r="C79" s="699"/>
      <c r="D79" s="699"/>
      <c r="E79" s="699"/>
      <c r="F79" s="699"/>
      <c r="G79" s="699"/>
      <c r="H79" s="699"/>
      <c r="I79" s="699"/>
      <c r="J79" s="699"/>
      <c r="K79" s="699"/>
      <c r="L79" s="699"/>
      <c r="M79" s="699"/>
      <c r="N79" s="699"/>
      <c r="O79" s="699"/>
      <c r="P79" s="699"/>
      <c r="Q79" s="699"/>
      <c r="R79" s="699"/>
      <c r="S79" s="699"/>
      <c r="T79" s="699"/>
      <c r="U79" s="699"/>
      <c r="V79" s="699"/>
      <c r="W79" s="699"/>
      <c r="X79" s="699"/>
      <c r="Y79" s="699"/>
      <c r="Z79" s="394"/>
      <c r="AA79" s="394"/>
      <c r="AB79" s="394"/>
      <c r="AC79" s="394"/>
      <c r="AD79" s="394"/>
      <c r="AE79" s="394"/>
      <c r="AF79" s="394"/>
      <c r="AG79" s="394"/>
      <c r="AH79" s="394"/>
      <c r="AI79" s="394"/>
      <c r="AJ79" s="394"/>
      <c r="AK79" s="394"/>
    </row>
    <row r="80" spans="1:37" s="392" customFormat="1" ht="15" customHeight="1">
      <c r="A80" s="393"/>
      <c r="B80" s="700" t="s">
        <v>518</v>
      </c>
      <c r="C80" s="703"/>
      <c r="D80" s="703"/>
      <c r="E80" s="703"/>
      <c r="F80" s="703"/>
      <c r="G80" s="703"/>
      <c r="H80" s="703"/>
      <c r="I80" s="703"/>
      <c r="J80" s="704"/>
      <c r="K80" s="395"/>
      <c r="L80" s="395"/>
      <c r="M80" s="395"/>
      <c r="N80" s="395"/>
      <c r="O80" s="395"/>
      <c r="P80" s="682" t="s">
        <v>219</v>
      </c>
      <c r="Q80" s="907"/>
      <c r="R80" s="907"/>
      <c r="S80" s="907"/>
      <c r="T80" s="907"/>
      <c r="U80" s="907"/>
      <c r="V80" s="682" t="s">
        <v>221</v>
      </c>
      <c r="W80" s="695"/>
      <c r="X80" s="695"/>
      <c r="Y80" s="695"/>
      <c r="Z80" s="695"/>
      <c r="AA80" s="695"/>
      <c r="AB80" s="695"/>
      <c r="AC80" s="695"/>
      <c r="AD80" s="695"/>
      <c r="AE80" s="695"/>
      <c r="AF80" s="695"/>
      <c r="AG80" s="695"/>
      <c r="AH80" s="695"/>
      <c r="AI80" s="695"/>
      <c r="AJ80" s="394"/>
      <c r="AK80" s="394"/>
    </row>
    <row r="81" spans="1:50" s="392" customFormat="1" ht="15" customHeight="1">
      <c r="A81" s="393"/>
      <c r="B81" s="705" t="s">
        <v>941</v>
      </c>
      <c r="C81" s="703"/>
      <c r="D81" s="703"/>
      <c r="E81" s="703"/>
      <c r="F81" s="703"/>
      <c r="G81" s="703"/>
      <c r="H81" s="703"/>
      <c r="I81" s="703"/>
      <c r="J81" s="704"/>
      <c r="K81" s="395"/>
      <c r="L81" s="395"/>
      <c r="M81" s="395"/>
      <c r="N81" s="395"/>
      <c r="O81" s="395"/>
      <c r="P81" s="892" t="s">
        <v>944</v>
      </c>
      <c r="Q81" s="893"/>
      <c r="R81" s="893"/>
      <c r="S81" s="893"/>
      <c r="T81" s="893"/>
      <c r="U81" s="893"/>
      <c r="V81" s="696" t="s">
        <v>945</v>
      </c>
      <c r="W81" s="697"/>
      <c r="X81" s="697"/>
      <c r="Y81" s="697"/>
      <c r="Z81" s="697"/>
      <c r="AA81" s="697"/>
      <c r="AB81" s="697"/>
      <c r="AC81" s="697"/>
      <c r="AD81" s="697"/>
      <c r="AE81" s="697"/>
      <c r="AF81" s="697"/>
      <c r="AG81" s="697"/>
      <c r="AH81" s="697"/>
      <c r="AI81" s="697"/>
      <c r="AJ81" s="394"/>
      <c r="AK81" s="394"/>
    </row>
    <row r="82" spans="1:50" s="392" customFormat="1" ht="15" customHeight="1">
      <c r="A82" s="393"/>
      <c r="B82" s="394"/>
      <c r="C82" s="394"/>
      <c r="D82" s="394"/>
      <c r="E82" s="394"/>
      <c r="F82" s="394"/>
      <c r="G82" s="394"/>
      <c r="H82" s="394"/>
      <c r="I82" s="394"/>
      <c r="J82" s="394"/>
      <c r="K82" s="394"/>
      <c r="L82" s="394"/>
      <c r="M82" s="394"/>
      <c r="N82" s="394"/>
      <c r="O82" s="394"/>
      <c r="P82" s="394"/>
      <c r="Q82" s="394"/>
      <c r="R82" s="394"/>
      <c r="S82" s="394"/>
      <c r="T82" s="394"/>
      <c r="U82" s="394"/>
      <c r="V82" s="394"/>
      <c r="W82" s="394"/>
      <c r="X82" s="394"/>
      <c r="Y82" s="394"/>
      <c r="Z82" s="394"/>
      <c r="AA82" s="394"/>
      <c r="AB82" s="394"/>
      <c r="AC82" s="394"/>
      <c r="AD82" s="394"/>
      <c r="AE82" s="394"/>
      <c r="AF82" s="394"/>
      <c r="AG82" s="394"/>
      <c r="AH82" s="394"/>
      <c r="AI82" s="394"/>
      <c r="AJ82" s="394"/>
      <c r="AK82" s="394"/>
    </row>
    <row r="83" spans="1:50" s="392" customFormat="1" ht="15" customHeight="1">
      <c r="A83" s="393"/>
      <c r="B83" s="698" t="s">
        <v>946</v>
      </c>
      <c r="C83" s="699"/>
      <c r="D83" s="699"/>
      <c r="E83" s="699"/>
      <c r="F83" s="699"/>
      <c r="G83" s="699"/>
      <c r="H83" s="699"/>
      <c r="I83" s="699"/>
      <c r="J83" s="699"/>
      <c r="K83" s="699"/>
      <c r="L83" s="699"/>
      <c r="M83" s="699"/>
      <c r="N83" s="699"/>
      <c r="O83" s="699"/>
      <c r="P83" s="699"/>
      <c r="Q83" s="699"/>
      <c r="R83" s="699"/>
      <c r="S83" s="699"/>
      <c r="T83" s="699"/>
      <c r="U83" s="699"/>
      <c r="V83" s="699"/>
      <c r="W83" s="699"/>
      <c r="X83" s="699"/>
      <c r="Y83" s="699"/>
      <c r="Z83" s="394"/>
      <c r="AA83" s="394"/>
      <c r="AB83" s="394"/>
      <c r="AC83" s="394"/>
      <c r="AD83" s="394"/>
      <c r="AE83" s="394"/>
      <c r="AF83" s="394"/>
      <c r="AG83" s="394"/>
      <c r="AH83" s="394"/>
      <c r="AI83" s="394"/>
      <c r="AJ83" s="394"/>
      <c r="AK83" s="394"/>
    </row>
    <row r="84" spans="1:50" s="392" customFormat="1" ht="15" customHeight="1">
      <c r="A84" s="393"/>
      <c r="B84" s="700" t="s">
        <v>518</v>
      </c>
      <c r="C84" s="701"/>
      <c r="D84" s="701"/>
      <c r="E84" s="701"/>
      <c r="F84" s="701"/>
      <c r="G84" s="701"/>
      <c r="H84" s="701"/>
      <c r="I84" s="701"/>
      <c r="J84" s="701"/>
      <c r="K84" s="701"/>
      <c r="L84" s="701"/>
      <c r="M84" s="701"/>
      <c r="N84" s="701"/>
      <c r="O84" s="701"/>
      <c r="P84" s="701"/>
      <c r="Q84" s="701"/>
      <c r="R84" s="701"/>
      <c r="S84" s="701"/>
      <c r="T84" s="701"/>
      <c r="U84" s="701"/>
      <c r="V84" s="701"/>
      <c r="W84" s="702"/>
      <c r="X84" s="396"/>
      <c r="Y84" s="396"/>
      <c r="Z84" s="394"/>
      <c r="AA84" s="394"/>
      <c r="AB84" s="394"/>
      <c r="AC84" s="394"/>
      <c r="AD84" s="394"/>
      <c r="AE84" s="394"/>
      <c r="AF84" s="394"/>
      <c r="AG84" s="394"/>
      <c r="AH84" s="394"/>
      <c r="AI84" s="394"/>
      <c r="AJ84" s="394"/>
      <c r="AK84" s="394"/>
    </row>
    <row r="85" spans="1:50" s="392" customFormat="1" ht="15" customHeight="1">
      <c r="A85" s="393"/>
      <c r="B85" s="700" t="s">
        <v>519</v>
      </c>
      <c r="C85" s="701"/>
      <c r="D85" s="701"/>
      <c r="E85" s="701"/>
      <c r="F85" s="701"/>
      <c r="G85" s="701"/>
      <c r="H85" s="701"/>
      <c r="I85" s="701"/>
      <c r="J85" s="701"/>
      <c r="K85" s="701"/>
      <c r="L85" s="701"/>
      <c r="M85" s="701"/>
      <c r="N85" s="701"/>
      <c r="O85" s="702"/>
      <c r="P85" s="682" t="s">
        <v>520</v>
      </c>
      <c r="Q85" s="682"/>
      <c r="R85" s="682"/>
      <c r="S85" s="682"/>
      <c r="T85" s="682"/>
      <c r="U85" s="682"/>
      <c r="V85" s="691" t="s">
        <v>534</v>
      </c>
      <c r="W85" s="692"/>
      <c r="X85" s="396"/>
      <c r="Y85" s="396"/>
      <c r="AF85" s="394"/>
      <c r="AG85" s="394"/>
      <c r="AH85" s="394"/>
      <c r="AI85" s="394"/>
      <c r="AJ85" s="394"/>
      <c r="AK85" s="394"/>
    </row>
    <row r="86" spans="1:50" s="392" customFormat="1" ht="15" customHeight="1">
      <c r="A86" s="393"/>
      <c r="B86" s="682" t="s">
        <v>222</v>
      </c>
      <c r="C86" s="682"/>
      <c r="D86" s="682" t="s">
        <v>223</v>
      </c>
      <c r="E86" s="682"/>
      <c r="F86" s="682" t="s">
        <v>224</v>
      </c>
      <c r="G86" s="682"/>
      <c r="H86" s="682" t="s">
        <v>225</v>
      </c>
      <c r="I86" s="682"/>
      <c r="J86" s="682" t="s">
        <v>226</v>
      </c>
      <c r="K86" s="682"/>
      <c r="L86" s="682" t="s">
        <v>227</v>
      </c>
      <c r="M86" s="682"/>
      <c r="N86" s="682" t="s">
        <v>228</v>
      </c>
      <c r="O86" s="682"/>
      <c r="P86" s="682" t="s">
        <v>227</v>
      </c>
      <c r="Q86" s="682"/>
      <c r="R86" s="682" t="s">
        <v>228</v>
      </c>
      <c r="S86" s="682"/>
      <c r="T86" s="682" t="s">
        <v>229</v>
      </c>
      <c r="U86" s="682"/>
      <c r="V86" s="693"/>
      <c r="W86" s="694"/>
      <c r="X86" s="396"/>
      <c r="Y86" s="396"/>
      <c r="Z86" s="679" t="s">
        <v>942</v>
      </c>
      <c r="AA86" s="680"/>
      <c r="AB86" s="680"/>
      <c r="AC86" s="680"/>
      <c r="AD86" s="680"/>
      <c r="AE86" s="681"/>
      <c r="AF86" s="682" t="s">
        <v>220</v>
      </c>
      <c r="AG86" s="682"/>
      <c r="AH86" s="682" t="s">
        <v>943</v>
      </c>
      <c r="AI86" s="682"/>
      <c r="AJ86" s="682"/>
      <c r="AK86" s="682"/>
      <c r="AL86" s="682"/>
      <c r="AM86" s="682"/>
    </row>
    <row r="87" spans="1:50" s="392" customFormat="1" ht="15" customHeight="1">
      <c r="A87" s="393"/>
      <c r="B87" s="686" t="s">
        <v>230</v>
      </c>
      <c r="C87" s="686"/>
      <c r="D87" s="686" t="s">
        <v>83</v>
      </c>
      <c r="E87" s="686"/>
      <c r="F87" s="686" t="s">
        <v>83</v>
      </c>
      <c r="G87" s="686"/>
      <c r="H87" s="686" t="s">
        <v>83</v>
      </c>
      <c r="I87" s="686"/>
      <c r="J87" s="686" t="s">
        <v>83</v>
      </c>
      <c r="K87" s="686"/>
      <c r="L87" s="686" t="s">
        <v>230</v>
      </c>
      <c r="M87" s="686"/>
      <c r="N87" s="686" t="s">
        <v>230</v>
      </c>
      <c r="O87" s="686"/>
      <c r="P87" s="686" t="s">
        <v>230</v>
      </c>
      <c r="Q87" s="686"/>
      <c r="R87" s="686" t="s">
        <v>230</v>
      </c>
      <c r="S87" s="686"/>
      <c r="T87" s="686" t="s">
        <v>83</v>
      </c>
      <c r="U87" s="686"/>
      <c r="V87" s="687" t="s">
        <v>230</v>
      </c>
      <c r="W87" s="688"/>
      <c r="X87" s="396"/>
      <c r="Y87" s="396"/>
      <c r="Z87" s="683" t="s">
        <v>589</v>
      </c>
      <c r="AA87" s="683"/>
      <c r="AB87" s="683"/>
      <c r="AC87" s="683"/>
      <c r="AD87" s="683"/>
      <c r="AE87" s="683"/>
      <c r="AF87" s="684" t="s">
        <v>565</v>
      </c>
      <c r="AG87" s="684"/>
      <c r="AH87" s="685" t="s">
        <v>1159</v>
      </c>
      <c r="AI87" s="685"/>
      <c r="AJ87" s="685"/>
      <c r="AK87" s="685"/>
      <c r="AL87" s="685"/>
      <c r="AM87" s="685"/>
    </row>
    <row r="88" spans="1:50" s="392" customFormat="1" ht="15" customHeight="1">
      <c r="A88" s="393"/>
      <c r="B88" s="686"/>
      <c r="C88" s="686"/>
      <c r="D88" s="686"/>
      <c r="E88" s="686"/>
      <c r="F88" s="686"/>
      <c r="G88" s="686"/>
      <c r="H88" s="686"/>
      <c r="I88" s="686"/>
      <c r="J88" s="686"/>
      <c r="K88" s="686"/>
      <c r="L88" s="686"/>
      <c r="M88" s="686"/>
      <c r="N88" s="686"/>
      <c r="O88" s="686"/>
      <c r="P88" s="686"/>
      <c r="Q88" s="686"/>
      <c r="R88" s="686"/>
      <c r="S88" s="686"/>
      <c r="T88" s="686"/>
      <c r="U88" s="686"/>
      <c r="V88" s="689"/>
      <c r="W88" s="690"/>
      <c r="X88" s="396"/>
      <c r="Y88" s="396"/>
      <c r="Z88" s="683"/>
      <c r="AA88" s="683"/>
      <c r="AB88" s="683"/>
      <c r="AC88" s="683"/>
      <c r="AD88" s="683"/>
      <c r="AE88" s="683"/>
      <c r="AF88" s="684"/>
      <c r="AG88" s="684"/>
      <c r="AH88" s="685"/>
      <c r="AI88" s="685"/>
      <c r="AJ88" s="685"/>
      <c r="AK88" s="685"/>
      <c r="AL88" s="685"/>
      <c r="AM88" s="685"/>
    </row>
    <row r="89" spans="1:50" s="392" customFormat="1" ht="15" customHeight="1">
      <c r="A89" s="393"/>
      <c r="B89" s="686" t="s">
        <v>83</v>
      </c>
      <c r="C89" s="686"/>
      <c r="D89" s="686" t="s">
        <v>230</v>
      </c>
      <c r="E89" s="686"/>
      <c r="F89" s="686" t="s">
        <v>230</v>
      </c>
      <c r="G89" s="686"/>
      <c r="H89" s="686" t="s">
        <v>230</v>
      </c>
      <c r="I89" s="686"/>
      <c r="J89" s="686" t="s">
        <v>230</v>
      </c>
      <c r="K89" s="686"/>
      <c r="L89" s="686" t="s">
        <v>83</v>
      </c>
      <c r="M89" s="686"/>
      <c r="N89" s="686" t="s">
        <v>83</v>
      </c>
      <c r="O89" s="686"/>
      <c r="P89" s="686" t="s">
        <v>83</v>
      </c>
      <c r="Q89" s="686"/>
      <c r="R89" s="686" t="s">
        <v>83</v>
      </c>
      <c r="S89" s="686"/>
      <c r="T89" s="686" t="s">
        <v>230</v>
      </c>
      <c r="U89" s="686"/>
      <c r="V89" s="686" t="s">
        <v>83</v>
      </c>
      <c r="W89" s="686"/>
      <c r="X89" s="394"/>
      <c r="Y89" s="394"/>
      <c r="Z89" s="685" t="s">
        <v>590</v>
      </c>
      <c r="AA89" s="685"/>
      <c r="AB89" s="685"/>
      <c r="AC89" s="685"/>
      <c r="AD89" s="685"/>
      <c r="AE89" s="685"/>
      <c r="AF89" s="684" t="s">
        <v>565</v>
      </c>
      <c r="AG89" s="684"/>
      <c r="AH89" s="685" t="s">
        <v>566</v>
      </c>
      <c r="AI89" s="685"/>
      <c r="AJ89" s="685"/>
      <c r="AK89" s="685"/>
      <c r="AL89" s="685"/>
      <c r="AM89" s="685"/>
    </row>
    <row r="90" spans="1:50" s="392" customFormat="1" ht="15" customHeight="1">
      <c r="A90" s="393"/>
      <c r="B90" s="686"/>
      <c r="C90" s="686"/>
      <c r="D90" s="686"/>
      <c r="E90" s="686"/>
      <c r="F90" s="686"/>
      <c r="G90" s="686"/>
      <c r="H90" s="686"/>
      <c r="I90" s="686"/>
      <c r="J90" s="686"/>
      <c r="K90" s="686"/>
      <c r="L90" s="686"/>
      <c r="M90" s="686"/>
      <c r="N90" s="686"/>
      <c r="O90" s="686"/>
      <c r="P90" s="686"/>
      <c r="Q90" s="686"/>
      <c r="R90" s="686"/>
      <c r="S90" s="686"/>
      <c r="T90" s="686"/>
      <c r="U90" s="686"/>
      <c r="V90" s="686"/>
      <c r="W90" s="686"/>
      <c r="X90" s="394"/>
      <c r="Y90" s="394"/>
      <c r="Z90" s="685"/>
      <c r="AA90" s="685"/>
      <c r="AB90" s="685"/>
      <c r="AC90" s="685"/>
      <c r="AD90" s="685"/>
      <c r="AE90" s="685"/>
      <c r="AF90" s="684"/>
      <c r="AG90" s="684"/>
      <c r="AH90" s="685"/>
      <c r="AI90" s="685"/>
      <c r="AJ90" s="685"/>
      <c r="AK90" s="685"/>
      <c r="AL90" s="685"/>
      <c r="AM90" s="685"/>
    </row>
    <row r="91" spans="1:50" s="392" customFormat="1" ht="15" customHeight="1">
      <c r="A91" s="393"/>
      <c r="B91" s="394"/>
      <c r="C91" s="394"/>
      <c r="D91" s="394"/>
      <c r="E91" s="394"/>
      <c r="F91" s="394"/>
      <c r="G91" s="394"/>
      <c r="H91" s="394"/>
      <c r="I91" s="394"/>
      <c r="J91" s="394"/>
      <c r="K91" s="394"/>
      <c r="L91" s="394"/>
      <c r="M91" s="394"/>
      <c r="N91" s="394"/>
      <c r="O91" s="394"/>
      <c r="P91" s="394"/>
      <c r="Q91" s="394"/>
      <c r="R91" s="394"/>
      <c r="S91" s="394"/>
      <c r="T91" s="394"/>
      <c r="U91" s="394"/>
      <c r="V91" s="394"/>
      <c r="W91" s="394"/>
      <c r="X91" s="394"/>
      <c r="Y91" s="394"/>
      <c r="Z91" s="394"/>
      <c r="AA91" s="394"/>
      <c r="AB91" s="394"/>
      <c r="AC91" s="394"/>
      <c r="AD91" s="394"/>
      <c r="AE91" s="394"/>
      <c r="AF91" s="394"/>
      <c r="AG91" s="394"/>
      <c r="AH91" s="394"/>
      <c r="AI91" s="394"/>
      <c r="AJ91" s="394"/>
      <c r="AK91" s="394"/>
    </row>
    <row r="92" spans="1:50" ht="15" customHeight="1">
      <c r="A92" s="190"/>
      <c r="B92" s="749" t="s">
        <v>567</v>
      </c>
      <c r="C92" s="749"/>
      <c r="D92" s="932" t="s">
        <v>569</v>
      </c>
      <c r="E92" s="932"/>
      <c r="F92" s="932"/>
      <c r="G92" s="932"/>
      <c r="H92" s="932"/>
      <c r="I92" s="932"/>
      <c r="J92" s="932"/>
      <c r="K92" s="932"/>
      <c r="L92" s="932"/>
      <c r="M92" s="932"/>
      <c r="N92" s="932"/>
      <c r="O92" s="932"/>
      <c r="P92" s="932"/>
      <c r="Q92" s="932"/>
      <c r="R92" s="932"/>
      <c r="S92" s="932"/>
      <c r="T92" s="932"/>
      <c r="U92" s="932"/>
      <c r="V92" s="932"/>
      <c r="W92" s="932"/>
      <c r="X92" s="932"/>
      <c r="Y92" s="932"/>
      <c r="Z92" s="932"/>
      <c r="AA92" s="932"/>
      <c r="AB92" s="932"/>
      <c r="AC92" s="932"/>
      <c r="AD92" s="932"/>
      <c r="AE92" s="932"/>
      <c r="AF92" s="932"/>
      <c r="AG92" s="932"/>
      <c r="AH92" s="932"/>
      <c r="AI92" s="932"/>
      <c r="AJ92" s="932"/>
      <c r="AK92" s="932"/>
    </row>
    <row r="93" spans="1:50" ht="15" customHeight="1">
      <c r="C93" s="216"/>
      <c r="D93" s="932"/>
      <c r="E93" s="932"/>
      <c r="F93" s="932"/>
      <c r="G93" s="932"/>
      <c r="H93" s="932"/>
      <c r="I93" s="932"/>
      <c r="J93" s="932"/>
      <c r="K93" s="932"/>
      <c r="L93" s="932"/>
      <c r="M93" s="932"/>
      <c r="N93" s="932"/>
      <c r="O93" s="932"/>
      <c r="P93" s="932"/>
      <c r="Q93" s="932"/>
      <c r="R93" s="932"/>
      <c r="S93" s="932"/>
      <c r="T93" s="932"/>
      <c r="U93" s="932"/>
      <c r="V93" s="932"/>
      <c r="W93" s="932"/>
      <c r="X93" s="932"/>
      <c r="Y93" s="932"/>
      <c r="Z93" s="932"/>
      <c r="AA93" s="932"/>
      <c r="AB93" s="932"/>
      <c r="AC93" s="932"/>
      <c r="AD93" s="932"/>
      <c r="AE93" s="932"/>
      <c r="AF93" s="932"/>
      <c r="AG93" s="932"/>
      <c r="AH93" s="932"/>
      <c r="AI93" s="932"/>
      <c r="AJ93" s="932"/>
      <c r="AK93" s="932"/>
    </row>
    <row r="94" spans="1:50" ht="15" customHeight="1">
      <c r="B94" s="749" t="s">
        <v>568</v>
      </c>
      <c r="C94" s="749"/>
      <c r="D94" s="932" t="s">
        <v>570</v>
      </c>
      <c r="E94" s="932"/>
      <c r="F94" s="932"/>
      <c r="G94" s="932"/>
      <c r="H94" s="932"/>
      <c r="I94" s="932"/>
      <c r="J94" s="932"/>
      <c r="K94" s="932"/>
      <c r="L94" s="932"/>
      <c r="M94" s="932"/>
      <c r="N94" s="932"/>
      <c r="O94" s="932"/>
      <c r="P94" s="932"/>
      <c r="Q94" s="932"/>
      <c r="R94" s="932"/>
      <c r="S94" s="932"/>
      <c r="T94" s="932"/>
      <c r="U94" s="932"/>
      <c r="V94" s="932"/>
      <c r="W94" s="932"/>
      <c r="X94" s="932"/>
      <c r="Y94" s="932"/>
      <c r="Z94" s="932"/>
      <c r="AA94" s="932"/>
      <c r="AB94" s="932"/>
      <c r="AC94" s="932"/>
      <c r="AD94" s="932"/>
      <c r="AE94" s="932"/>
      <c r="AF94" s="932"/>
      <c r="AG94" s="932"/>
      <c r="AH94" s="932"/>
      <c r="AI94" s="932"/>
      <c r="AJ94" s="932"/>
      <c r="AK94" s="932"/>
    </row>
    <row r="95" spans="1:50" s="210" customFormat="1" ht="15" customHeight="1">
      <c r="A95" s="276"/>
      <c r="B95" s="222"/>
      <c r="C95" s="222"/>
      <c r="D95" s="222"/>
      <c r="E95" s="222"/>
      <c r="F95" s="222"/>
      <c r="G95" s="222"/>
      <c r="H95" s="222"/>
      <c r="I95" s="222"/>
      <c r="J95" s="222"/>
      <c r="K95" s="222"/>
      <c r="L95" s="222"/>
      <c r="M95" s="222"/>
      <c r="N95" s="222"/>
      <c r="O95" s="222"/>
      <c r="P95" s="222"/>
      <c r="Q95" s="222"/>
      <c r="R95" s="222"/>
      <c r="S95" s="222"/>
      <c r="T95" s="222"/>
      <c r="U95" s="222"/>
      <c r="V95" s="222"/>
      <c r="W95" s="222"/>
      <c r="X95" s="222"/>
      <c r="Y95" s="222"/>
      <c r="Z95" s="222"/>
      <c r="AA95" s="222"/>
      <c r="AB95" s="222"/>
      <c r="AC95" s="222"/>
      <c r="AD95" s="222"/>
      <c r="AE95" s="222"/>
      <c r="AF95" s="222"/>
      <c r="AG95" s="222"/>
      <c r="AH95" s="222"/>
      <c r="AI95" s="222"/>
      <c r="AJ95" s="222"/>
      <c r="AK95" s="222"/>
    </row>
    <row r="96" spans="1:50" ht="15" customHeight="1">
      <c r="A96" s="190" t="s">
        <v>428</v>
      </c>
      <c r="B96" s="190" t="s">
        <v>451</v>
      </c>
      <c r="AJ96" s="284"/>
      <c r="AK96" s="284"/>
      <c r="AL96" s="284"/>
      <c r="AM96" s="284"/>
      <c r="AN96" s="284"/>
      <c r="AP96" s="284"/>
      <c r="AR96" s="191"/>
      <c r="AS96" s="191"/>
      <c r="AT96" s="191"/>
      <c r="AU96" s="191"/>
      <c r="AV96" s="191"/>
      <c r="AX96" s="191"/>
    </row>
    <row r="97" spans="1:50" ht="15" customHeight="1">
      <c r="A97" s="190"/>
      <c r="B97" s="755" t="s">
        <v>930</v>
      </c>
      <c r="C97" s="755"/>
      <c r="D97" s="755"/>
      <c r="E97" s="755"/>
      <c r="F97" s="755"/>
      <c r="G97" s="755"/>
      <c r="H97" s="755"/>
      <c r="I97" s="755"/>
      <c r="J97" s="755"/>
      <c r="K97" s="755"/>
      <c r="L97" s="755"/>
      <c r="M97" s="755"/>
      <c r="N97" s="755"/>
      <c r="O97" s="755"/>
      <c r="P97" s="755"/>
      <c r="Q97" s="755"/>
      <c r="R97" s="755"/>
      <c r="S97" s="755"/>
      <c r="T97" s="755"/>
      <c r="U97" s="755"/>
      <c r="V97" s="755"/>
      <c r="W97" s="755"/>
      <c r="X97" s="755"/>
      <c r="Y97" s="755"/>
      <c r="Z97" s="755"/>
      <c r="AA97" s="755"/>
      <c r="AB97" s="755"/>
      <c r="AC97" s="755"/>
      <c r="AD97" s="755"/>
      <c r="AE97" s="755"/>
      <c r="AF97" s="755"/>
      <c r="AG97" s="755"/>
      <c r="AH97" s="755"/>
      <c r="AI97" s="755"/>
      <c r="AJ97" s="755"/>
      <c r="AK97" s="755"/>
    </row>
    <row r="98" spans="1:50" ht="15" customHeight="1">
      <c r="A98" s="190"/>
      <c r="B98" s="755"/>
      <c r="C98" s="755"/>
      <c r="D98" s="755"/>
      <c r="E98" s="755"/>
      <c r="F98" s="755"/>
      <c r="G98" s="755"/>
      <c r="H98" s="755"/>
      <c r="I98" s="755"/>
      <c r="J98" s="755"/>
      <c r="K98" s="755"/>
      <c r="L98" s="755"/>
      <c r="M98" s="755"/>
      <c r="N98" s="755"/>
      <c r="O98" s="755"/>
      <c r="P98" s="755"/>
      <c r="Q98" s="755"/>
      <c r="R98" s="755"/>
      <c r="S98" s="755"/>
      <c r="T98" s="755"/>
      <c r="U98" s="755"/>
      <c r="V98" s="755"/>
      <c r="W98" s="755"/>
      <c r="X98" s="755"/>
      <c r="Y98" s="755"/>
      <c r="Z98" s="755"/>
      <c r="AA98" s="755"/>
      <c r="AB98" s="755"/>
      <c r="AC98" s="755"/>
      <c r="AD98" s="755"/>
      <c r="AE98" s="755"/>
      <c r="AF98" s="755"/>
      <c r="AG98" s="755"/>
      <c r="AH98" s="755"/>
      <c r="AI98" s="755"/>
      <c r="AJ98" s="755"/>
      <c r="AK98" s="755"/>
    </row>
    <row r="99" spans="1:50" s="284" customFormat="1" ht="15" customHeight="1">
      <c r="A99" s="287"/>
      <c r="B99" s="755"/>
      <c r="C99" s="755"/>
      <c r="D99" s="755"/>
      <c r="E99" s="755"/>
      <c r="F99" s="755"/>
      <c r="G99" s="755"/>
      <c r="H99" s="755"/>
      <c r="I99" s="755"/>
      <c r="J99" s="755"/>
      <c r="K99" s="755"/>
      <c r="L99" s="755"/>
      <c r="M99" s="755"/>
      <c r="N99" s="755"/>
      <c r="O99" s="755"/>
      <c r="P99" s="755"/>
      <c r="Q99" s="755"/>
      <c r="R99" s="755"/>
      <c r="S99" s="755"/>
      <c r="T99" s="755"/>
      <c r="U99" s="755"/>
      <c r="V99" s="755"/>
      <c r="W99" s="755"/>
      <c r="X99" s="755"/>
      <c r="Y99" s="755"/>
      <c r="Z99" s="755"/>
      <c r="AA99" s="755"/>
      <c r="AB99" s="755"/>
      <c r="AC99" s="755"/>
      <c r="AD99" s="755"/>
      <c r="AE99" s="755"/>
      <c r="AF99" s="755"/>
      <c r="AG99" s="755"/>
      <c r="AH99" s="755"/>
      <c r="AI99" s="755"/>
      <c r="AJ99" s="755"/>
      <c r="AK99" s="755"/>
    </row>
    <row r="100" spans="1:50" s="284" customFormat="1" ht="15" customHeight="1">
      <c r="A100" s="287"/>
      <c r="B100" s="755"/>
      <c r="C100" s="755"/>
      <c r="D100" s="755"/>
      <c r="E100" s="755"/>
      <c r="F100" s="755"/>
      <c r="G100" s="755"/>
      <c r="H100" s="755"/>
      <c r="I100" s="755"/>
      <c r="J100" s="755"/>
      <c r="K100" s="755"/>
      <c r="L100" s="755"/>
      <c r="M100" s="755"/>
      <c r="N100" s="755"/>
      <c r="O100" s="755"/>
      <c r="P100" s="755"/>
      <c r="Q100" s="755"/>
      <c r="R100" s="755"/>
      <c r="S100" s="755"/>
      <c r="T100" s="755"/>
      <c r="U100" s="755"/>
      <c r="V100" s="755"/>
      <c r="W100" s="755"/>
      <c r="X100" s="755"/>
      <c r="Y100" s="755"/>
      <c r="Z100" s="755"/>
      <c r="AA100" s="755"/>
      <c r="AB100" s="755"/>
      <c r="AC100" s="755"/>
      <c r="AD100" s="755"/>
      <c r="AE100" s="755"/>
      <c r="AF100" s="755"/>
      <c r="AG100" s="755"/>
      <c r="AH100" s="755"/>
      <c r="AI100" s="755"/>
      <c r="AJ100" s="755"/>
      <c r="AK100" s="755"/>
    </row>
    <row r="101" spans="1:50" s="230" customFormat="1" ht="15" customHeight="1">
      <c r="A101" s="229"/>
      <c r="B101" s="755"/>
      <c r="C101" s="755"/>
      <c r="D101" s="755"/>
      <c r="E101" s="755"/>
      <c r="F101" s="755"/>
      <c r="G101" s="755"/>
      <c r="H101" s="755"/>
      <c r="I101" s="755"/>
      <c r="J101" s="755"/>
      <c r="K101" s="755"/>
      <c r="L101" s="755"/>
      <c r="M101" s="755"/>
      <c r="N101" s="755"/>
      <c r="O101" s="755"/>
      <c r="P101" s="755"/>
      <c r="Q101" s="755"/>
      <c r="R101" s="755"/>
      <c r="S101" s="755"/>
      <c r="T101" s="755"/>
      <c r="U101" s="755"/>
      <c r="V101" s="755"/>
      <c r="W101" s="755"/>
      <c r="X101" s="755"/>
      <c r="Y101" s="755"/>
      <c r="Z101" s="755"/>
      <c r="AA101" s="755"/>
      <c r="AB101" s="755"/>
      <c r="AC101" s="755"/>
      <c r="AD101" s="755"/>
      <c r="AE101" s="755"/>
      <c r="AF101" s="755"/>
      <c r="AG101" s="755"/>
      <c r="AH101" s="755"/>
      <c r="AI101" s="755"/>
      <c r="AJ101" s="755"/>
      <c r="AK101" s="755"/>
      <c r="AR101" s="284"/>
      <c r="AS101" s="284"/>
      <c r="AT101" s="284"/>
      <c r="AU101" s="284"/>
      <c r="AV101" s="284"/>
      <c r="AX101" s="284"/>
    </row>
    <row r="102" spans="1:50" ht="15" customHeight="1">
      <c r="A102" s="190"/>
      <c r="B102" s="755"/>
      <c r="C102" s="755"/>
      <c r="D102" s="755"/>
      <c r="E102" s="755"/>
      <c r="F102" s="755"/>
      <c r="G102" s="755"/>
      <c r="H102" s="755"/>
      <c r="I102" s="755"/>
      <c r="J102" s="755"/>
      <c r="K102" s="755"/>
      <c r="L102" s="755"/>
      <c r="M102" s="755"/>
      <c r="N102" s="755"/>
      <c r="O102" s="755"/>
      <c r="P102" s="755"/>
      <c r="Q102" s="755"/>
      <c r="R102" s="755"/>
      <c r="S102" s="755"/>
      <c r="T102" s="755"/>
      <c r="U102" s="755"/>
      <c r="V102" s="755"/>
      <c r="W102" s="755"/>
      <c r="X102" s="755"/>
      <c r="Y102" s="755"/>
      <c r="Z102" s="755"/>
      <c r="AA102" s="755"/>
      <c r="AB102" s="755"/>
      <c r="AC102" s="755"/>
      <c r="AD102" s="755"/>
      <c r="AE102" s="755"/>
      <c r="AF102" s="755"/>
      <c r="AG102" s="755"/>
      <c r="AH102" s="755"/>
      <c r="AI102" s="755"/>
      <c r="AJ102" s="755"/>
      <c r="AK102" s="755"/>
    </row>
    <row r="103" spans="1:50" ht="15" customHeight="1">
      <c r="A103" s="190"/>
      <c r="C103" s="391" t="s">
        <v>65</v>
      </c>
      <c r="D103" s="888" t="s">
        <v>726</v>
      </c>
      <c r="E103" s="888"/>
      <c r="F103" s="888"/>
      <c r="G103" s="888"/>
      <c r="H103" s="888"/>
      <c r="I103" s="888"/>
      <c r="J103" s="888"/>
      <c r="K103" s="888"/>
      <c r="L103" s="888"/>
      <c r="M103" s="888"/>
      <c r="N103" s="888"/>
      <c r="O103" s="888"/>
      <c r="P103" s="888"/>
      <c r="Q103" s="888"/>
      <c r="R103" s="888"/>
      <c r="S103" s="888"/>
      <c r="T103" s="888"/>
      <c r="U103" s="888"/>
      <c r="V103" s="888"/>
      <c r="W103" s="888"/>
      <c r="X103" s="888"/>
      <c r="Y103" s="888"/>
      <c r="Z103" s="888"/>
      <c r="AA103" s="888"/>
      <c r="AB103" s="888"/>
      <c r="AC103" s="888"/>
      <c r="AD103" s="888"/>
      <c r="AE103" s="888"/>
      <c r="AF103" s="888"/>
      <c r="AG103" s="888"/>
      <c r="AH103" s="888"/>
      <c r="AI103" s="888"/>
      <c r="AJ103" s="888"/>
      <c r="AK103" s="888"/>
    </row>
    <row r="104" spans="1:50" ht="15" customHeight="1">
      <c r="A104" s="190"/>
      <c r="C104" s="297" t="s">
        <v>65</v>
      </c>
      <c r="D104" s="755" t="s">
        <v>862</v>
      </c>
      <c r="E104" s="755"/>
      <c r="F104" s="755"/>
      <c r="G104" s="755"/>
      <c r="H104" s="755"/>
      <c r="I104" s="755"/>
      <c r="J104" s="755"/>
      <c r="K104" s="755"/>
      <c r="L104" s="755"/>
      <c r="M104" s="755"/>
      <c r="N104" s="755"/>
      <c r="O104" s="755"/>
      <c r="P104" s="755"/>
      <c r="Q104" s="755"/>
      <c r="R104" s="755"/>
      <c r="S104" s="755"/>
      <c r="T104" s="755"/>
      <c r="U104" s="755"/>
      <c r="V104" s="755"/>
      <c r="W104" s="755"/>
      <c r="X104" s="755"/>
      <c r="Y104" s="755"/>
      <c r="Z104" s="755"/>
      <c r="AA104" s="755"/>
      <c r="AB104" s="755"/>
      <c r="AC104" s="755"/>
      <c r="AD104" s="755"/>
      <c r="AE104" s="755"/>
      <c r="AF104" s="755"/>
      <c r="AG104" s="755"/>
      <c r="AH104" s="755"/>
      <c r="AI104" s="755"/>
      <c r="AJ104" s="755"/>
      <c r="AK104" s="755"/>
    </row>
    <row r="105" spans="1:50" ht="15" customHeight="1">
      <c r="A105" s="190"/>
      <c r="B105" s="282"/>
      <c r="C105" s="282"/>
      <c r="D105" s="755"/>
      <c r="E105" s="755"/>
      <c r="F105" s="755"/>
      <c r="G105" s="755"/>
      <c r="H105" s="755"/>
      <c r="I105" s="755"/>
      <c r="J105" s="755"/>
      <c r="K105" s="755"/>
      <c r="L105" s="755"/>
      <c r="M105" s="755"/>
      <c r="N105" s="755"/>
      <c r="O105" s="755"/>
      <c r="P105" s="755"/>
      <c r="Q105" s="755"/>
      <c r="R105" s="755"/>
      <c r="S105" s="755"/>
      <c r="T105" s="755"/>
      <c r="U105" s="755"/>
      <c r="V105" s="755"/>
      <c r="W105" s="755"/>
      <c r="X105" s="755"/>
      <c r="Y105" s="755"/>
      <c r="Z105" s="755"/>
      <c r="AA105" s="755"/>
      <c r="AB105" s="755"/>
      <c r="AC105" s="755"/>
      <c r="AD105" s="755"/>
      <c r="AE105" s="755"/>
      <c r="AF105" s="755"/>
      <c r="AG105" s="755"/>
      <c r="AH105" s="755"/>
      <c r="AI105" s="755"/>
      <c r="AJ105" s="755"/>
      <c r="AK105" s="755"/>
    </row>
    <row r="106" spans="1:50" ht="15" customHeight="1">
      <c r="A106" s="190"/>
      <c r="B106" s="282"/>
      <c r="C106" s="282"/>
      <c r="D106" s="755"/>
      <c r="E106" s="755"/>
      <c r="F106" s="755"/>
      <c r="G106" s="755"/>
      <c r="H106" s="755"/>
      <c r="I106" s="755"/>
      <c r="J106" s="755"/>
      <c r="K106" s="755"/>
      <c r="L106" s="755"/>
      <c r="M106" s="755"/>
      <c r="N106" s="755"/>
      <c r="O106" s="755"/>
      <c r="P106" s="755"/>
      <c r="Q106" s="755"/>
      <c r="R106" s="755"/>
      <c r="S106" s="755"/>
      <c r="T106" s="755"/>
      <c r="U106" s="755"/>
      <c r="V106" s="755"/>
      <c r="W106" s="755"/>
      <c r="X106" s="755"/>
      <c r="Y106" s="755"/>
      <c r="Z106" s="755"/>
      <c r="AA106" s="755"/>
      <c r="AB106" s="755"/>
      <c r="AC106" s="755"/>
      <c r="AD106" s="755"/>
      <c r="AE106" s="755"/>
      <c r="AF106" s="755"/>
      <c r="AG106" s="755"/>
      <c r="AH106" s="755"/>
      <c r="AI106" s="755"/>
      <c r="AJ106" s="755"/>
      <c r="AK106" s="755"/>
    </row>
    <row r="107" spans="1:50" ht="15" customHeight="1">
      <c r="A107" s="190"/>
      <c r="C107" s="297" t="s">
        <v>65</v>
      </c>
      <c r="D107" s="755" t="s">
        <v>741</v>
      </c>
      <c r="E107" s="755"/>
      <c r="F107" s="755"/>
      <c r="G107" s="755"/>
      <c r="H107" s="755"/>
      <c r="I107" s="755"/>
      <c r="J107" s="755"/>
      <c r="K107" s="755"/>
      <c r="L107" s="755"/>
      <c r="M107" s="755"/>
      <c r="N107" s="755"/>
      <c r="O107" s="755"/>
      <c r="P107" s="755"/>
      <c r="Q107" s="755"/>
      <c r="R107" s="755"/>
      <c r="S107" s="755"/>
      <c r="T107" s="755"/>
      <c r="U107" s="755"/>
      <c r="V107" s="755"/>
      <c r="W107" s="755"/>
      <c r="X107" s="755"/>
      <c r="Y107" s="755"/>
      <c r="Z107" s="755"/>
      <c r="AA107" s="755"/>
      <c r="AB107" s="755"/>
      <c r="AC107" s="755"/>
      <c r="AD107" s="755"/>
      <c r="AE107" s="755"/>
      <c r="AF107" s="755"/>
      <c r="AG107" s="755"/>
      <c r="AH107" s="755"/>
      <c r="AI107" s="755"/>
      <c r="AJ107" s="755"/>
      <c r="AK107" s="755"/>
    </row>
    <row r="108" spans="1:50" ht="15" customHeight="1">
      <c r="A108" s="190"/>
      <c r="B108" s="223"/>
      <c r="C108" s="223"/>
      <c r="D108" s="755"/>
      <c r="E108" s="755"/>
      <c r="F108" s="755"/>
      <c r="G108" s="755"/>
      <c r="H108" s="755"/>
      <c r="I108" s="755"/>
      <c r="J108" s="755"/>
      <c r="K108" s="755"/>
      <c r="L108" s="755"/>
      <c r="M108" s="755"/>
      <c r="N108" s="755"/>
      <c r="O108" s="755"/>
      <c r="P108" s="755"/>
      <c r="Q108" s="755"/>
      <c r="R108" s="755"/>
      <c r="S108" s="755"/>
      <c r="T108" s="755"/>
      <c r="U108" s="755"/>
      <c r="V108" s="755"/>
      <c r="W108" s="755"/>
      <c r="X108" s="755"/>
      <c r="Y108" s="755"/>
      <c r="Z108" s="755"/>
      <c r="AA108" s="755"/>
      <c r="AB108" s="755"/>
      <c r="AC108" s="755"/>
      <c r="AD108" s="755"/>
      <c r="AE108" s="755"/>
      <c r="AF108" s="755"/>
      <c r="AG108" s="755"/>
      <c r="AH108" s="755"/>
      <c r="AI108" s="755"/>
      <c r="AJ108" s="755"/>
      <c r="AK108" s="755"/>
    </row>
    <row r="109" spans="1:50" ht="15" customHeight="1">
      <c r="A109" s="190"/>
      <c r="B109" s="223"/>
      <c r="C109" s="223"/>
      <c r="E109" s="223"/>
      <c r="F109" s="223"/>
      <c r="G109" s="223"/>
      <c r="H109" s="223"/>
      <c r="I109" s="223"/>
      <c r="J109" s="223"/>
      <c r="K109" s="223"/>
      <c r="L109" s="223"/>
      <c r="M109" s="223"/>
      <c r="N109" s="223"/>
      <c r="O109" s="223"/>
      <c r="P109" s="223"/>
      <c r="Q109" s="223"/>
      <c r="R109" s="223"/>
      <c r="S109" s="223"/>
      <c r="T109" s="223"/>
      <c r="U109" s="223"/>
      <c r="V109" s="223"/>
      <c r="W109" s="223"/>
      <c r="X109" s="223"/>
      <c r="Y109" s="223"/>
      <c r="Z109" s="223"/>
      <c r="AA109" s="223"/>
      <c r="AB109" s="223"/>
      <c r="AC109" s="223"/>
      <c r="AD109" s="223"/>
      <c r="AE109" s="223"/>
      <c r="AF109" s="223"/>
      <c r="AG109" s="223"/>
      <c r="AH109" s="223"/>
      <c r="AI109" s="223"/>
      <c r="AJ109" s="223"/>
      <c r="AK109" s="223"/>
    </row>
    <row r="110" spans="1:50" ht="15" customHeight="1">
      <c r="B110" s="191" t="s">
        <v>232</v>
      </c>
      <c r="C110" s="753" t="s">
        <v>716</v>
      </c>
      <c r="D110" s="753"/>
      <c r="E110" s="753"/>
      <c r="F110" s="753"/>
      <c r="G110" s="753"/>
      <c r="H110" s="753"/>
      <c r="I110" s="753"/>
      <c r="J110" s="753"/>
      <c r="K110" s="753"/>
      <c r="L110" s="753"/>
      <c r="M110" s="753"/>
      <c r="N110" s="753"/>
      <c r="O110" s="753"/>
      <c r="P110" s="753"/>
      <c r="Q110" s="753"/>
      <c r="R110" s="753"/>
      <c r="S110" s="753"/>
      <c r="T110" s="753"/>
      <c r="U110" s="753"/>
      <c r="V110" s="753"/>
      <c r="W110" s="753"/>
      <c r="X110" s="753"/>
      <c r="Y110" s="753"/>
      <c r="Z110" s="753"/>
      <c r="AA110" s="753"/>
      <c r="AB110" s="753"/>
      <c r="AC110" s="753"/>
      <c r="AD110" s="753"/>
      <c r="AE110" s="753"/>
      <c r="AF110" s="753"/>
      <c r="AG110" s="753"/>
      <c r="AH110" s="753"/>
      <c r="AI110" s="753"/>
      <c r="AJ110" s="753"/>
      <c r="AK110" s="753"/>
    </row>
    <row r="111" spans="1:50" s="284" customFormat="1" ht="15" customHeight="1">
      <c r="C111" s="287" t="s">
        <v>717</v>
      </c>
      <c r="D111" s="857" t="s">
        <v>715</v>
      </c>
      <c r="E111" s="857"/>
      <c r="F111" s="857"/>
      <c r="G111" s="857"/>
      <c r="H111" s="857"/>
      <c r="I111" s="283"/>
      <c r="J111" s="827" t="s">
        <v>323</v>
      </c>
      <c r="K111" s="827"/>
      <c r="L111" s="827"/>
      <c r="M111" s="283"/>
      <c r="N111" s="827" t="s">
        <v>361</v>
      </c>
      <c r="O111" s="827"/>
      <c r="P111" s="827"/>
      <c r="Q111" s="827"/>
      <c r="R111" s="827"/>
      <c r="S111" s="827"/>
      <c r="T111" s="827"/>
      <c r="U111" s="281"/>
      <c r="V111" s="281"/>
      <c r="W111" s="281"/>
      <c r="X111" s="280"/>
      <c r="Y111" s="281"/>
      <c r="Z111" s="281"/>
      <c r="AA111" s="281"/>
      <c r="AB111" s="281"/>
      <c r="AC111" s="281"/>
      <c r="AD111" s="281"/>
    </row>
    <row r="112" spans="1:50" s="284" customFormat="1" ht="15" customHeight="1">
      <c r="C112" s="301" t="s">
        <v>718</v>
      </c>
      <c r="D112" s="857" t="s">
        <v>367</v>
      </c>
      <c r="E112" s="857"/>
      <c r="F112" s="857"/>
      <c r="G112" s="857"/>
      <c r="H112" s="857"/>
      <c r="I112" s="191"/>
      <c r="J112" s="191"/>
      <c r="K112" s="191"/>
      <c r="L112" s="191"/>
      <c r="M112" s="191"/>
      <c r="P112" s="283"/>
      <c r="Q112" s="283"/>
      <c r="R112" s="283"/>
      <c r="S112" s="283"/>
      <c r="T112" s="283"/>
      <c r="U112" s="281"/>
      <c r="V112" s="281"/>
      <c r="W112" s="281"/>
      <c r="X112" s="280"/>
      <c r="Y112" s="281"/>
      <c r="Z112" s="281"/>
      <c r="AA112" s="281"/>
      <c r="AB112" s="281"/>
      <c r="AC112" s="281"/>
      <c r="AD112" s="281"/>
    </row>
    <row r="113" spans="1:50" ht="15" customHeight="1">
      <c r="C113" s="287" t="s">
        <v>719</v>
      </c>
      <c r="D113" s="856" t="s">
        <v>390</v>
      </c>
      <c r="E113" s="856"/>
      <c r="F113" s="856"/>
      <c r="G113" s="856"/>
      <c r="H113" s="856"/>
      <c r="I113" s="856"/>
      <c r="J113" s="856"/>
      <c r="K113" s="856"/>
      <c r="L113" s="856"/>
    </row>
    <row r="114" spans="1:50" ht="15" customHeight="1">
      <c r="B114" s="190"/>
      <c r="C114" s="301" t="s">
        <v>720</v>
      </c>
      <c r="D114" s="857" t="s">
        <v>298</v>
      </c>
      <c r="E114" s="857"/>
      <c r="F114" s="857"/>
      <c r="G114" s="857"/>
      <c r="H114" s="857"/>
      <c r="I114" s="857"/>
      <c r="J114" s="203"/>
      <c r="K114" s="203"/>
    </row>
    <row r="115" spans="1:50" ht="15" customHeight="1">
      <c r="B115" s="190"/>
      <c r="C115" s="287" t="s">
        <v>721</v>
      </c>
      <c r="D115" s="301" t="s">
        <v>1189</v>
      </c>
      <c r="E115" s="196"/>
      <c r="F115" s="196"/>
      <c r="G115" s="196"/>
      <c r="H115" s="196"/>
      <c r="I115" s="196"/>
      <c r="J115" s="203"/>
      <c r="K115" s="203"/>
    </row>
    <row r="116" spans="1:50" s="210" customFormat="1" ht="15" customHeight="1">
      <c r="A116" s="292"/>
      <c r="B116" s="302" t="s">
        <v>234</v>
      </c>
      <c r="C116" s="752" t="s">
        <v>727</v>
      </c>
      <c r="D116" s="752"/>
      <c r="E116" s="752"/>
      <c r="F116" s="752"/>
      <c r="G116" s="752"/>
      <c r="H116" s="752"/>
      <c r="I116" s="752"/>
      <c r="J116" s="752"/>
      <c r="K116" s="752"/>
      <c r="L116" s="752"/>
      <c r="M116" s="752"/>
      <c r="N116" s="752"/>
      <c r="O116" s="752"/>
      <c r="P116" s="752"/>
      <c r="Q116" s="752"/>
      <c r="R116" s="752"/>
      <c r="S116" s="752"/>
      <c r="T116" s="752"/>
      <c r="U116" s="752"/>
      <c r="V116" s="752"/>
      <c r="W116" s="752"/>
      <c r="X116" s="752"/>
      <c r="Y116" s="752"/>
      <c r="Z116" s="752"/>
      <c r="AA116" s="752"/>
      <c r="AB116" s="752"/>
      <c r="AC116" s="752"/>
      <c r="AD116" s="752"/>
      <c r="AE116" s="752"/>
      <c r="AF116" s="752"/>
      <c r="AG116" s="752"/>
      <c r="AH116" s="752"/>
      <c r="AI116" s="752"/>
      <c r="AJ116" s="752"/>
      <c r="AK116" s="752"/>
      <c r="AL116" s="291"/>
    </row>
    <row r="117" spans="1:50" s="210" customFormat="1" ht="15" customHeight="1">
      <c r="A117" s="292"/>
      <c r="B117" s="303"/>
      <c r="C117" s="752" t="s">
        <v>722</v>
      </c>
      <c r="D117" s="752"/>
      <c r="E117" s="752"/>
      <c r="F117" s="752"/>
      <c r="G117" s="752"/>
      <c r="H117" s="752"/>
      <c r="I117" s="752"/>
      <c r="J117" s="752"/>
      <c r="K117" s="752"/>
      <c r="L117" s="752"/>
      <c r="M117" s="752"/>
      <c r="N117" s="752"/>
      <c r="O117" s="752"/>
      <c r="P117" s="752"/>
      <c r="Q117" s="752"/>
      <c r="R117" s="752"/>
      <c r="S117" s="752"/>
      <c r="T117" s="752"/>
      <c r="U117" s="752"/>
      <c r="V117" s="752"/>
      <c r="W117" s="752"/>
      <c r="X117" s="752"/>
      <c r="Y117" s="752"/>
      <c r="Z117" s="752"/>
      <c r="AA117" s="752"/>
      <c r="AB117" s="752"/>
      <c r="AC117" s="752"/>
      <c r="AD117" s="752"/>
      <c r="AE117" s="752"/>
      <c r="AF117" s="752"/>
      <c r="AG117" s="752"/>
      <c r="AH117" s="752"/>
      <c r="AI117" s="752"/>
      <c r="AJ117" s="752"/>
      <c r="AK117" s="752"/>
      <c r="AL117" s="291"/>
    </row>
    <row r="118" spans="1:50" s="210" customFormat="1" ht="15" customHeight="1">
      <c r="A118" s="292"/>
      <c r="B118" s="303"/>
      <c r="C118" s="287" t="s">
        <v>65</v>
      </c>
      <c r="D118" s="752" t="s">
        <v>735</v>
      </c>
      <c r="E118" s="752"/>
      <c r="F118" s="752"/>
      <c r="G118" s="752"/>
      <c r="H118" s="752"/>
      <c r="I118" s="752"/>
      <c r="J118" s="752"/>
      <c r="K118" s="752"/>
      <c r="L118" s="752"/>
      <c r="M118" s="752"/>
      <c r="N118" s="752"/>
      <c r="O118" s="752"/>
      <c r="P118" s="752"/>
      <c r="Q118" s="752"/>
      <c r="R118" s="752"/>
      <c r="S118" s="752"/>
      <c r="T118" s="752"/>
      <c r="U118" s="752"/>
      <c r="V118" s="752"/>
      <c r="W118" s="752"/>
      <c r="X118" s="752"/>
      <c r="Y118" s="752"/>
      <c r="Z118" s="752"/>
      <c r="AA118" s="752"/>
      <c r="AB118" s="752"/>
      <c r="AC118" s="752"/>
      <c r="AD118" s="752"/>
      <c r="AE118" s="752"/>
      <c r="AF118" s="752"/>
      <c r="AG118" s="752"/>
      <c r="AH118" s="752"/>
      <c r="AI118" s="752"/>
      <c r="AJ118" s="752"/>
      <c r="AK118" s="752"/>
      <c r="AL118" s="291"/>
    </row>
    <row r="119" spans="1:50" ht="15" customHeight="1">
      <c r="B119" s="190" t="s">
        <v>723</v>
      </c>
      <c r="C119" s="895" t="s">
        <v>539</v>
      </c>
      <c r="D119" s="895"/>
      <c r="E119" s="895"/>
      <c r="F119" s="895"/>
      <c r="G119" s="895"/>
      <c r="H119" s="895"/>
      <c r="I119" s="895"/>
      <c r="J119" s="895"/>
      <c r="K119" s="895"/>
      <c r="L119" s="895"/>
      <c r="M119" s="895"/>
      <c r="N119" s="895"/>
      <c r="O119" s="895"/>
      <c r="P119" s="895"/>
      <c r="Q119" s="895"/>
      <c r="R119" s="895"/>
      <c r="S119" s="895"/>
      <c r="T119" s="895"/>
      <c r="U119" s="895"/>
      <c r="V119" s="895"/>
      <c r="W119" s="895"/>
      <c r="X119" s="895"/>
      <c r="Y119" s="895"/>
      <c r="Z119" s="895"/>
      <c r="AA119" s="895"/>
      <c r="AB119" s="895"/>
      <c r="AC119" s="895"/>
      <c r="AD119" s="895"/>
      <c r="AE119" s="895"/>
      <c r="AF119" s="895"/>
      <c r="AG119" s="895"/>
      <c r="AH119" s="895"/>
      <c r="AI119" s="895"/>
      <c r="AJ119" s="895"/>
      <c r="AK119" s="895"/>
    </row>
    <row r="120" spans="1:50" ht="15" customHeight="1">
      <c r="C120" s="191" t="s">
        <v>0</v>
      </c>
      <c r="D120" s="911" t="s">
        <v>322</v>
      </c>
      <c r="E120" s="911"/>
      <c r="F120" s="911"/>
      <c r="G120" s="911"/>
      <c r="H120" s="911"/>
      <c r="I120" s="911"/>
      <c r="J120" s="911"/>
      <c r="K120" s="911"/>
      <c r="L120" s="911"/>
      <c r="M120" s="911"/>
      <c r="N120" s="911"/>
      <c r="O120" s="911"/>
      <c r="P120" s="911"/>
      <c r="Q120" s="911"/>
      <c r="R120" s="911"/>
      <c r="S120" s="827"/>
      <c r="T120" s="827"/>
      <c r="U120" s="827"/>
      <c r="V120" s="827"/>
    </row>
    <row r="121" spans="1:50" ht="15" customHeight="1">
      <c r="C121" s="191" t="s">
        <v>2</v>
      </c>
      <c r="D121" s="904" t="s">
        <v>748</v>
      </c>
      <c r="E121" s="904"/>
      <c r="F121" s="904"/>
      <c r="G121" s="904"/>
      <c r="H121" s="904"/>
      <c r="I121" s="904"/>
      <c r="J121" s="904"/>
      <c r="K121" s="904"/>
      <c r="L121" s="904"/>
      <c r="M121" s="904"/>
      <c r="N121" s="904"/>
      <c r="O121" s="904"/>
      <c r="P121" s="904"/>
      <c r="Q121" s="904"/>
      <c r="R121" s="904"/>
      <c r="S121" s="904"/>
      <c r="T121" s="904"/>
      <c r="U121" s="904"/>
      <c r="V121" s="904"/>
      <c r="W121" s="904"/>
      <c r="X121" s="904"/>
      <c r="Y121" s="904"/>
      <c r="Z121" s="904"/>
      <c r="AA121" s="904"/>
      <c r="AB121" s="904"/>
      <c r="AC121" s="904"/>
      <c r="AD121" s="904"/>
      <c r="AE121" s="904"/>
      <c r="AF121" s="904"/>
      <c r="AG121" s="904"/>
      <c r="AH121" s="904"/>
      <c r="AI121" s="904"/>
      <c r="AJ121" s="904"/>
      <c r="AK121" s="904"/>
    </row>
    <row r="122" spans="1:50" ht="15" customHeight="1">
      <c r="D122" s="224" t="s">
        <v>120</v>
      </c>
      <c r="E122" s="904" t="s">
        <v>923</v>
      </c>
      <c r="F122" s="904"/>
      <c r="G122" s="904"/>
      <c r="H122" s="904"/>
      <c r="I122" s="904"/>
      <c r="J122" s="904"/>
      <c r="K122" s="904"/>
      <c r="L122" s="904"/>
      <c r="M122" s="904"/>
      <c r="N122" s="904"/>
      <c r="O122" s="904"/>
      <c r="P122" s="904"/>
      <c r="Q122" s="904"/>
      <c r="R122" s="904"/>
      <c r="S122" s="904"/>
      <c r="T122" s="904"/>
      <c r="U122" s="904"/>
      <c r="V122" s="904"/>
      <c r="W122" s="904"/>
      <c r="X122" s="904"/>
      <c r="Y122" s="904"/>
      <c r="Z122" s="904"/>
      <c r="AA122" s="904"/>
      <c r="AB122" s="904"/>
      <c r="AC122" s="827" t="s">
        <v>294</v>
      </c>
      <c r="AD122" s="827"/>
      <c r="AE122" s="827"/>
      <c r="AF122" s="827"/>
      <c r="AG122" s="827"/>
      <c r="AH122" s="827"/>
      <c r="AI122" s="857"/>
      <c r="AJ122" s="195"/>
    </row>
    <row r="123" spans="1:50" ht="15" customHeight="1">
      <c r="B123" s="198"/>
      <c r="D123" s="224" t="s">
        <v>120</v>
      </c>
      <c r="E123" s="904" t="s">
        <v>540</v>
      </c>
      <c r="F123" s="904"/>
      <c r="G123" s="904"/>
      <c r="H123" s="904"/>
      <c r="I123" s="904"/>
      <c r="J123" s="904"/>
      <c r="K123" s="904"/>
      <c r="L123" s="904"/>
      <c r="M123" s="904"/>
      <c r="N123" s="904"/>
      <c r="O123" s="904"/>
      <c r="P123" s="904"/>
      <c r="Q123" s="904"/>
      <c r="R123" s="904"/>
      <c r="S123" s="904"/>
      <c r="T123" s="904"/>
      <c r="U123" s="904"/>
      <c r="V123" s="904"/>
      <c r="W123" s="904"/>
      <c r="X123" s="904"/>
      <c r="Y123" s="904"/>
      <c r="Z123" s="904"/>
      <c r="AA123" s="904"/>
      <c r="AB123" s="904"/>
      <c r="AC123" s="904"/>
      <c r="AD123" s="904"/>
      <c r="AE123" s="904"/>
      <c r="AF123" s="904"/>
      <c r="AG123" s="904"/>
      <c r="AH123" s="904"/>
      <c r="AI123" s="904"/>
      <c r="AJ123" s="904"/>
      <c r="AK123" s="904"/>
    </row>
    <row r="124" spans="1:50" ht="15" customHeight="1">
      <c r="B124" s="198"/>
      <c r="D124" s="224" t="s">
        <v>120</v>
      </c>
      <c r="E124" s="904" t="s">
        <v>541</v>
      </c>
      <c r="F124" s="904"/>
      <c r="G124" s="904"/>
      <c r="H124" s="904"/>
      <c r="I124" s="904"/>
      <c r="J124" s="904"/>
      <c r="K124" s="904"/>
      <c r="L124" s="904"/>
      <c r="M124" s="904"/>
      <c r="N124" s="904"/>
      <c r="O124" s="904"/>
      <c r="P124" s="904"/>
      <c r="Q124" s="904"/>
      <c r="R124" s="904"/>
      <c r="S124" s="904"/>
      <c r="T124" s="904"/>
      <c r="U124" s="904"/>
      <c r="V124" s="904"/>
      <c r="W124" s="904"/>
      <c r="X124" s="904"/>
      <c r="Y124" s="904"/>
      <c r="Z124" s="904"/>
      <c r="AA124" s="904"/>
      <c r="AB124" s="904"/>
      <c r="AC124" s="904"/>
      <c r="AD124" s="904"/>
      <c r="AE124" s="904"/>
      <c r="AF124" s="904"/>
      <c r="AG124" s="904"/>
      <c r="AH124" s="904"/>
      <c r="AI124" s="904"/>
      <c r="AJ124" s="904"/>
      <c r="AK124" s="904"/>
      <c r="AR124" s="191"/>
      <c r="AS124" s="191"/>
      <c r="AT124" s="191"/>
      <c r="AU124" s="191"/>
      <c r="AV124" s="191"/>
      <c r="AX124" s="191"/>
    </row>
    <row r="125" spans="1:50" s="284" customFormat="1" ht="15" customHeight="1">
      <c r="A125" s="287"/>
      <c r="B125" s="294" t="s">
        <v>724</v>
      </c>
      <c r="C125" s="752" t="s">
        <v>725</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2"/>
      <c r="AA125" s="752"/>
      <c r="AB125" s="752"/>
      <c r="AC125" s="752"/>
      <c r="AD125" s="752"/>
      <c r="AE125" s="752"/>
      <c r="AF125" s="752"/>
      <c r="AG125" s="752"/>
      <c r="AH125" s="752"/>
      <c r="AI125" s="752"/>
      <c r="AJ125" s="752"/>
      <c r="AK125" s="752"/>
      <c r="AL125" s="287"/>
    </row>
    <row r="126" spans="1:50" s="334" customFormat="1" ht="15" customHeight="1">
      <c r="A126" s="335"/>
      <c r="B126" s="294"/>
      <c r="C126" s="727" t="s">
        <v>912</v>
      </c>
      <c r="D126" s="727"/>
      <c r="E126" s="727"/>
      <c r="F126" s="727"/>
      <c r="G126" s="727"/>
      <c r="H126" s="727"/>
      <c r="I126" s="727"/>
      <c r="J126" s="727"/>
      <c r="K126" s="727"/>
      <c r="L126" s="727"/>
      <c r="M126" s="727"/>
      <c r="N126" s="727"/>
      <c r="O126" s="727"/>
      <c r="P126" s="727"/>
      <c r="Q126" s="727"/>
      <c r="R126" s="727"/>
      <c r="S126" s="727"/>
      <c r="T126" s="727"/>
      <c r="U126" s="727"/>
      <c r="V126" s="727"/>
      <c r="W126" s="727"/>
      <c r="X126" s="727"/>
      <c r="Y126" s="727"/>
      <c r="Z126" s="727"/>
      <c r="AA126" s="727"/>
      <c r="AB126" s="727"/>
      <c r="AC126" s="727"/>
      <c r="AD126" s="727"/>
      <c r="AE126" s="727"/>
      <c r="AF126" s="727"/>
      <c r="AG126" s="727"/>
      <c r="AH126" s="727"/>
      <c r="AI126" s="727"/>
      <c r="AJ126" s="727"/>
      <c r="AK126" s="727"/>
      <c r="AL126" s="335"/>
    </row>
    <row r="127" spans="1:50" s="284" customFormat="1" ht="15" customHeight="1">
      <c r="A127" s="287"/>
      <c r="C127" s="719"/>
      <c r="D127" s="720"/>
      <c r="E127" s="720"/>
      <c r="F127" s="720"/>
      <c r="G127" s="720"/>
      <c r="H127" s="720"/>
      <c r="I127" s="716" t="s">
        <v>135</v>
      </c>
      <c r="J127" s="716"/>
      <c r="K127" s="716"/>
      <c r="L127" s="716"/>
      <c r="M127" s="716"/>
      <c r="N127" s="717"/>
      <c r="O127" s="733" t="s">
        <v>728</v>
      </c>
      <c r="P127" s="734"/>
      <c r="Q127" s="734"/>
      <c r="R127" s="735"/>
      <c r="S127" s="732" t="s">
        <v>351</v>
      </c>
      <c r="T127" s="732"/>
      <c r="U127" s="866" t="s">
        <v>732</v>
      </c>
      <c r="V127" s="747"/>
      <c r="W127" s="786" t="s">
        <v>731</v>
      </c>
      <c r="X127" s="787"/>
      <c r="Y127" s="732" t="s">
        <v>144</v>
      </c>
      <c r="Z127" s="732"/>
      <c r="AA127" s="732" t="s">
        <v>145</v>
      </c>
      <c r="AB127" s="732"/>
      <c r="AC127" s="745" t="s">
        <v>149</v>
      </c>
      <c r="AD127" s="716"/>
      <c r="AE127" s="716"/>
      <c r="AF127" s="716"/>
      <c r="AG127" s="716"/>
      <c r="AH127" s="717"/>
      <c r="AI127" s="287"/>
    </row>
    <row r="128" spans="1:50" s="284" customFormat="1" ht="15" customHeight="1">
      <c r="A128" s="287"/>
      <c r="C128" s="721"/>
      <c r="D128" s="722"/>
      <c r="E128" s="722"/>
      <c r="F128" s="722"/>
      <c r="G128" s="722"/>
      <c r="H128" s="722"/>
      <c r="I128" s="713"/>
      <c r="J128" s="713"/>
      <c r="K128" s="713"/>
      <c r="L128" s="713"/>
      <c r="M128" s="713"/>
      <c r="N128" s="718"/>
      <c r="O128" s="736"/>
      <c r="P128" s="737"/>
      <c r="Q128" s="737"/>
      <c r="R128" s="738"/>
      <c r="S128" s="732"/>
      <c r="T128" s="732"/>
      <c r="U128" s="747"/>
      <c r="V128" s="747"/>
      <c r="W128" s="788"/>
      <c r="X128" s="789"/>
      <c r="Y128" s="732"/>
      <c r="Z128" s="732"/>
      <c r="AA128" s="732"/>
      <c r="AB128" s="732"/>
      <c r="AC128" s="712"/>
      <c r="AD128" s="713"/>
      <c r="AE128" s="713"/>
      <c r="AF128" s="713"/>
      <c r="AG128" s="713"/>
      <c r="AH128" s="718"/>
      <c r="AI128" s="287"/>
    </row>
    <row r="129" spans="1:37" s="284" customFormat="1" ht="15" customHeight="1">
      <c r="A129" s="287"/>
      <c r="C129" s="721"/>
      <c r="D129" s="722"/>
      <c r="E129" s="722"/>
      <c r="F129" s="722"/>
      <c r="G129" s="722"/>
      <c r="H129" s="722"/>
      <c r="I129" s="713"/>
      <c r="J129" s="713"/>
      <c r="K129" s="713"/>
      <c r="L129" s="713"/>
      <c r="M129" s="713"/>
      <c r="N129" s="718"/>
      <c r="O129" s="739"/>
      <c r="P129" s="740"/>
      <c r="Q129" s="740"/>
      <c r="R129" s="741"/>
      <c r="S129" s="732"/>
      <c r="T129" s="732"/>
      <c r="U129" s="747"/>
      <c r="V129" s="747"/>
      <c r="W129" s="788"/>
      <c r="X129" s="789"/>
      <c r="Y129" s="732"/>
      <c r="Z129" s="732"/>
      <c r="AA129" s="732"/>
      <c r="AB129" s="732"/>
      <c r="AC129" s="714"/>
      <c r="AD129" s="715"/>
      <c r="AE129" s="715"/>
      <c r="AF129" s="715"/>
      <c r="AG129" s="715"/>
      <c r="AH129" s="746"/>
      <c r="AI129" s="287"/>
    </row>
    <row r="130" spans="1:37" s="284" customFormat="1" ht="15" customHeight="1">
      <c r="A130" s="287"/>
      <c r="C130" s="712" t="s">
        <v>134</v>
      </c>
      <c r="D130" s="713"/>
      <c r="E130" s="713"/>
      <c r="F130" s="713"/>
      <c r="G130" s="713"/>
      <c r="H130" s="713"/>
      <c r="I130" s="722"/>
      <c r="J130" s="722"/>
      <c r="K130" s="722"/>
      <c r="L130" s="722"/>
      <c r="M130" s="722"/>
      <c r="N130" s="723"/>
      <c r="O130" s="745" t="s">
        <v>142</v>
      </c>
      <c r="P130" s="717"/>
      <c r="Q130" s="747" t="s">
        <v>143</v>
      </c>
      <c r="R130" s="747"/>
      <c r="S130" s="732"/>
      <c r="T130" s="732"/>
      <c r="U130" s="747"/>
      <c r="V130" s="747"/>
      <c r="W130" s="788"/>
      <c r="X130" s="789"/>
      <c r="Y130" s="732"/>
      <c r="Z130" s="732"/>
      <c r="AA130" s="732"/>
      <c r="AB130" s="732"/>
      <c r="AC130" s="786" t="s">
        <v>146</v>
      </c>
      <c r="AD130" s="787"/>
      <c r="AE130" s="786" t="s">
        <v>147</v>
      </c>
      <c r="AF130" s="787"/>
      <c r="AG130" s="786" t="s">
        <v>148</v>
      </c>
      <c r="AH130" s="787"/>
      <c r="AI130" s="287"/>
    </row>
    <row r="131" spans="1:37" s="284" customFormat="1" ht="15" customHeight="1">
      <c r="A131" s="287"/>
      <c r="C131" s="712"/>
      <c r="D131" s="713"/>
      <c r="E131" s="713"/>
      <c r="F131" s="713"/>
      <c r="G131" s="713"/>
      <c r="H131" s="713"/>
      <c r="I131" s="722"/>
      <c r="J131" s="722"/>
      <c r="K131" s="722"/>
      <c r="L131" s="722"/>
      <c r="M131" s="722"/>
      <c r="N131" s="723"/>
      <c r="O131" s="712"/>
      <c r="P131" s="718"/>
      <c r="Q131" s="747"/>
      <c r="R131" s="747"/>
      <c r="S131" s="732"/>
      <c r="T131" s="732"/>
      <c r="U131" s="747"/>
      <c r="V131" s="747"/>
      <c r="W131" s="788"/>
      <c r="X131" s="789"/>
      <c r="Y131" s="732"/>
      <c r="Z131" s="732"/>
      <c r="AA131" s="732"/>
      <c r="AB131" s="732"/>
      <c r="AC131" s="788"/>
      <c r="AD131" s="789"/>
      <c r="AE131" s="788"/>
      <c r="AF131" s="789"/>
      <c r="AG131" s="788"/>
      <c r="AH131" s="789"/>
      <c r="AI131" s="287"/>
    </row>
    <row r="132" spans="1:37" s="284" customFormat="1" ht="15" customHeight="1">
      <c r="A132" s="287"/>
      <c r="C132" s="714"/>
      <c r="D132" s="715"/>
      <c r="E132" s="715"/>
      <c r="F132" s="715"/>
      <c r="G132" s="715"/>
      <c r="H132" s="715"/>
      <c r="I132" s="724"/>
      <c r="J132" s="724"/>
      <c r="K132" s="724"/>
      <c r="L132" s="724"/>
      <c r="M132" s="724"/>
      <c r="N132" s="725"/>
      <c r="O132" s="714"/>
      <c r="P132" s="746"/>
      <c r="Q132" s="747"/>
      <c r="R132" s="747"/>
      <c r="S132" s="732"/>
      <c r="T132" s="732"/>
      <c r="U132" s="747"/>
      <c r="V132" s="747"/>
      <c r="W132" s="790"/>
      <c r="X132" s="791"/>
      <c r="Y132" s="732"/>
      <c r="Z132" s="732"/>
      <c r="AA132" s="732"/>
      <c r="AB132" s="732"/>
      <c r="AC132" s="790"/>
      <c r="AD132" s="791"/>
      <c r="AE132" s="790"/>
      <c r="AF132" s="791"/>
      <c r="AG132" s="790"/>
      <c r="AH132" s="791"/>
      <c r="AI132" s="287"/>
    </row>
    <row r="133" spans="1:37" s="284" customFormat="1" ht="15" customHeight="1">
      <c r="A133" s="287"/>
      <c r="C133" s="744" t="s">
        <v>132</v>
      </c>
      <c r="D133" s="744"/>
      <c r="E133" s="744"/>
      <c r="F133" s="744"/>
      <c r="G133" s="744"/>
      <c r="H133" s="744"/>
      <c r="I133" s="744"/>
      <c r="J133" s="744"/>
      <c r="K133" s="744"/>
      <c r="L133" s="744"/>
      <c r="M133" s="744"/>
      <c r="N133" s="744"/>
      <c r="O133" s="729" t="s">
        <v>174</v>
      </c>
      <c r="P133" s="730"/>
      <c r="Q133" s="710" t="s">
        <v>174</v>
      </c>
      <c r="R133" s="710"/>
      <c r="S133" s="710"/>
      <c r="T133" s="710"/>
      <c r="U133" s="710"/>
      <c r="V133" s="710"/>
      <c r="W133" s="729"/>
      <c r="X133" s="730"/>
      <c r="Y133" s="710" t="s">
        <v>174</v>
      </c>
      <c r="Z133" s="710"/>
      <c r="AA133" s="748"/>
      <c r="AB133" s="748"/>
      <c r="AC133" s="729" t="s">
        <v>174</v>
      </c>
      <c r="AD133" s="730"/>
      <c r="AE133" s="729"/>
      <c r="AF133" s="730"/>
      <c r="AG133" s="729"/>
      <c r="AH133" s="730"/>
      <c r="AI133" s="287"/>
    </row>
    <row r="134" spans="1:37" s="284" customFormat="1" ht="15" customHeight="1">
      <c r="A134" s="287"/>
      <c r="C134" s="744" t="s">
        <v>136</v>
      </c>
      <c r="D134" s="744"/>
      <c r="E134" s="744"/>
      <c r="F134" s="744"/>
      <c r="G134" s="744"/>
      <c r="H134" s="744"/>
      <c r="I134" s="744"/>
      <c r="J134" s="744"/>
      <c r="K134" s="744"/>
      <c r="L134" s="744"/>
      <c r="M134" s="744"/>
      <c r="N134" s="744"/>
      <c r="O134" s="729" t="s">
        <v>174</v>
      </c>
      <c r="P134" s="730"/>
      <c r="Q134" s="710" t="s">
        <v>174</v>
      </c>
      <c r="R134" s="710"/>
      <c r="S134" s="710"/>
      <c r="T134" s="710"/>
      <c r="U134" s="710"/>
      <c r="V134" s="710"/>
      <c r="W134" s="729"/>
      <c r="X134" s="730"/>
      <c r="Y134" s="710" t="s">
        <v>174</v>
      </c>
      <c r="Z134" s="710"/>
      <c r="AA134" s="748"/>
      <c r="AB134" s="748"/>
      <c r="AC134" s="729" t="s">
        <v>174</v>
      </c>
      <c r="AD134" s="730"/>
      <c r="AE134" s="729" t="s">
        <v>174</v>
      </c>
      <c r="AF134" s="730"/>
      <c r="AG134" s="729"/>
      <c r="AH134" s="730"/>
      <c r="AI134" s="287"/>
    </row>
    <row r="135" spans="1:37" s="284" customFormat="1" ht="15" customHeight="1">
      <c r="A135" s="287"/>
      <c r="C135" s="744" t="s">
        <v>179</v>
      </c>
      <c r="D135" s="744"/>
      <c r="E135" s="744"/>
      <c r="F135" s="744"/>
      <c r="G135" s="744"/>
      <c r="H135" s="744"/>
      <c r="I135" s="744"/>
      <c r="J135" s="744"/>
      <c r="K135" s="744"/>
      <c r="L135" s="744"/>
      <c r="M135" s="744"/>
      <c r="N135" s="744"/>
      <c r="O135" s="729"/>
      <c r="P135" s="730"/>
      <c r="Q135" s="710"/>
      <c r="R135" s="710"/>
      <c r="S135" s="710" t="s">
        <v>174</v>
      </c>
      <c r="T135" s="710"/>
      <c r="U135" s="710" t="s">
        <v>174</v>
      </c>
      <c r="V135" s="710"/>
      <c r="W135" s="729" t="s">
        <v>174</v>
      </c>
      <c r="X135" s="730"/>
      <c r="Y135" s="710"/>
      <c r="Z135" s="710"/>
      <c r="AA135" s="748"/>
      <c r="AB135" s="748"/>
      <c r="AC135" s="748"/>
      <c r="AD135" s="748"/>
      <c r="AE135" s="748"/>
      <c r="AF135" s="748"/>
      <c r="AG135" s="729" t="s">
        <v>174</v>
      </c>
      <c r="AH135" s="730"/>
      <c r="AI135" s="287"/>
    </row>
    <row r="136" spans="1:37" s="284" customFormat="1" ht="15" customHeight="1">
      <c r="A136" s="287"/>
      <c r="C136" s="744" t="s">
        <v>137</v>
      </c>
      <c r="D136" s="744"/>
      <c r="E136" s="744"/>
      <c r="F136" s="744"/>
      <c r="G136" s="744"/>
      <c r="H136" s="744"/>
      <c r="I136" s="744"/>
      <c r="J136" s="744"/>
      <c r="K136" s="744"/>
      <c r="L136" s="744"/>
      <c r="M136" s="744"/>
      <c r="N136" s="744"/>
      <c r="O136" s="729"/>
      <c r="P136" s="730"/>
      <c r="Q136" s="710"/>
      <c r="R136" s="710"/>
      <c r="S136" s="710"/>
      <c r="T136" s="710"/>
      <c r="U136" s="710"/>
      <c r="V136" s="710"/>
      <c r="W136" s="729"/>
      <c r="X136" s="730"/>
      <c r="Y136" s="710"/>
      <c r="Z136" s="710"/>
      <c r="AA136" s="710" t="s">
        <v>174</v>
      </c>
      <c r="AB136" s="710"/>
      <c r="AC136" s="710"/>
      <c r="AD136" s="710"/>
      <c r="AE136" s="729" t="s">
        <v>174</v>
      </c>
      <c r="AF136" s="730"/>
      <c r="AG136" s="710"/>
      <c r="AH136" s="710"/>
      <c r="AI136" s="287"/>
    </row>
    <row r="137" spans="1:37" s="284" customFormat="1" ht="15" customHeight="1">
      <c r="A137" s="287"/>
      <c r="C137" s="744" t="s">
        <v>138</v>
      </c>
      <c r="D137" s="744"/>
      <c r="E137" s="744"/>
      <c r="F137" s="744"/>
      <c r="G137" s="744"/>
      <c r="H137" s="744"/>
      <c r="I137" s="744"/>
      <c r="J137" s="744"/>
      <c r="K137" s="744"/>
      <c r="L137" s="744"/>
      <c r="M137" s="744"/>
      <c r="N137" s="744"/>
      <c r="O137" s="729" t="s">
        <v>174</v>
      </c>
      <c r="P137" s="730"/>
      <c r="Q137" s="710"/>
      <c r="R137" s="710"/>
      <c r="S137" s="710" t="s">
        <v>174</v>
      </c>
      <c r="T137" s="710"/>
      <c r="U137" s="710" t="s">
        <v>174</v>
      </c>
      <c r="V137" s="710"/>
      <c r="W137" s="729"/>
      <c r="X137" s="730"/>
      <c r="Y137" s="710"/>
      <c r="Z137" s="710"/>
      <c r="AA137" s="710"/>
      <c r="AB137" s="710"/>
      <c r="AC137" s="710"/>
      <c r="AD137" s="710"/>
      <c r="AE137" s="710"/>
      <c r="AF137" s="710"/>
      <c r="AG137" s="710"/>
      <c r="AH137" s="710"/>
      <c r="AI137" s="287"/>
    </row>
    <row r="138" spans="1:37" s="284" customFormat="1" ht="15" customHeight="1">
      <c r="A138" s="287"/>
      <c r="C138" s="744" t="s">
        <v>139</v>
      </c>
      <c r="D138" s="744"/>
      <c r="E138" s="744"/>
      <c r="F138" s="744"/>
      <c r="G138" s="744"/>
      <c r="H138" s="744"/>
      <c r="I138" s="744"/>
      <c r="J138" s="744"/>
      <c r="K138" s="744"/>
      <c r="L138" s="744"/>
      <c r="M138" s="744"/>
      <c r="N138" s="744"/>
      <c r="O138" s="729" t="s">
        <v>174</v>
      </c>
      <c r="P138" s="730"/>
      <c r="Q138" s="710" t="s">
        <v>174</v>
      </c>
      <c r="R138" s="710"/>
      <c r="S138" s="710" t="s">
        <v>174</v>
      </c>
      <c r="T138" s="710"/>
      <c r="U138" s="710" t="s">
        <v>174</v>
      </c>
      <c r="V138" s="710"/>
      <c r="W138" s="729"/>
      <c r="X138" s="730"/>
      <c r="Y138" s="710" t="s">
        <v>174</v>
      </c>
      <c r="Z138" s="710"/>
      <c r="AA138" s="710" t="s">
        <v>174</v>
      </c>
      <c r="AB138" s="710"/>
      <c r="AC138" s="710"/>
      <c r="AD138" s="710"/>
      <c r="AE138" s="710"/>
      <c r="AF138" s="710"/>
      <c r="AG138" s="710"/>
      <c r="AH138" s="710"/>
      <c r="AI138" s="287"/>
    </row>
    <row r="139" spans="1:37" s="284" customFormat="1" ht="15" customHeight="1">
      <c r="A139" s="287"/>
      <c r="C139" s="744" t="s">
        <v>177</v>
      </c>
      <c r="D139" s="744"/>
      <c r="E139" s="744"/>
      <c r="F139" s="744"/>
      <c r="G139" s="744"/>
      <c r="H139" s="744"/>
      <c r="I139" s="744"/>
      <c r="J139" s="744"/>
      <c r="K139" s="744"/>
      <c r="L139" s="744"/>
      <c r="M139" s="744"/>
      <c r="N139" s="744"/>
      <c r="O139" s="729" t="s">
        <v>174</v>
      </c>
      <c r="P139" s="730"/>
      <c r="Q139" s="710" t="s">
        <v>174</v>
      </c>
      <c r="R139" s="710"/>
      <c r="S139" s="710" t="s">
        <v>174</v>
      </c>
      <c r="T139" s="710"/>
      <c r="U139" s="710" t="s">
        <v>174</v>
      </c>
      <c r="V139" s="710"/>
      <c r="W139" s="729"/>
      <c r="X139" s="730"/>
      <c r="Y139" s="710" t="s">
        <v>174</v>
      </c>
      <c r="Z139" s="710"/>
      <c r="AA139" s="710" t="s">
        <v>174</v>
      </c>
      <c r="AB139" s="710"/>
      <c r="AC139" s="710"/>
      <c r="AD139" s="710"/>
      <c r="AE139" s="710"/>
      <c r="AF139" s="710"/>
      <c r="AG139" s="710"/>
      <c r="AH139" s="710"/>
      <c r="AI139" s="287"/>
    </row>
    <row r="140" spans="1:37" s="284" customFormat="1" ht="15" customHeight="1">
      <c r="A140" s="287"/>
      <c r="C140" s="744" t="s">
        <v>757</v>
      </c>
      <c r="D140" s="744"/>
      <c r="E140" s="744"/>
      <c r="F140" s="744"/>
      <c r="G140" s="744"/>
      <c r="H140" s="744"/>
      <c r="I140" s="744"/>
      <c r="J140" s="744"/>
      <c r="K140" s="744"/>
      <c r="L140" s="744"/>
      <c r="M140" s="744"/>
      <c r="N140" s="744"/>
      <c r="O140" s="729" t="s">
        <v>174</v>
      </c>
      <c r="P140" s="730"/>
      <c r="Q140" s="710" t="s">
        <v>174</v>
      </c>
      <c r="R140" s="710"/>
      <c r="S140" s="710" t="s">
        <v>174</v>
      </c>
      <c r="T140" s="710"/>
      <c r="U140" s="710" t="s">
        <v>174</v>
      </c>
      <c r="V140" s="710"/>
      <c r="W140" s="729" t="s">
        <v>755</v>
      </c>
      <c r="X140" s="730"/>
      <c r="Y140" s="710" t="s">
        <v>174</v>
      </c>
      <c r="Z140" s="710"/>
      <c r="AA140" s="710"/>
      <c r="AB140" s="710"/>
      <c r="AC140" s="729" t="s">
        <v>174</v>
      </c>
      <c r="AD140" s="730"/>
      <c r="AE140" s="729" t="s">
        <v>174</v>
      </c>
      <c r="AF140" s="730"/>
      <c r="AG140" s="729" t="s">
        <v>174</v>
      </c>
      <c r="AH140" s="730"/>
      <c r="AI140" s="287"/>
    </row>
    <row r="141" spans="1:37" s="284" customFormat="1" ht="15" customHeight="1">
      <c r="A141" s="287"/>
      <c r="C141" s="744" t="s">
        <v>758</v>
      </c>
      <c r="D141" s="744"/>
      <c r="E141" s="744"/>
      <c r="F141" s="744"/>
      <c r="G141" s="744"/>
      <c r="H141" s="744"/>
      <c r="I141" s="744"/>
      <c r="J141" s="744"/>
      <c r="K141" s="744"/>
      <c r="L141" s="744"/>
      <c r="M141" s="744"/>
      <c r="N141" s="744"/>
      <c r="O141" s="729"/>
      <c r="P141" s="730"/>
      <c r="Q141" s="710" t="s">
        <v>174</v>
      </c>
      <c r="R141" s="710"/>
      <c r="S141" s="710"/>
      <c r="T141" s="710"/>
      <c r="U141" s="710" t="s">
        <v>174</v>
      </c>
      <c r="V141" s="710"/>
      <c r="W141" s="729" t="s">
        <v>755</v>
      </c>
      <c r="X141" s="730"/>
      <c r="Y141" s="710" t="s">
        <v>174</v>
      </c>
      <c r="Z141" s="710"/>
      <c r="AA141" s="710" t="s">
        <v>174</v>
      </c>
      <c r="AB141" s="710"/>
      <c r="AC141" s="708" t="s">
        <v>756</v>
      </c>
      <c r="AD141" s="709"/>
      <c r="AE141" s="708" t="s">
        <v>756</v>
      </c>
      <c r="AF141" s="709"/>
      <c r="AG141" s="729"/>
      <c r="AH141" s="730"/>
      <c r="AI141" s="287"/>
    </row>
    <row r="142" spans="1:37" s="284" customFormat="1" ht="15" customHeight="1">
      <c r="A142" s="287"/>
      <c r="C142" s="744" t="s">
        <v>892</v>
      </c>
      <c r="D142" s="744"/>
      <c r="E142" s="744"/>
      <c r="F142" s="744"/>
      <c r="G142" s="744"/>
      <c r="H142" s="744"/>
      <c r="I142" s="744"/>
      <c r="J142" s="744"/>
      <c r="K142" s="744"/>
      <c r="L142" s="744"/>
      <c r="M142" s="744"/>
      <c r="N142" s="744"/>
      <c r="O142" s="729"/>
      <c r="P142" s="730"/>
      <c r="Q142" s="710"/>
      <c r="R142" s="710"/>
      <c r="S142" s="710"/>
      <c r="T142" s="710"/>
      <c r="U142" s="710"/>
      <c r="V142" s="710"/>
      <c r="W142" s="729" t="s">
        <v>174</v>
      </c>
      <c r="X142" s="730"/>
      <c r="Y142" s="710"/>
      <c r="Z142" s="710"/>
      <c r="AA142" s="710"/>
      <c r="AB142" s="710"/>
      <c r="AC142" s="710"/>
      <c r="AD142" s="710"/>
      <c r="AE142" s="710"/>
      <c r="AF142" s="710"/>
      <c r="AG142" s="710" t="s">
        <v>751</v>
      </c>
      <c r="AH142" s="710"/>
      <c r="AI142" s="287"/>
    </row>
    <row r="143" spans="1:37" s="284" customFormat="1" ht="15" customHeight="1">
      <c r="A143" s="287"/>
      <c r="C143" s="728" t="s">
        <v>141</v>
      </c>
      <c r="D143" s="728"/>
      <c r="E143" s="728"/>
      <c r="F143" s="728"/>
      <c r="G143" s="728"/>
      <c r="H143" s="728"/>
      <c r="I143" s="728"/>
      <c r="J143" s="728"/>
      <c r="K143" s="728"/>
      <c r="L143" s="728"/>
      <c r="M143" s="728"/>
      <c r="N143" s="728"/>
      <c r="O143" s="729"/>
      <c r="P143" s="730"/>
      <c r="Q143" s="710"/>
      <c r="R143" s="710"/>
      <c r="S143" s="710"/>
      <c r="T143" s="710"/>
      <c r="U143" s="710"/>
      <c r="V143" s="710"/>
      <c r="W143" s="729"/>
      <c r="X143" s="730"/>
      <c r="Y143" s="710"/>
      <c r="Z143" s="710"/>
      <c r="AA143" s="710"/>
      <c r="AB143" s="710"/>
      <c r="AC143" s="708" t="s">
        <v>174</v>
      </c>
      <c r="AD143" s="709"/>
      <c r="AE143" s="708" t="s">
        <v>174</v>
      </c>
      <c r="AF143" s="709"/>
      <c r="AG143" s="710"/>
      <c r="AH143" s="710"/>
      <c r="AI143" s="306"/>
      <c r="AJ143" s="198"/>
      <c r="AK143" s="198"/>
    </row>
    <row r="144" spans="1:37" s="284" customFormat="1" ht="15" customHeight="1">
      <c r="A144" s="287"/>
      <c r="C144" s="744" t="s">
        <v>140</v>
      </c>
      <c r="D144" s="744"/>
      <c r="E144" s="744"/>
      <c r="F144" s="744"/>
      <c r="G144" s="744"/>
      <c r="H144" s="744"/>
      <c r="I144" s="744"/>
      <c r="J144" s="744"/>
      <c r="K144" s="744"/>
      <c r="L144" s="744"/>
      <c r="M144" s="744"/>
      <c r="N144" s="744"/>
      <c r="O144" s="729" t="s">
        <v>903</v>
      </c>
      <c r="P144" s="731"/>
      <c r="Q144" s="731"/>
      <c r="R144" s="731"/>
      <c r="S144" s="731"/>
      <c r="T144" s="731"/>
      <c r="U144" s="731"/>
      <c r="V144" s="731"/>
      <c r="W144" s="731"/>
      <c r="X144" s="731"/>
      <c r="Y144" s="731"/>
      <c r="Z144" s="731"/>
      <c r="AA144" s="731"/>
      <c r="AB144" s="731"/>
      <c r="AC144" s="731"/>
      <c r="AD144" s="731"/>
      <c r="AE144" s="731"/>
      <c r="AF144" s="731"/>
      <c r="AG144" s="731"/>
      <c r="AH144" s="730"/>
      <c r="AI144" s="287"/>
    </row>
    <row r="145" spans="1:38" s="334" customFormat="1" ht="15" customHeight="1">
      <c r="A145" s="335"/>
      <c r="C145" s="728" t="s">
        <v>901</v>
      </c>
      <c r="D145" s="728"/>
      <c r="E145" s="728"/>
      <c r="F145" s="728"/>
      <c r="G145" s="728"/>
      <c r="H145" s="728"/>
      <c r="I145" s="728"/>
      <c r="J145" s="728"/>
      <c r="K145" s="728"/>
      <c r="L145" s="728"/>
      <c r="M145" s="728"/>
      <c r="N145" s="728"/>
      <c r="O145" s="729" t="s">
        <v>904</v>
      </c>
      <c r="P145" s="730"/>
      <c r="Q145" s="729" t="s">
        <v>904</v>
      </c>
      <c r="R145" s="731"/>
      <c r="S145" s="729" t="s">
        <v>904</v>
      </c>
      <c r="T145" s="731"/>
      <c r="U145" s="710"/>
      <c r="V145" s="710"/>
      <c r="W145" s="729"/>
      <c r="X145" s="730"/>
      <c r="Y145" s="710"/>
      <c r="Z145" s="710"/>
      <c r="AA145" s="710"/>
      <c r="AB145" s="710"/>
      <c r="AC145" s="729" t="s">
        <v>904</v>
      </c>
      <c r="AD145" s="731"/>
      <c r="AE145" s="710"/>
      <c r="AF145" s="710"/>
      <c r="AG145" s="710"/>
      <c r="AH145" s="710"/>
      <c r="AI145" s="198"/>
      <c r="AJ145" s="198"/>
      <c r="AK145" s="198"/>
    </row>
    <row r="146" spans="1:38" s="334" customFormat="1" ht="15" customHeight="1">
      <c r="A146" s="335"/>
      <c r="C146" s="728" t="s">
        <v>902</v>
      </c>
      <c r="D146" s="728"/>
      <c r="E146" s="728"/>
      <c r="F146" s="728"/>
      <c r="G146" s="728"/>
      <c r="H146" s="728"/>
      <c r="I146" s="728"/>
      <c r="J146" s="728"/>
      <c r="K146" s="728"/>
      <c r="L146" s="728"/>
      <c r="M146" s="728"/>
      <c r="N146" s="728"/>
      <c r="O146" s="729"/>
      <c r="P146" s="730"/>
      <c r="Q146" s="710"/>
      <c r="R146" s="710"/>
      <c r="S146" s="729" t="s">
        <v>906</v>
      </c>
      <c r="T146" s="731"/>
      <c r="U146" s="729" t="s">
        <v>907</v>
      </c>
      <c r="V146" s="731"/>
      <c r="W146" s="729"/>
      <c r="X146" s="730"/>
      <c r="Y146" s="729" t="s">
        <v>907</v>
      </c>
      <c r="Z146" s="731"/>
      <c r="AA146" s="710"/>
      <c r="AB146" s="710"/>
      <c r="AC146" s="708"/>
      <c r="AD146" s="709"/>
      <c r="AE146" s="708"/>
      <c r="AF146" s="709"/>
      <c r="AG146" s="710"/>
      <c r="AH146" s="710"/>
      <c r="AI146" s="198"/>
      <c r="AJ146" s="198"/>
      <c r="AK146" s="198"/>
    </row>
    <row r="147" spans="1:38" s="284" customFormat="1" ht="15" customHeight="1">
      <c r="A147" s="287"/>
      <c r="D147" s="707" t="s">
        <v>759</v>
      </c>
      <c r="E147" s="707"/>
      <c r="F147" s="707" t="s">
        <v>1190</v>
      </c>
      <c r="G147" s="707"/>
      <c r="H147" s="707"/>
      <c r="I147" s="707"/>
      <c r="J147" s="707"/>
      <c r="K147" s="707"/>
      <c r="L147" s="707"/>
      <c r="M147" s="707"/>
      <c r="N147" s="707"/>
      <c r="O147" s="707"/>
      <c r="P147" s="707"/>
      <c r="Q147" s="707"/>
      <c r="R147" s="707"/>
      <c r="S147" s="707"/>
      <c r="T147" s="707"/>
      <c r="U147" s="707"/>
      <c r="V147" s="707"/>
      <c r="W147" s="707"/>
      <c r="X147" s="707"/>
      <c r="Y147" s="707"/>
      <c r="Z147" s="707"/>
      <c r="AA147" s="707"/>
      <c r="AB147" s="707"/>
      <c r="AC147" s="707"/>
      <c r="AD147" s="707"/>
      <c r="AE147" s="707"/>
      <c r="AF147" s="707"/>
      <c r="AG147" s="707"/>
      <c r="AH147" s="707"/>
      <c r="AI147" s="707"/>
      <c r="AJ147" s="707"/>
      <c r="AK147" s="707"/>
      <c r="AL147" s="304"/>
    </row>
    <row r="148" spans="1:38" s="284" customFormat="1" ht="15" customHeight="1">
      <c r="A148" s="287"/>
      <c r="D148" s="707" t="s">
        <v>760</v>
      </c>
      <c r="E148" s="707"/>
      <c r="F148" s="711" t="s">
        <v>763</v>
      </c>
      <c r="G148" s="711"/>
      <c r="H148" s="711"/>
      <c r="I148" s="711"/>
      <c r="J148" s="711"/>
      <c r="K148" s="711"/>
      <c r="L148" s="711"/>
      <c r="M148" s="711"/>
      <c r="N148" s="711"/>
      <c r="O148" s="711"/>
      <c r="P148" s="711"/>
      <c r="Q148" s="711"/>
      <c r="R148" s="711"/>
      <c r="S148" s="711"/>
      <c r="T148" s="711"/>
      <c r="U148" s="711"/>
      <c r="V148" s="711"/>
      <c r="W148" s="711"/>
      <c r="X148" s="711"/>
      <c r="Y148" s="711"/>
      <c r="Z148" s="711"/>
      <c r="AA148" s="711"/>
      <c r="AB148" s="711"/>
      <c r="AC148" s="711"/>
      <c r="AD148" s="711"/>
      <c r="AE148" s="711"/>
      <c r="AF148" s="711"/>
      <c r="AG148" s="711"/>
      <c r="AH148" s="711"/>
      <c r="AI148" s="711"/>
      <c r="AJ148" s="711"/>
      <c r="AK148" s="711"/>
      <c r="AL148" s="305"/>
    </row>
    <row r="149" spans="1:38" s="311" customFormat="1" ht="15" customHeight="1">
      <c r="A149" s="312"/>
      <c r="D149" s="309"/>
      <c r="E149" s="309"/>
      <c r="F149" s="711"/>
      <c r="G149" s="711"/>
      <c r="H149" s="711"/>
      <c r="I149" s="711"/>
      <c r="J149" s="711"/>
      <c r="K149" s="711"/>
      <c r="L149" s="711"/>
      <c r="M149" s="711"/>
      <c r="N149" s="711"/>
      <c r="O149" s="711"/>
      <c r="P149" s="711"/>
      <c r="Q149" s="711"/>
      <c r="R149" s="711"/>
      <c r="S149" s="711"/>
      <c r="T149" s="711"/>
      <c r="U149" s="711"/>
      <c r="V149" s="711"/>
      <c r="W149" s="711"/>
      <c r="X149" s="711"/>
      <c r="Y149" s="711"/>
      <c r="Z149" s="711"/>
      <c r="AA149" s="711"/>
      <c r="AB149" s="711"/>
      <c r="AC149" s="711"/>
      <c r="AD149" s="711"/>
      <c r="AE149" s="711"/>
      <c r="AF149" s="711"/>
      <c r="AG149" s="711"/>
      <c r="AH149" s="711"/>
      <c r="AI149" s="711"/>
      <c r="AJ149" s="711"/>
      <c r="AK149" s="711"/>
      <c r="AL149" s="310"/>
    </row>
    <row r="150" spans="1:38" s="284" customFormat="1" ht="15" customHeight="1">
      <c r="A150" s="287"/>
      <c r="D150" s="707" t="s">
        <v>761</v>
      </c>
      <c r="E150" s="707"/>
      <c r="F150" s="726" t="s">
        <v>752</v>
      </c>
      <c r="G150" s="726"/>
      <c r="H150" s="726"/>
      <c r="I150" s="726"/>
      <c r="J150" s="726"/>
      <c r="K150" s="726"/>
      <c r="L150" s="726"/>
      <c r="M150" s="726"/>
      <c r="N150" s="726"/>
      <c r="O150" s="726"/>
      <c r="P150" s="726"/>
      <c r="Q150" s="726"/>
      <c r="R150" s="726"/>
      <c r="S150" s="726"/>
      <c r="T150" s="726"/>
      <c r="U150" s="726"/>
      <c r="V150" s="726"/>
      <c r="W150" s="726"/>
      <c r="X150" s="726"/>
      <c r="Y150" s="726"/>
      <c r="Z150" s="726"/>
      <c r="AA150" s="726"/>
      <c r="AB150" s="726"/>
      <c r="AC150" s="726"/>
      <c r="AD150" s="726"/>
      <c r="AE150" s="726"/>
      <c r="AF150" s="726"/>
      <c r="AG150" s="726"/>
      <c r="AH150" s="726"/>
      <c r="AI150" s="726"/>
      <c r="AJ150" s="726"/>
      <c r="AK150" s="726"/>
      <c r="AL150" s="305"/>
    </row>
    <row r="151" spans="1:38" s="311" customFormat="1" ht="15" customHeight="1">
      <c r="A151" s="312"/>
      <c r="D151" s="707" t="s">
        <v>762</v>
      </c>
      <c r="E151" s="707"/>
      <c r="F151" s="706" t="s">
        <v>893</v>
      </c>
      <c r="G151" s="706"/>
      <c r="H151" s="706"/>
      <c r="I151" s="706"/>
      <c r="J151" s="706"/>
      <c r="K151" s="706"/>
      <c r="L151" s="706"/>
      <c r="M151" s="706"/>
      <c r="N151" s="706"/>
      <c r="O151" s="706"/>
      <c r="P151" s="706"/>
      <c r="Q151" s="706"/>
      <c r="R151" s="706"/>
      <c r="S151" s="706"/>
      <c r="T151" s="706"/>
      <c r="U151" s="706"/>
      <c r="V151" s="706"/>
      <c r="W151" s="706"/>
      <c r="X151" s="706"/>
      <c r="Y151" s="706"/>
      <c r="Z151" s="706"/>
      <c r="AA151" s="706"/>
      <c r="AB151" s="706"/>
      <c r="AC151" s="706"/>
      <c r="AD151" s="706"/>
      <c r="AE151" s="706"/>
      <c r="AF151" s="706"/>
      <c r="AG151" s="706"/>
      <c r="AH151" s="706"/>
      <c r="AI151" s="706"/>
      <c r="AJ151" s="706"/>
      <c r="AK151" s="706"/>
      <c r="AL151" s="310"/>
    </row>
    <row r="152" spans="1:38" s="334" customFormat="1" ht="15" customHeight="1">
      <c r="A152" s="335"/>
      <c r="D152" s="332"/>
      <c r="E152" s="332"/>
      <c r="F152" s="706"/>
      <c r="G152" s="706"/>
      <c r="H152" s="706"/>
      <c r="I152" s="706"/>
      <c r="J152" s="706"/>
      <c r="K152" s="706"/>
      <c r="L152" s="706"/>
      <c r="M152" s="706"/>
      <c r="N152" s="706"/>
      <c r="O152" s="706"/>
      <c r="P152" s="706"/>
      <c r="Q152" s="706"/>
      <c r="R152" s="706"/>
      <c r="S152" s="706"/>
      <c r="T152" s="706"/>
      <c r="U152" s="706"/>
      <c r="V152" s="706"/>
      <c r="W152" s="706"/>
      <c r="X152" s="706"/>
      <c r="Y152" s="706"/>
      <c r="Z152" s="706"/>
      <c r="AA152" s="706"/>
      <c r="AB152" s="706"/>
      <c r="AC152" s="706"/>
      <c r="AD152" s="706"/>
      <c r="AE152" s="706"/>
      <c r="AF152" s="706"/>
      <c r="AG152" s="706"/>
      <c r="AH152" s="706"/>
      <c r="AI152" s="706"/>
      <c r="AJ152" s="706"/>
      <c r="AK152" s="706"/>
      <c r="AL152" s="333"/>
    </row>
    <row r="153" spans="1:38" s="334" customFormat="1" ht="15" customHeight="1">
      <c r="A153" s="335"/>
      <c r="D153" s="707" t="s">
        <v>905</v>
      </c>
      <c r="E153" s="707"/>
      <c r="F153" s="706" t="s">
        <v>910</v>
      </c>
      <c r="G153" s="706"/>
      <c r="H153" s="706"/>
      <c r="I153" s="706"/>
      <c r="J153" s="706"/>
      <c r="K153" s="706"/>
      <c r="L153" s="706"/>
      <c r="M153" s="706"/>
      <c r="N153" s="706"/>
      <c r="O153" s="706"/>
      <c r="P153" s="706"/>
      <c r="Q153" s="706"/>
      <c r="R153" s="706"/>
      <c r="S153" s="706"/>
      <c r="T153" s="706"/>
      <c r="U153" s="706"/>
      <c r="V153" s="706"/>
      <c r="W153" s="706"/>
      <c r="X153" s="706"/>
      <c r="Y153" s="706"/>
      <c r="Z153" s="706"/>
      <c r="AA153" s="706"/>
      <c r="AB153" s="706"/>
      <c r="AC153" s="706"/>
      <c r="AD153" s="706"/>
      <c r="AE153" s="706"/>
      <c r="AF153" s="706"/>
      <c r="AG153" s="706"/>
      <c r="AH153" s="706"/>
      <c r="AI153" s="706"/>
      <c r="AJ153" s="706"/>
      <c r="AK153" s="706"/>
      <c r="AL153" s="333"/>
    </row>
    <row r="154" spans="1:38" ht="15" customHeight="1">
      <c r="F154" s="706"/>
      <c r="G154" s="706"/>
      <c r="H154" s="706"/>
      <c r="I154" s="706"/>
      <c r="J154" s="706"/>
      <c r="K154" s="706"/>
      <c r="L154" s="706"/>
      <c r="M154" s="706"/>
      <c r="N154" s="706"/>
      <c r="O154" s="706"/>
      <c r="P154" s="706"/>
      <c r="Q154" s="706"/>
      <c r="R154" s="706"/>
      <c r="S154" s="706"/>
      <c r="T154" s="706"/>
      <c r="U154" s="706"/>
      <c r="V154" s="706"/>
      <c r="W154" s="706"/>
      <c r="X154" s="706"/>
      <c r="Y154" s="706"/>
      <c r="Z154" s="706"/>
      <c r="AA154" s="706"/>
      <c r="AB154" s="706"/>
      <c r="AC154" s="706"/>
      <c r="AD154" s="706"/>
      <c r="AE154" s="706"/>
      <c r="AF154" s="706"/>
      <c r="AG154" s="706"/>
      <c r="AH154" s="706"/>
      <c r="AI154" s="706"/>
      <c r="AJ154" s="706"/>
      <c r="AK154" s="706"/>
    </row>
    <row r="155" spans="1:38" s="334" customFormat="1" ht="15" customHeight="1">
      <c r="D155" s="707" t="s">
        <v>909</v>
      </c>
      <c r="E155" s="707"/>
      <c r="F155" s="706" t="s">
        <v>911</v>
      </c>
      <c r="G155" s="706"/>
      <c r="H155" s="706"/>
      <c r="I155" s="706"/>
      <c r="J155" s="706"/>
      <c r="K155" s="706"/>
      <c r="L155" s="706"/>
      <c r="M155" s="706"/>
      <c r="N155" s="706"/>
      <c r="O155" s="706"/>
      <c r="P155" s="706"/>
      <c r="Q155" s="706"/>
      <c r="R155" s="706"/>
      <c r="S155" s="706"/>
      <c r="T155" s="706"/>
      <c r="U155" s="706"/>
      <c r="V155" s="706"/>
      <c r="W155" s="706"/>
      <c r="X155" s="706"/>
      <c r="Y155" s="706"/>
      <c r="Z155" s="706"/>
      <c r="AA155" s="706"/>
      <c r="AB155" s="706"/>
      <c r="AC155" s="706"/>
      <c r="AD155" s="706"/>
      <c r="AE155" s="706"/>
      <c r="AF155" s="706"/>
      <c r="AG155" s="706"/>
      <c r="AH155" s="706"/>
      <c r="AI155" s="706"/>
      <c r="AJ155" s="706"/>
      <c r="AK155" s="706"/>
    </row>
    <row r="156" spans="1:38" s="334" customFormat="1" ht="15" customHeight="1">
      <c r="F156" s="373"/>
      <c r="G156" s="373"/>
      <c r="H156" s="373"/>
      <c r="I156" s="373"/>
      <c r="J156" s="373"/>
      <c r="K156" s="373"/>
      <c r="L156" s="373"/>
      <c r="M156" s="373"/>
      <c r="N156" s="373"/>
      <c r="O156" s="373"/>
      <c r="P156" s="373"/>
      <c r="Q156" s="373"/>
      <c r="R156" s="373"/>
      <c r="S156" s="373"/>
      <c r="T156" s="373"/>
      <c r="U156" s="373"/>
      <c r="V156" s="373"/>
      <c r="W156" s="373"/>
      <c r="X156" s="373"/>
      <c r="Y156" s="373"/>
      <c r="Z156" s="373"/>
      <c r="AA156" s="373"/>
      <c r="AB156" s="373"/>
      <c r="AC156" s="373"/>
      <c r="AD156" s="373"/>
      <c r="AE156" s="373"/>
      <c r="AF156" s="373"/>
      <c r="AG156" s="373"/>
      <c r="AH156" s="373"/>
      <c r="AI156" s="373"/>
      <c r="AJ156" s="373"/>
      <c r="AK156" s="373"/>
    </row>
    <row r="157" spans="1:38" ht="15" customHeight="1">
      <c r="A157" s="190" t="s">
        <v>453</v>
      </c>
      <c r="B157" s="752" t="s">
        <v>452</v>
      </c>
      <c r="C157" s="752"/>
      <c r="D157" s="752"/>
      <c r="E157" s="752"/>
      <c r="F157" s="752"/>
      <c r="G157" s="752"/>
      <c r="H157" s="752"/>
      <c r="I157" s="752"/>
      <c r="J157" s="752"/>
      <c r="K157" s="752"/>
      <c r="L157" s="752"/>
      <c r="M157" s="752"/>
      <c r="N157" s="752"/>
      <c r="O157" s="752"/>
      <c r="P157" s="752"/>
      <c r="Q157" s="752"/>
      <c r="R157" s="752"/>
      <c r="S157" s="752"/>
      <c r="T157" s="752"/>
      <c r="U157" s="752"/>
      <c r="V157" s="752"/>
      <c r="W157" s="752"/>
      <c r="X157" s="752"/>
      <c r="Y157" s="752"/>
      <c r="Z157" s="752"/>
      <c r="AA157" s="752"/>
      <c r="AB157" s="752"/>
      <c r="AC157" s="752"/>
      <c r="AD157" s="752"/>
      <c r="AE157" s="752"/>
      <c r="AF157" s="752"/>
      <c r="AG157" s="752"/>
      <c r="AH157" s="752"/>
      <c r="AI157" s="752"/>
      <c r="AJ157" s="752"/>
      <c r="AK157" s="752"/>
    </row>
    <row r="158" spans="1:38" s="210" customFormat="1" ht="15" customHeight="1">
      <c r="A158" s="199"/>
      <c r="B158" s="904" t="s">
        <v>711</v>
      </c>
      <c r="C158" s="904"/>
      <c r="D158" s="904"/>
      <c r="E158" s="904"/>
      <c r="F158" s="904"/>
      <c r="G158" s="904"/>
      <c r="H158" s="904"/>
      <c r="I158" s="904"/>
      <c r="J158" s="904"/>
      <c r="K158" s="904"/>
      <c r="L158" s="904"/>
      <c r="M158" s="904"/>
      <c r="N158" s="904"/>
      <c r="O158" s="904"/>
      <c r="P158" s="904"/>
      <c r="Q158" s="904"/>
      <c r="R158" s="904"/>
      <c r="S158" s="904"/>
      <c r="T158" s="904"/>
      <c r="U158" s="904"/>
      <c r="V158" s="904"/>
      <c r="W158" s="904"/>
      <c r="X158" s="904"/>
      <c r="Y158" s="904"/>
      <c r="Z158" s="904"/>
      <c r="AA158" s="904"/>
      <c r="AB158" s="904"/>
      <c r="AC158" s="904"/>
      <c r="AD158" s="904"/>
      <c r="AE158" s="904"/>
      <c r="AF158" s="904"/>
      <c r="AG158" s="904"/>
      <c r="AH158" s="904"/>
      <c r="AI158" s="904"/>
      <c r="AJ158" s="904"/>
      <c r="AK158" s="904"/>
    </row>
    <row r="159" spans="1:38" s="210" customFormat="1" ht="15" customHeight="1">
      <c r="A159" s="387"/>
      <c r="B159" s="755" t="s">
        <v>926</v>
      </c>
      <c r="C159" s="755"/>
      <c r="D159" s="755"/>
      <c r="E159" s="755"/>
      <c r="F159" s="755"/>
      <c r="G159" s="755"/>
      <c r="H159" s="755"/>
      <c r="I159" s="755"/>
      <c r="J159" s="755"/>
      <c r="K159" s="755"/>
      <c r="L159" s="755"/>
      <c r="M159" s="755"/>
      <c r="N159" s="755"/>
      <c r="O159" s="755"/>
      <c r="P159" s="755"/>
      <c r="Q159" s="755"/>
      <c r="R159" s="755"/>
      <c r="S159" s="755"/>
      <c r="T159" s="755"/>
      <c r="U159" s="755"/>
      <c r="V159" s="755"/>
      <c r="W159" s="755"/>
      <c r="X159" s="755"/>
      <c r="Y159" s="755"/>
      <c r="Z159" s="755"/>
      <c r="AA159" s="755"/>
      <c r="AB159" s="755"/>
      <c r="AC159" s="755"/>
      <c r="AD159" s="755"/>
      <c r="AE159" s="755"/>
      <c r="AF159" s="755"/>
      <c r="AG159" s="755"/>
      <c r="AH159" s="755"/>
      <c r="AI159" s="755"/>
      <c r="AJ159" s="755"/>
      <c r="AK159" s="755"/>
    </row>
    <row r="160" spans="1:38" s="210" customFormat="1" ht="15" customHeight="1">
      <c r="A160" s="387"/>
      <c r="B160" s="743"/>
      <c r="C160" s="743"/>
      <c r="D160" s="743"/>
      <c r="E160" s="743"/>
      <c r="F160" s="743"/>
      <c r="G160" s="743"/>
      <c r="H160" s="743"/>
      <c r="I160" s="743"/>
      <c r="J160" s="743"/>
      <c r="K160" s="743"/>
      <c r="L160" s="743"/>
      <c r="M160" s="743"/>
      <c r="N160" s="743"/>
      <c r="O160" s="743"/>
      <c r="P160" s="743"/>
      <c r="Q160" s="743"/>
      <c r="R160" s="743"/>
      <c r="S160" s="743"/>
      <c r="T160" s="743"/>
      <c r="U160" s="743"/>
      <c r="V160" s="743"/>
      <c r="W160" s="743"/>
      <c r="X160" s="743"/>
      <c r="Y160" s="743"/>
      <c r="Z160" s="743"/>
      <c r="AA160" s="743"/>
      <c r="AB160" s="743"/>
      <c r="AC160" s="743"/>
      <c r="AD160" s="743"/>
      <c r="AE160" s="743"/>
      <c r="AF160" s="743"/>
      <c r="AG160" s="743"/>
      <c r="AH160" s="743"/>
      <c r="AI160" s="743"/>
      <c r="AJ160" s="743"/>
      <c r="AK160" s="743"/>
    </row>
    <row r="161" spans="1:50" s="210" customFormat="1" ht="15" customHeight="1">
      <c r="A161" s="193"/>
      <c r="B161" s="860" t="s">
        <v>257</v>
      </c>
      <c r="C161" s="861"/>
      <c r="D161" s="861"/>
      <c r="E161" s="861"/>
      <c r="F161" s="861"/>
      <c r="G161" s="861"/>
      <c r="H161" s="861"/>
      <c r="I161" s="861"/>
      <c r="J161" s="861"/>
      <c r="K161" s="862"/>
      <c r="L161" s="866" t="s">
        <v>457</v>
      </c>
      <c r="M161" s="858"/>
      <c r="N161" s="860" t="s">
        <v>259</v>
      </c>
      <c r="O161" s="861"/>
      <c r="P161" s="861"/>
      <c r="Q161" s="861"/>
      <c r="R161" s="861"/>
      <c r="S161" s="861"/>
      <c r="T161" s="861"/>
      <c r="U161" s="861"/>
      <c r="V161" s="861"/>
      <c r="W161" s="861"/>
      <c r="X161" s="861"/>
      <c r="Y161" s="861"/>
      <c r="Z161" s="862"/>
      <c r="AA161" s="858" t="s">
        <v>262</v>
      </c>
      <c r="AB161" s="858"/>
      <c r="AC161" s="858"/>
      <c r="AD161" s="858"/>
      <c r="AE161" s="858"/>
      <c r="AF161" s="745" t="s">
        <v>458</v>
      </c>
      <c r="AG161" s="716"/>
      <c r="AH161" s="716"/>
      <c r="AI161" s="716"/>
      <c r="AJ161" s="716"/>
      <c r="AK161" s="717"/>
    </row>
    <row r="162" spans="1:50" s="210" customFormat="1" ht="15" customHeight="1">
      <c r="A162" s="193"/>
      <c r="B162" s="889"/>
      <c r="C162" s="890"/>
      <c r="D162" s="890"/>
      <c r="E162" s="890"/>
      <c r="F162" s="890"/>
      <c r="G162" s="890"/>
      <c r="H162" s="890"/>
      <c r="I162" s="890"/>
      <c r="J162" s="890"/>
      <c r="K162" s="891"/>
      <c r="L162" s="859"/>
      <c r="M162" s="859"/>
      <c r="N162" s="863"/>
      <c r="O162" s="864"/>
      <c r="P162" s="864"/>
      <c r="Q162" s="864"/>
      <c r="R162" s="864"/>
      <c r="S162" s="864"/>
      <c r="T162" s="864"/>
      <c r="U162" s="864"/>
      <c r="V162" s="864"/>
      <c r="W162" s="864"/>
      <c r="X162" s="864"/>
      <c r="Y162" s="864"/>
      <c r="Z162" s="865"/>
      <c r="AA162" s="859"/>
      <c r="AB162" s="859"/>
      <c r="AC162" s="859"/>
      <c r="AD162" s="859"/>
      <c r="AE162" s="859"/>
      <c r="AF162" s="712"/>
      <c r="AG162" s="713"/>
      <c r="AH162" s="713"/>
      <c r="AI162" s="713"/>
      <c r="AJ162" s="713"/>
      <c r="AK162" s="718"/>
    </row>
    <row r="163" spans="1:50" s="210" customFormat="1" ht="15" customHeight="1">
      <c r="A163" s="193"/>
      <c r="B163" s="867" t="s">
        <v>683</v>
      </c>
      <c r="C163" s="868"/>
      <c r="D163" s="868"/>
      <c r="E163" s="868"/>
      <c r="F163" s="868"/>
      <c r="G163" s="868"/>
      <c r="H163" s="868"/>
      <c r="I163" s="868"/>
      <c r="J163" s="868"/>
      <c r="K163" s="868"/>
      <c r="L163" s="760">
        <v>31</v>
      </c>
      <c r="M163" s="760"/>
      <c r="N163" s="853" t="s">
        <v>544</v>
      </c>
      <c r="O163" s="854"/>
      <c r="P163" s="854"/>
      <c r="Q163" s="854"/>
      <c r="R163" s="854"/>
      <c r="S163" s="854"/>
      <c r="T163" s="854"/>
      <c r="U163" s="854"/>
      <c r="V163" s="854"/>
      <c r="W163" s="854"/>
      <c r="X163" s="854"/>
      <c r="Y163" s="854"/>
      <c r="Z163" s="855"/>
      <c r="AA163" s="767" t="s">
        <v>749</v>
      </c>
      <c r="AB163" s="768"/>
      <c r="AC163" s="768"/>
      <c r="AD163" s="768"/>
      <c r="AE163" s="768"/>
      <c r="AF163" s="767" t="s">
        <v>579</v>
      </c>
      <c r="AG163" s="767"/>
      <c r="AH163" s="767"/>
      <c r="AI163" s="767"/>
      <c r="AJ163" s="767"/>
      <c r="AK163" s="767"/>
    </row>
    <row r="164" spans="1:50" s="210" customFormat="1" ht="15" customHeight="1">
      <c r="A164" s="193"/>
      <c r="B164" s="867" t="s">
        <v>543</v>
      </c>
      <c r="C164" s="868"/>
      <c r="D164" s="868"/>
      <c r="E164" s="868"/>
      <c r="F164" s="868"/>
      <c r="G164" s="868"/>
      <c r="H164" s="868"/>
      <c r="I164" s="868"/>
      <c r="J164" s="868"/>
      <c r="K164" s="868"/>
      <c r="L164" s="760">
        <v>21</v>
      </c>
      <c r="M164" s="760"/>
      <c r="N164" s="853" t="s">
        <v>545</v>
      </c>
      <c r="O164" s="854"/>
      <c r="P164" s="854"/>
      <c r="Q164" s="854"/>
      <c r="R164" s="854"/>
      <c r="S164" s="854"/>
      <c r="T164" s="854"/>
      <c r="U164" s="854"/>
      <c r="V164" s="854"/>
      <c r="W164" s="854"/>
      <c r="X164" s="854"/>
      <c r="Y164" s="854"/>
      <c r="Z164" s="855"/>
      <c r="AA164" s="768"/>
      <c r="AB164" s="768"/>
      <c r="AC164" s="768"/>
      <c r="AD164" s="768"/>
      <c r="AE164" s="768"/>
      <c r="AF164" s="767"/>
      <c r="AG164" s="767"/>
      <c r="AH164" s="767"/>
      <c r="AI164" s="767"/>
      <c r="AJ164" s="767"/>
      <c r="AK164" s="767"/>
    </row>
    <row r="165" spans="1:50" s="210" customFormat="1" ht="15" customHeight="1">
      <c r="A165" s="292"/>
      <c r="B165" s="759" t="s">
        <v>710</v>
      </c>
      <c r="C165" s="759"/>
      <c r="D165" s="759"/>
      <c r="E165" s="759"/>
      <c r="F165" s="759"/>
      <c r="G165" s="759"/>
      <c r="H165" s="759"/>
      <c r="I165" s="759"/>
      <c r="J165" s="759"/>
      <c r="K165" s="759"/>
      <c r="L165" s="760">
        <v>81</v>
      </c>
      <c r="M165" s="760"/>
      <c r="N165" s="761" t="s">
        <v>709</v>
      </c>
      <c r="O165" s="762"/>
      <c r="P165" s="762"/>
      <c r="Q165" s="762"/>
      <c r="R165" s="762"/>
      <c r="S165" s="762"/>
      <c r="T165" s="762"/>
      <c r="U165" s="762"/>
      <c r="V165" s="762"/>
      <c r="W165" s="762"/>
      <c r="X165" s="762"/>
      <c r="Y165" s="762"/>
      <c r="Z165" s="763"/>
      <c r="AA165" s="768"/>
      <c r="AB165" s="768"/>
      <c r="AC165" s="768"/>
      <c r="AD165" s="768"/>
      <c r="AE165" s="768"/>
      <c r="AF165" s="767"/>
      <c r="AG165" s="767"/>
      <c r="AH165" s="767"/>
      <c r="AI165" s="767"/>
      <c r="AJ165" s="767"/>
      <c r="AK165" s="767"/>
    </row>
    <row r="166" spans="1:50" s="210" customFormat="1" ht="15" customHeight="1">
      <c r="A166" s="292"/>
      <c r="B166" s="759"/>
      <c r="C166" s="759"/>
      <c r="D166" s="759"/>
      <c r="E166" s="759"/>
      <c r="F166" s="759"/>
      <c r="G166" s="759"/>
      <c r="H166" s="759"/>
      <c r="I166" s="759"/>
      <c r="J166" s="759"/>
      <c r="K166" s="759"/>
      <c r="L166" s="760"/>
      <c r="M166" s="760"/>
      <c r="N166" s="764"/>
      <c r="O166" s="765"/>
      <c r="P166" s="765"/>
      <c r="Q166" s="765"/>
      <c r="R166" s="765"/>
      <c r="S166" s="765"/>
      <c r="T166" s="765"/>
      <c r="U166" s="765"/>
      <c r="V166" s="765"/>
      <c r="W166" s="765"/>
      <c r="X166" s="765"/>
      <c r="Y166" s="765"/>
      <c r="Z166" s="766"/>
      <c r="AA166" s="768"/>
      <c r="AB166" s="768"/>
      <c r="AC166" s="768"/>
      <c r="AD166" s="768"/>
      <c r="AE166" s="768"/>
      <c r="AF166" s="767"/>
      <c r="AG166" s="767"/>
      <c r="AH166" s="767"/>
      <c r="AI166" s="767"/>
      <c r="AJ166" s="767"/>
      <c r="AK166" s="767"/>
    </row>
    <row r="167" spans="1:50" s="194" customFormat="1" ht="15" customHeight="1">
      <c r="A167" s="193"/>
      <c r="B167" s="215" t="s">
        <v>65</v>
      </c>
      <c r="C167" s="909" t="s">
        <v>459</v>
      </c>
      <c r="D167" s="909"/>
      <c r="E167" s="909"/>
      <c r="F167" s="909"/>
      <c r="G167" s="909"/>
      <c r="H167" s="909"/>
      <c r="I167" s="909"/>
      <c r="J167" s="909"/>
      <c r="K167" s="909"/>
      <c r="L167" s="909"/>
      <c r="M167" s="909"/>
      <c r="N167" s="909"/>
      <c r="O167" s="909"/>
      <c r="P167" s="909"/>
      <c r="Q167" s="909"/>
      <c r="R167" s="909"/>
      <c r="S167" s="909"/>
      <c r="T167" s="909"/>
      <c r="U167" s="909"/>
      <c r="V167" s="909"/>
      <c r="W167" s="909"/>
      <c r="X167" s="909"/>
      <c r="Y167" s="909"/>
      <c r="Z167" s="909"/>
      <c r="AA167" s="909"/>
      <c r="AB167" s="909"/>
      <c r="AC167" s="909"/>
      <c r="AD167" s="909"/>
      <c r="AE167" s="909"/>
      <c r="AF167" s="909"/>
      <c r="AG167" s="909"/>
      <c r="AH167" s="909"/>
      <c r="AI167" s="909"/>
      <c r="AJ167" s="909"/>
      <c r="AK167" s="909"/>
      <c r="AR167" s="291"/>
      <c r="AS167" s="291"/>
      <c r="AT167" s="291"/>
      <c r="AU167" s="291"/>
      <c r="AV167" s="291"/>
      <c r="AX167" s="291"/>
    </row>
    <row r="168" spans="1:50" s="194" customFormat="1" ht="15" customHeight="1">
      <c r="A168" s="193"/>
      <c r="B168" s="215"/>
      <c r="C168" s="910"/>
      <c r="D168" s="910"/>
      <c r="E168" s="910"/>
      <c r="F168" s="910"/>
      <c r="G168" s="910"/>
      <c r="H168" s="910"/>
      <c r="I168" s="910"/>
      <c r="J168" s="910"/>
      <c r="K168" s="910"/>
      <c r="L168" s="910"/>
      <c r="M168" s="910"/>
      <c r="N168" s="910"/>
      <c r="O168" s="910"/>
      <c r="P168" s="910"/>
      <c r="Q168" s="910"/>
      <c r="R168" s="910"/>
      <c r="S168" s="910"/>
      <c r="T168" s="910"/>
      <c r="U168" s="910"/>
      <c r="V168" s="910"/>
      <c r="W168" s="910"/>
      <c r="X168" s="910"/>
      <c r="Y168" s="910"/>
      <c r="Z168" s="910"/>
      <c r="AA168" s="910"/>
      <c r="AB168" s="910"/>
      <c r="AC168" s="910"/>
      <c r="AD168" s="910"/>
      <c r="AE168" s="910"/>
      <c r="AF168" s="910"/>
      <c r="AG168" s="910"/>
      <c r="AH168" s="910"/>
      <c r="AI168" s="910"/>
      <c r="AJ168" s="910"/>
      <c r="AK168" s="910"/>
      <c r="AR168" s="291"/>
      <c r="AS168" s="291"/>
      <c r="AT168" s="291"/>
      <c r="AU168" s="291"/>
      <c r="AV168" s="291"/>
      <c r="AX168" s="291"/>
    </row>
    <row r="169" spans="1:50" s="273" customFormat="1" ht="15" customHeight="1">
      <c r="A169" s="276"/>
      <c r="B169" s="215" t="s">
        <v>65</v>
      </c>
      <c r="C169" s="910" t="s">
        <v>712</v>
      </c>
      <c r="D169" s="910"/>
      <c r="E169" s="910"/>
      <c r="F169" s="910"/>
      <c r="G169" s="910"/>
      <c r="H169" s="910"/>
      <c r="I169" s="910"/>
      <c r="J169" s="910"/>
      <c r="K169" s="910"/>
      <c r="L169" s="910"/>
      <c r="M169" s="910"/>
      <c r="N169" s="910"/>
      <c r="O169" s="910"/>
      <c r="P169" s="910"/>
      <c r="Q169" s="910"/>
      <c r="R169" s="910"/>
      <c r="S169" s="910"/>
      <c r="T169" s="910"/>
      <c r="U169" s="910"/>
      <c r="V169" s="910"/>
      <c r="W169" s="910"/>
      <c r="X169" s="910"/>
      <c r="Y169" s="910"/>
      <c r="Z169" s="910"/>
      <c r="AA169" s="910"/>
      <c r="AB169" s="910"/>
      <c r="AC169" s="910"/>
      <c r="AD169" s="910"/>
      <c r="AE169" s="910"/>
      <c r="AF169" s="910"/>
      <c r="AG169" s="910"/>
      <c r="AH169" s="910"/>
      <c r="AI169" s="910"/>
      <c r="AJ169" s="910"/>
      <c r="AK169" s="910"/>
      <c r="AR169" s="291"/>
      <c r="AS169" s="291"/>
      <c r="AT169" s="291"/>
      <c r="AU169" s="291"/>
      <c r="AV169" s="291"/>
      <c r="AX169" s="291"/>
    </row>
    <row r="170" spans="1:50" s="273" customFormat="1" ht="15" customHeight="1">
      <c r="A170" s="276"/>
      <c r="B170" s="215"/>
      <c r="C170" s="274"/>
      <c r="D170" s="274"/>
      <c r="E170" s="274"/>
      <c r="F170" s="274"/>
      <c r="G170" s="274"/>
      <c r="H170" s="274"/>
      <c r="I170" s="274"/>
      <c r="J170" s="274"/>
      <c r="K170" s="274"/>
      <c r="L170" s="274"/>
      <c r="M170" s="274"/>
      <c r="N170" s="274"/>
      <c r="O170" s="274"/>
      <c r="P170" s="274"/>
      <c r="Q170" s="274"/>
      <c r="R170" s="274"/>
      <c r="S170" s="274"/>
      <c r="T170" s="274"/>
      <c r="U170" s="274"/>
      <c r="V170" s="274"/>
      <c r="W170" s="274"/>
      <c r="X170" s="274"/>
      <c r="Y170" s="274"/>
      <c r="Z170" s="274"/>
      <c r="AA170" s="274"/>
      <c r="AB170" s="274"/>
      <c r="AC170" s="274"/>
      <c r="AD170" s="274"/>
      <c r="AE170" s="274"/>
      <c r="AF170" s="274"/>
      <c r="AG170" s="274"/>
      <c r="AH170" s="274"/>
      <c r="AI170" s="274"/>
      <c r="AJ170" s="274"/>
      <c r="AK170" s="274"/>
      <c r="AR170" s="291"/>
      <c r="AS170" s="291"/>
      <c r="AT170" s="291"/>
      <c r="AU170" s="291"/>
      <c r="AV170" s="291"/>
      <c r="AX170" s="291"/>
    </row>
    <row r="171" spans="1:50" ht="15" customHeight="1">
      <c r="B171" s="191" t="s">
        <v>232</v>
      </c>
      <c r="C171" s="758" t="s">
        <v>750</v>
      </c>
      <c r="D171" s="758"/>
      <c r="E171" s="758"/>
      <c r="F171" s="758"/>
      <c r="G171" s="758"/>
      <c r="H171" s="758"/>
      <c r="I171" s="758"/>
      <c r="J171" s="758"/>
      <c r="K171" s="758"/>
      <c r="L171" s="758"/>
      <c r="M171" s="758"/>
      <c r="N171" s="758"/>
      <c r="O171" s="758"/>
      <c r="P171" s="758"/>
      <c r="Q171" s="758"/>
      <c r="R171" s="758"/>
      <c r="S171" s="758"/>
      <c r="T171" s="758"/>
      <c r="U171" s="758"/>
      <c r="V171" s="758"/>
      <c r="W171" s="758"/>
      <c r="X171" s="758"/>
      <c r="Y171" s="758"/>
      <c r="Z171" s="758"/>
      <c r="AA171" s="758"/>
      <c r="AB171" s="758"/>
      <c r="AC171" s="758"/>
      <c r="AD171" s="758"/>
      <c r="AE171" s="758"/>
      <c r="AF171" s="758"/>
      <c r="AG171" s="758"/>
      <c r="AH171" s="758"/>
      <c r="AI171" s="758"/>
      <c r="AJ171" s="758"/>
      <c r="AK171" s="758"/>
    </row>
    <row r="172" spans="1:50" ht="15" customHeight="1">
      <c r="B172" s="206"/>
      <c r="C172" s="758" t="s">
        <v>679</v>
      </c>
      <c r="D172" s="758"/>
      <c r="E172" s="758"/>
      <c r="F172" s="758"/>
      <c r="G172" s="758"/>
      <c r="H172" s="758"/>
      <c r="I172" s="758"/>
      <c r="J172" s="758"/>
      <c r="K172" s="758"/>
      <c r="L172" s="758"/>
      <c r="M172" s="758"/>
      <c r="N172" s="758"/>
      <c r="O172" s="758"/>
      <c r="P172" s="758"/>
      <c r="Q172" s="758"/>
      <c r="R172" s="758"/>
      <c r="S172" s="758"/>
      <c r="T172" s="758"/>
      <c r="U172" s="758"/>
      <c r="V172" s="758"/>
      <c r="W172" s="758"/>
      <c r="X172" s="758"/>
      <c r="Y172" s="758"/>
      <c r="Z172" s="758"/>
      <c r="AA172" s="758"/>
      <c r="AB172" s="758"/>
      <c r="AC172" s="758"/>
      <c r="AD172" s="758"/>
      <c r="AE172" s="758"/>
      <c r="AF172" s="758"/>
      <c r="AG172" s="758"/>
      <c r="AH172" s="758"/>
      <c r="AI172" s="758"/>
      <c r="AJ172" s="758"/>
      <c r="AK172" s="758"/>
    </row>
    <row r="173" spans="1:50" ht="15" customHeight="1">
      <c r="A173" s="204"/>
      <c r="B173" s="204"/>
      <c r="C173" s="198" t="s">
        <v>0</v>
      </c>
      <c r="D173" s="742" t="s">
        <v>561</v>
      </c>
      <c r="E173" s="742"/>
      <c r="F173" s="742"/>
      <c r="G173" s="742"/>
      <c r="H173" s="742"/>
      <c r="I173" s="742"/>
      <c r="J173" s="742"/>
      <c r="K173" s="742"/>
      <c r="L173" s="742"/>
      <c r="M173" s="742"/>
      <c r="N173" s="742"/>
      <c r="O173" s="742"/>
      <c r="P173" s="742"/>
      <c r="Q173" s="742"/>
      <c r="R173" s="742"/>
      <c r="S173" s="742"/>
      <c r="T173" s="742"/>
      <c r="U173" s="742"/>
      <c r="V173" s="742"/>
      <c r="W173" s="742"/>
      <c r="X173" s="742"/>
      <c r="Y173" s="742"/>
      <c r="Z173" s="742"/>
      <c r="AA173" s="742"/>
      <c r="AB173" s="742"/>
      <c r="AC173" s="742"/>
      <c r="AD173" s="742"/>
      <c r="AE173" s="742"/>
      <c r="AF173" s="742"/>
      <c r="AG173" s="742"/>
      <c r="AH173" s="742"/>
      <c r="AI173" s="742"/>
      <c r="AJ173" s="742"/>
      <c r="AK173" s="742"/>
    </row>
    <row r="174" spans="1:50" s="311" customFormat="1" ht="15" customHeight="1">
      <c r="A174" s="204"/>
      <c r="B174" s="204"/>
      <c r="C174" s="198"/>
      <c r="D174" s="742" t="s">
        <v>754</v>
      </c>
      <c r="E174" s="742"/>
      <c r="F174" s="742"/>
      <c r="G174" s="742"/>
      <c r="H174" s="742"/>
      <c r="I174" s="742"/>
      <c r="J174" s="742"/>
      <c r="K174" s="742"/>
      <c r="L174" s="742"/>
      <c r="M174" s="742"/>
      <c r="N174" s="742"/>
      <c r="O174" s="742"/>
      <c r="P174" s="742"/>
      <c r="Q174" s="742"/>
      <c r="R174" s="742"/>
      <c r="S174" s="742"/>
      <c r="T174" s="742"/>
      <c r="U174" s="742"/>
      <c r="V174" s="742"/>
      <c r="W174" s="742"/>
      <c r="X174" s="742"/>
      <c r="Y174" s="742"/>
      <c r="Z174" s="742"/>
      <c r="AA174" s="742"/>
      <c r="AB174" s="742"/>
      <c r="AC174" s="742"/>
      <c r="AD174" s="742"/>
      <c r="AE174" s="742"/>
      <c r="AF174" s="742"/>
      <c r="AG174" s="742"/>
      <c r="AH174" s="742"/>
      <c r="AI174" s="742"/>
      <c r="AJ174" s="742"/>
      <c r="AK174" s="742"/>
    </row>
    <row r="175" spans="1:50" ht="15" customHeight="1">
      <c r="A175" s="198"/>
      <c r="B175" s="198"/>
      <c r="C175" s="202"/>
      <c r="D175" s="822" t="s">
        <v>552</v>
      </c>
      <c r="E175" s="825"/>
      <c r="F175" s="825"/>
      <c r="G175" s="825"/>
      <c r="H175" s="825"/>
      <c r="I175" s="825"/>
      <c r="J175" s="825"/>
      <c r="K175" s="823"/>
      <c r="L175" s="929" t="s">
        <v>562</v>
      </c>
      <c r="M175" s="930"/>
      <c r="N175" s="930"/>
      <c r="O175" s="931"/>
    </row>
    <row r="176" spans="1:50" ht="15" customHeight="1">
      <c r="A176" s="198"/>
      <c r="B176" s="198"/>
      <c r="C176" s="202"/>
      <c r="D176" s="918" t="s">
        <v>554</v>
      </c>
      <c r="E176" s="919"/>
      <c r="F176" s="919"/>
      <c r="G176" s="919"/>
      <c r="H176" s="919"/>
      <c r="I176" s="919"/>
      <c r="J176" s="919"/>
      <c r="K176" s="920"/>
      <c r="L176" s="921" t="s">
        <v>505</v>
      </c>
      <c r="M176" s="922"/>
      <c r="N176" s="922"/>
      <c r="O176" s="923"/>
    </row>
    <row r="177" spans="1:37" ht="15" customHeight="1">
      <c r="A177" s="198"/>
      <c r="B177" s="198"/>
      <c r="C177" s="202"/>
      <c r="D177" s="918" t="s">
        <v>555</v>
      </c>
      <c r="E177" s="919"/>
      <c r="F177" s="919"/>
      <c r="G177" s="919"/>
      <c r="H177" s="919"/>
      <c r="I177" s="919"/>
      <c r="J177" s="919"/>
      <c r="K177" s="920"/>
      <c r="L177" s="921" t="s">
        <v>525</v>
      </c>
      <c r="M177" s="922"/>
      <c r="N177" s="922"/>
      <c r="O177" s="923"/>
    </row>
    <row r="178" spans="1:37" ht="15" customHeight="1">
      <c r="A178" s="198"/>
      <c r="B178" s="198"/>
      <c r="C178" s="202"/>
      <c r="D178" s="918" t="s">
        <v>556</v>
      </c>
      <c r="E178" s="919"/>
      <c r="F178" s="919"/>
      <c r="G178" s="919"/>
      <c r="H178" s="919"/>
      <c r="I178" s="919"/>
      <c r="J178" s="919"/>
      <c r="K178" s="920"/>
      <c r="L178" s="921" t="s">
        <v>558</v>
      </c>
      <c r="M178" s="922"/>
      <c r="N178" s="922"/>
      <c r="O178" s="923"/>
    </row>
    <row r="179" spans="1:37" ht="15" customHeight="1">
      <c r="A179" s="198"/>
      <c r="B179" s="198"/>
      <c r="C179" s="202"/>
      <c r="D179" s="918" t="s">
        <v>557</v>
      </c>
      <c r="E179" s="919"/>
      <c r="F179" s="919"/>
      <c r="G179" s="919"/>
      <c r="H179" s="919"/>
      <c r="I179" s="919"/>
      <c r="J179" s="919"/>
      <c r="K179" s="920"/>
      <c r="L179" s="921" t="s">
        <v>559</v>
      </c>
      <c r="M179" s="922"/>
      <c r="N179" s="922"/>
      <c r="O179" s="923"/>
    </row>
    <row r="180" spans="1:37" ht="15" customHeight="1">
      <c r="A180" s="198"/>
      <c r="B180" s="198"/>
      <c r="C180" s="202"/>
      <c r="D180" s="918" t="s">
        <v>553</v>
      </c>
      <c r="E180" s="919"/>
      <c r="F180" s="919"/>
      <c r="G180" s="919"/>
      <c r="H180" s="919"/>
      <c r="I180" s="919"/>
      <c r="J180" s="919"/>
      <c r="K180" s="920"/>
      <c r="L180" s="921" t="s">
        <v>560</v>
      </c>
      <c r="M180" s="922"/>
      <c r="N180" s="922"/>
      <c r="O180" s="923"/>
    </row>
    <row r="181" spans="1:37" ht="15" customHeight="1">
      <c r="A181" s="204"/>
      <c r="B181" s="198"/>
      <c r="C181" s="198" t="s">
        <v>2</v>
      </c>
      <c r="D181" s="904" t="s">
        <v>542</v>
      </c>
      <c r="E181" s="904"/>
      <c r="F181" s="904"/>
      <c r="G181" s="904"/>
      <c r="H181" s="904"/>
      <c r="I181" s="904"/>
      <c r="J181" s="904"/>
      <c r="K181" s="904"/>
      <c r="L181" s="904"/>
      <c r="M181" s="904"/>
      <c r="N181" s="904"/>
      <c r="O181" s="904"/>
      <c r="P181" s="904"/>
      <c r="Q181" s="904"/>
      <c r="R181" s="904"/>
      <c r="S181" s="904"/>
      <c r="T181" s="904"/>
      <c r="U181" s="904"/>
      <c r="V181" s="904"/>
      <c r="W181" s="904"/>
      <c r="X181" s="904"/>
      <c r="Y181" s="904"/>
      <c r="Z181" s="904"/>
      <c r="AA181" s="904"/>
      <c r="AB181" s="904"/>
      <c r="AC181" s="904"/>
      <c r="AD181" s="904"/>
      <c r="AE181" s="904"/>
      <c r="AF181" s="904"/>
      <c r="AG181" s="904"/>
      <c r="AH181" s="904"/>
      <c r="AI181" s="904"/>
      <c r="AJ181" s="904"/>
      <c r="AK181" s="904"/>
    </row>
    <row r="182" spans="1:37" ht="15" customHeight="1">
      <c r="A182" s="204"/>
      <c r="B182" s="198"/>
      <c r="D182" s="752" t="s">
        <v>563</v>
      </c>
      <c r="E182" s="752"/>
      <c r="F182" s="752"/>
      <c r="G182" s="752"/>
      <c r="H182" s="752"/>
      <c r="I182" s="752"/>
      <c r="J182" s="752"/>
      <c r="K182" s="752"/>
      <c r="L182" s="752"/>
      <c r="M182" s="752"/>
      <c r="N182" s="752"/>
      <c r="O182" s="752"/>
      <c r="P182" s="752"/>
      <c r="Q182" s="752"/>
      <c r="R182" s="752"/>
      <c r="S182" s="752"/>
      <c r="T182" s="752"/>
      <c r="U182" s="752"/>
      <c r="V182" s="752"/>
      <c r="W182" s="752"/>
      <c r="X182" s="752"/>
      <c r="Y182" s="752"/>
      <c r="Z182" s="752"/>
      <c r="AA182" s="752"/>
      <c r="AB182" s="752"/>
      <c r="AC182" s="752"/>
      <c r="AD182" s="752"/>
      <c r="AE182" s="752"/>
      <c r="AF182" s="752"/>
      <c r="AG182" s="752"/>
      <c r="AH182" s="752"/>
      <c r="AI182" s="752"/>
      <c r="AJ182" s="752"/>
      <c r="AK182" s="752"/>
    </row>
    <row r="183" spans="1:37" ht="15" customHeight="1">
      <c r="A183" s="204"/>
      <c r="B183" s="198"/>
      <c r="C183" s="190"/>
      <c r="D183" s="908" t="s">
        <v>747</v>
      </c>
      <c r="E183" s="908"/>
      <c r="F183" s="908"/>
      <c r="G183" s="908"/>
      <c r="H183" s="908"/>
      <c r="I183" s="908"/>
      <c r="J183" s="908"/>
      <c r="K183" s="908"/>
      <c r="L183" s="908"/>
      <c r="M183" s="908"/>
      <c r="N183" s="908"/>
      <c r="O183" s="908"/>
      <c r="P183" s="908"/>
      <c r="Q183" s="908"/>
      <c r="R183" s="908"/>
      <c r="S183" s="908"/>
      <c r="T183" s="908"/>
      <c r="U183" s="908"/>
      <c r="V183" s="908"/>
      <c r="W183" s="908"/>
      <c r="X183" s="908"/>
      <c r="Y183" s="908"/>
      <c r="Z183" s="908"/>
      <c r="AA183" s="908"/>
      <c r="AB183" s="908"/>
      <c r="AC183" s="908"/>
      <c r="AD183" s="908"/>
      <c r="AE183" s="908"/>
      <c r="AF183" s="908"/>
      <c r="AG183" s="908"/>
      <c r="AH183" s="908"/>
      <c r="AI183" s="908"/>
      <c r="AJ183" s="908"/>
      <c r="AK183" s="908"/>
    </row>
    <row r="184" spans="1:37" ht="15" customHeight="1">
      <c r="A184" s="204"/>
      <c r="B184" s="198"/>
      <c r="C184" s="190"/>
      <c r="D184" s="208"/>
      <c r="E184" s="208"/>
      <c r="F184" s="908" t="s">
        <v>928</v>
      </c>
      <c r="G184" s="908"/>
      <c r="H184" s="908"/>
      <c r="I184" s="908"/>
      <c r="J184" s="908"/>
      <c r="K184" s="908"/>
      <c r="L184" s="908"/>
      <c r="M184" s="908"/>
      <c r="N184" s="908"/>
      <c r="O184" s="908"/>
      <c r="P184" s="908"/>
      <c r="Q184" s="908"/>
      <c r="R184" s="908"/>
      <c r="S184" s="908"/>
      <c r="T184" s="908"/>
      <c r="U184" s="908"/>
      <c r="V184" s="908"/>
      <c r="W184" s="908"/>
      <c r="X184" s="908"/>
      <c r="Y184" s="908"/>
      <c r="Z184" s="908"/>
      <c r="AA184" s="908"/>
      <c r="AB184" s="908"/>
      <c r="AC184" s="908"/>
      <c r="AD184" s="908"/>
      <c r="AE184" s="908"/>
      <c r="AF184" s="908"/>
      <c r="AG184" s="908"/>
      <c r="AH184" s="908"/>
      <c r="AI184" s="908"/>
      <c r="AJ184" s="908"/>
      <c r="AK184" s="908"/>
    </row>
    <row r="185" spans="1:37" ht="15" customHeight="1">
      <c r="A185" s="204"/>
      <c r="B185" s="198"/>
      <c r="C185" s="190"/>
      <c r="D185" s="822" t="s">
        <v>927</v>
      </c>
      <c r="E185" s="823"/>
      <c r="F185" s="824" t="s">
        <v>258</v>
      </c>
      <c r="G185" s="825"/>
      <c r="H185" s="826"/>
      <c r="I185" s="924" t="s">
        <v>927</v>
      </c>
      <c r="J185" s="821"/>
      <c r="K185" s="824" t="s">
        <v>258</v>
      </c>
      <c r="L185" s="825"/>
      <c r="M185" s="826"/>
      <c r="N185" s="924" t="s">
        <v>927</v>
      </c>
      <c r="O185" s="925"/>
      <c r="P185" s="817" t="s">
        <v>258</v>
      </c>
      <c r="Q185" s="818"/>
      <c r="R185" s="819"/>
      <c r="S185" s="820" t="s">
        <v>927</v>
      </c>
      <c r="T185" s="821"/>
      <c r="U185" s="824" t="s">
        <v>258</v>
      </c>
      <c r="V185" s="825"/>
      <c r="W185" s="826"/>
      <c r="X185" s="924" t="s">
        <v>927</v>
      </c>
      <c r="Y185" s="925"/>
      <c r="Z185" s="817" t="s">
        <v>258</v>
      </c>
      <c r="AA185" s="818"/>
      <c r="AB185" s="933"/>
      <c r="AC185" s="934" t="s">
        <v>927</v>
      </c>
      <c r="AD185" s="823"/>
      <c r="AE185" s="824" t="s">
        <v>258</v>
      </c>
      <c r="AF185" s="825"/>
      <c r="AG185" s="823"/>
    </row>
    <row r="186" spans="1:37" ht="15" customHeight="1">
      <c r="A186" s="204"/>
      <c r="B186" s="198"/>
      <c r="C186" s="190"/>
      <c r="D186" s="776">
        <v>1</v>
      </c>
      <c r="E186" s="777"/>
      <c r="F186" s="776">
        <v>0.50219999999999998</v>
      </c>
      <c r="G186" s="778"/>
      <c r="H186" s="779"/>
      <c r="I186" s="794">
        <v>8</v>
      </c>
      <c r="J186" s="795"/>
      <c r="K186" s="776">
        <v>4.0175999999999998</v>
      </c>
      <c r="L186" s="778"/>
      <c r="M186" s="779"/>
      <c r="N186" s="794">
        <v>15</v>
      </c>
      <c r="O186" s="799"/>
      <c r="P186" s="926">
        <v>10.3788</v>
      </c>
      <c r="Q186" s="927"/>
      <c r="R186" s="928"/>
      <c r="S186" s="796">
        <v>22</v>
      </c>
      <c r="T186" s="803"/>
      <c r="U186" s="776">
        <v>23.017499999999998</v>
      </c>
      <c r="V186" s="778"/>
      <c r="W186" s="779"/>
      <c r="X186" s="796">
        <v>29</v>
      </c>
      <c r="Y186" s="797"/>
      <c r="Z186" s="926">
        <v>33.396299999999997</v>
      </c>
      <c r="AA186" s="927"/>
      <c r="AB186" s="928"/>
      <c r="AC186" s="792">
        <v>36</v>
      </c>
      <c r="AD186" s="793"/>
      <c r="AE186" s="776">
        <v>40.761899999999997</v>
      </c>
      <c r="AF186" s="778"/>
      <c r="AG186" s="777"/>
    </row>
    <row r="187" spans="1:37" ht="15" customHeight="1">
      <c r="A187" s="204"/>
      <c r="B187" s="198"/>
      <c r="C187" s="190"/>
      <c r="D187" s="776">
        <v>2</v>
      </c>
      <c r="E187" s="777"/>
      <c r="F187" s="776">
        <v>1.0044</v>
      </c>
      <c r="G187" s="778"/>
      <c r="H187" s="779"/>
      <c r="I187" s="794">
        <v>9</v>
      </c>
      <c r="J187" s="795"/>
      <c r="K187" s="776">
        <v>4.5198</v>
      </c>
      <c r="L187" s="778"/>
      <c r="M187" s="779"/>
      <c r="N187" s="794">
        <v>16</v>
      </c>
      <c r="O187" s="799"/>
      <c r="P187" s="800">
        <v>12.88143</v>
      </c>
      <c r="Q187" s="801"/>
      <c r="R187" s="802"/>
      <c r="S187" s="796">
        <v>23</v>
      </c>
      <c r="T187" s="803"/>
      <c r="U187" s="776">
        <v>24.691500000000001</v>
      </c>
      <c r="V187" s="778"/>
      <c r="W187" s="779"/>
      <c r="X187" s="796">
        <v>30</v>
      </c>
      <c r="Y187" s="797"/>
      <c r="Z187" s="798">
        <v>34.735500000000002</v>
      </c>
      <c r="AA187" s="778"/>
      <c r="AB187" s="779"/>
      <c r="AC187" s="792">
        <v>37</v>
      </c>
      <c r="AD187" s="793"/>
      <c r="AE187" s="776">
        <v>41.766300000000001</v>
      </c>
      <c r="AF187" s="778"/>
      <c r="AG187" s="777"/>
    </row>
    <row r="188" spans="1:37" ht="15" customHeight="1">
      <c r="A188" s="204"/>
      <c r="B188" s="198"/>
      <c r="C188" s="190"/>
      <c r="D188" s="776">
        <v>3</v>
      </c>
      <c r="E188" s="777"/>
      <c r="F188" s="776">
        <v>1.5065999999999999</v>
      </c>
      <c r="G188" s="778"/>
      <c r="H188" s="779"/>
      <c r="I188" s="794">
        <v>10</v>
      </c>
      <c r="J188" s="795"/>
      <c r="K188" s="776">
        <v>5.0220000000000002</v>
      </c>
      <c r="L188" s="778"/>
      <c r="M188" s="779"/>
      <c r="N188" s="916">
        <v>17</v>
      </c>
      <c r="O188" s="917"/>
      <c r="P188" s="800">
        <v>14.08671</v>
      </c>
      <c r="Q188" s="801"/>
      <c r="R188" s="802"/>
      <c r="S188" s="796">
        <v>24</v>
      </c>
      <c r="T188" s="803"/>
      <c r="U188" s="776">
        <v>26.365500000000001</v>
      </c>
      <c r="V188" s="778"/>
      <c r="W188" s="779"/>
      <c r="X188" s="796">
        <v>31</v>
      </c>
      <c r="Y188" s="797"/>
      <c r="Z188" s="798">
        <v>35.739899999999999</v>
      </c>
      <c r="AA188" s="778"/>
      <c r="AB188" s="779"/>
      <c r="AC188" s="792">
        <v>38</v>
      </c>
      <c r="AD188" s="793"/>
      <c r="AE188" s="776">
        <v>42.770699999999998</v>
      </c>
      <c r="AF188" s="778"/>
      <c r="AG188" s="777"/>
    </row>
    <row r="189" spans="1:37" ht="15" customHeight="1">
      <c r="A189" s="204"/>
      <c r="B189" s="198"/>
      <c r="C189" s="190"/>
      <c r="D189" s="776">
        <v>4</v>
      </c>
      <c r="E189" s="777"/>
      <c r="F189" s="776">
        <v>2.0087999999999999</v>
      </c>
      <c r="G189" s="778"/>
      <c r="H189" s="779"/>
      <c r="I189" s="794">
        <v>11</v>
      </c>
      <c r="J189" s="795"/>
      <c r="K189" s="776">
        <v>7.4325599999999996</v>
      </c>
      <c r="L189" s="778"/>
      <c r="M189" s="779"/>
      <c r="N189" s="794">
        <v>18</v>
      </c>
      <c r="O189" s="799"/>
      <c r="P189" s="800">
        <v>15.29199</v>
      </c>
      <c r="Q189" s="801"/>
      <c r="R189" s="802"/>
      <c r="S189" s="796">
        <v>25</v>
      </c>
      <c r="T189" s="803"/>
      <c r="U189" s="776">
        <v>28.0395</v>
      </c>
      <c r="V189" s="778"/>
      <c r="W189" s="779"/>
      <c r="X189" s="796">
        <v>32</v>
      </c>
      <c r="Y189" s="797"/>
      <c r="Z189" s="798">
        <v>36.744300000000003</v>
      </c>
      <c r="AA189" s="778"/>
      <c r="AB189" s="779"/>
      <c r="AC189" s="792">
        <v>39</v>
      </c>
      <c r="AD189" s="793"/>
      <c r="AE189" s="776">
        <v>43.775100000000002</v>
      </c>
      <c r="AF189" s="778"/>
      <c r="AG189" s="777"/>
    </row>
    <row r="190" spans="1:37" ht="15" customHeight="1">
      <c r="A190" s="204"/>
      <c r="B190" s="198"/>
      <c r="C190" s="190"/>
      <c r="D190" s="776">
        <v>5</v>
      </c>
      <c r="E190" s="777"/>
      <c r="F190" s="776">
        <v>2.5110000000000001</v>
      </c>
      <c r="G190" s="778"/>
      <c r="H190" s="779"/>
      <c r="I190" s="794">
        <v>12</v>
      </c>
      <c r="J190" s="795"/>
      <c r="K190" s="776">
        <v>8.1691199999999995</v>
      </c>
      <c r="L190" s="778"/>
      <c r="M190" s="779"/>
      <c r="N190" s="794">
        <v>19</v>
      </c>
      <c r="O190" s="799"/>
      <c r="P190" s="800">
        <v>16.49727</v>
      </c>
      <c r="Q190" s="801"/>
      <c r="R190" s="802"/>
      <c r="S190" s="796">
        <v>26</v>
      </c>
      <c r="T190" s="803"/>
      <c r="U190" s="776">
        <v>29.378699999999998</v>
      </c>
      <c r="V190" s="778"/>
      <c r="W190" s="779"/>
      <c r="X190" s="796">
        <v>33</v>
      </c>
      <c r="Y190" s="797"/>
      <c r="Z190" s="798">
        <v>37.748699999999999</v>
      </c>
      <c r="AA190" s="778"/>
      <c r="AB190" s="779"/>
      <c r="AC190" s="792">
        <v>40</v>
      </c>
      <c r="AD190" s="793"/>
      <c r="AE190" s="776">
        <v>44.779499999999999</v>
      </c>
      <c r="AF190" s="778"/>
      <c r="AG190" s="777"/>
    </row>
    <row r="191" spans="1:37" ht="15" customHeight="1">
      <c r="A191" s="204"/>
      <c r="B191" s="198"/>
      <c r="C191" s="190"/>
      <c r="D191" s="776">
        <v>6</v>
      </c>
      <c r="E191" s="777"/>
      <c r="F191" s="776">
        <v>3.0131999999999999</v>
      </c>
      <c r="G191" s="778"/>
      <c r="H191" s="779"/>
      <c r="I191" s="794">
        <v>13</v>
      </c>
      <c r="J191" s="795"/>
      <c r="K191" s="776">
        <v>8.9056800000000003</v>
      </c>
      <c r="L191" s="778"/>
      <c r="M191" s="779"/>
      <c r="N191" s="794">
        <v>20</v>
      </c>
      <c r="O191" s="799"/>
      <c r="P191" s="798">
        <v>19.669499999999999</v>
      </c>
      <c r="Q191" s="778"/>
      <c r="R191" s="779"/>
      <c r="S191" s="796">
        <v>27</v>
      </c>
      <c r="T191" s="803"/>
      <c r="U191" s="776">
        <v>30.7179</v>
      </c>
      <c r="V191" s="778"/>
      <c r="W191" s="779"/>
      <c r="X191" s="796">
        <v>34</v>
      </c>
      <c r="Y191" s="797"/>
      <c r="Z191" s="798">
        <v>38.753100000000003</v>
      </c>
      <c r="AA191" s="778"/>
      <c r="AB191" s="779"/>
      <c r="AC191" s="792">
        <v>41</v>
      </c>
      <c r="AD191" s="793"/>
      <c r="AE191" s="776">
        <v>45.783900000000003</v>
      </c>
      <c r="AF191" s="778"/>
      <c r="AG191" s="777"/>
    </row>
    <row r="192" spans="1:37" ht="15" customHeight="1">
      <c r="A192" s="204"/>
      <c r="B192" s="198"/>
      <c r="C192" s="190"/>
      <c r="D192" s="776">
        <v>7</v>
      </c>
      <c r="E192" s="777"/>
      <c r="F192" s="776">
        <v>3.5154000000000001</v>
      </c>
      <c r="G192" s="778"/>
      <c r="H192" s="779"/>
      <c r="I192" s="794">
        <v>14</v>
      </c>
      <c r="J192" s="795"/>
      <c r="K192" s="776">
        <v>9.6422399999999993</v>
      </c>
      <c r="L192" s="778"/>
      <c r="M192" s="779"/>
      <c r="N192" s="794">
        <v>21</v>
      </c>
      <c r="O192" s="799"/>
      <c r="P192" s="798">
        <v>21.343499999999999</v>
      </c>
      <c r="Q192" s="778"/>
      <c r="R192" s="779"/>
      <c r="S192" s="796">
        <v>28</v>
      </c>
      <c r="T192" s="803"/>
      <c r="U192" s="776">
        <v>32.057099999999998</v>
      </c>
      <c r="V192" s="778"/>
      <c r="W192" s="779"/>
      <c r="X192" s="796">
        <v>35</v>
      </c>
      <c r="Y192" s="797"/>
      <c r="Z192" s="798">
        <v>39.7575</v>
      </c>
      <c r="AA192" s="778"/>
      <c r="AB192" s="779"/>
      <c r="AC192" s="792">
        <v>42</v>
      </c>
      <c r="AD192" s="793"/>
      <c r="AE192" s="776">
        <v>46.7883</v>
      </c>
      <c r="AF192" s="778"/>
      <c r="AG192" s="777"/>
    </row>
    <row r="193" spans="1:50" ht="15" customHeight="1">
      <c r="B193" s="191" t="s">
        <v>234</v>
      </c>
      <c r="C193" s="755" t="s">
        <v>680</v>
      </c>
      <c r="D193" s="755"/>
      <c r="E193" s="755"/>
      <c r="F193" s="755"/>
      <c r="G193" s="755"/>
      <c r="H193" s="755"/>
      <c r="I193" s="755"/>
      <c r="J193" s="755"/>
      <c r="K193" s="755"/>
      <c r="L193" s="755"/>
      <c r="M193" s="755"/>
      <c r="N193" s="755"/>
      <c r="O193" s="755"/>
      <c r="P193" s="755"/>
      <c r="Q193" s="755"/>
      <c r="R193" s="755"/>
      <c r="S193" s="755"/>
      <c r="T193" s="755"/>
      <c r="U193" s="755"/>
      <c r="V193" s="755"/>
      <c r="W193" s="755"/>
      <c r="X193" s="755"/>
      <c r="Y193" s="755"/>
      <c r="Z193" s="755"/>
      <c r="AA193" s="755"/>
      <c r="AB193" s="755"/>
      <c r="AC193" s="755"/>
      <c r="AD193" s="755"/>
      <c r="AE193" s="755"/>
      <c r="AF193" s="755"/>
      <c r="AG193" s="755"/>
      <c r="AH193" s="755"/>
      <c r="AI193" s="755"/>
      <c r="AJ193" s="755"/>
      <c r="AK193" s="755"/>
    </row>
    <row r="194" spans="1:50" ht="15" customHeight="1">
      <c r="C194" s="755" t="s">
        <v>681</v>
      </c>
      <c r="D194" s="755"/>
      <c r="E194" s="755"/>
      <c r="F194" s="755"/>
      <c r="G194" s="755"/>
      <c r="H194" s="755"/>
      <c r="I194" s="755"/>
      <c r="J194" s="755"/>
      <c r="K194" s="755"/>
      <c r="L194" s="755"/>
      <c r="M194" s="755"/>
      <c r="N194" s="755"/>
      <c r="O194" s="755"/>
      <c r="P194" s="755"/>
      <c r="Q194" s="755"/>
      <c r="R194" s="755"/>
      <c r="S194" s="755"/>
      <c r="T194" s="755"/>
      <c r="U194" s="755"/>
      <c r="V194" s="755"/>
      <c r="W194" s="755"/>
      <c r="X194" s="755"/>
      <c r="Y194" s="755"/>
      <c r="Z194" s="755"/>
      <c r="AA194" s="755"/>
      <c r="AB194" s="755"/>
      <c r="AC194" s="755"/>
      <c r="AD194" s="755"/>
      <c r="AE194" s="755"/>
      <c r="AF194" s="755"/>
      <c r="AG194" s="755"/>
      <c r="AH194" s="755"/>
      <c r="AI194" s="755"/>
      <c r="AJ194" s="755"/>
      <c r="AK194" s="755"/>
    </row>
    <row r="195" spans="1:50" ht="15" customHeight="1">
      <c r="A195" s="206"/>
      <c r="B195" s="206" t="s">
        <v>236</v>
      </c>
      <c r="C195" s="758" t="s">
        <v>546</v>
      </c>
      <c r="D195" s="758"/>
      <c r="E195" s="758"/>
      <c r="F195" s="758"/>
      <c r="G195" s="758"/>
      <c r="H195" s="758"/>
      <c r="I195" s="758"/>
      <c r="J195" s="758"/>
      <c r="K195" s="758"/>
      <c r="L195" s="758"/>
      <c r="M195" s="758"/>
      <c r="N195" s="758"/>
      <c r="O195" s="758"/>
      <c r="P195" s="758"/>
      <c r="Q195" s="758"/>
      <c r="R195" s="758"/>
      <c r="S195" s="758"/>
      <c r="T195" s="758"/>
      <c r="U195" s="758"/>
      <c r="V195" s="758"/>
      <c r="W195" s="758"/>
      <c r="X195" s="758"/>
      <c r="Y195" s="758"/>
      <c r="Z195" s="758"/>
      <c r="AA195" s="758"/>
      <c r="AB195" s="758"/>
      <c r="AC195" s="758"/>
      <c r="AD195" s="758"/>
      <c r="AE195" s="758"/>
      <c r="AF195" s="758"/>
      <c r="AG195" s="758"/>
      <c r="AH195" s="758"/>
      <c r="AI195" s="758"/>
      <c r="AJ195" s="758"/>
      <c r="AK195" s="758"/>
    </row>
    <row r="196" spans="1:50" ht="15" customHeight="1">
      <c r="C196" s="752" t="s">
        <v>682</v>
      </c>
      <c r="D196" s="752"/>
      <c r="E196" s="752"/>
      <c r="F196" s="752"/>
      <c r="G196" s="752"/>
      <c r="H196" s="752"/>
      <c r="I196" s="752"/>
      <c r="J196" s="752"/>
      <c r="K196" s="752"/>
      <c r="L196" s="752"/>
      <c r="M196" s="752"/>
      <c r="N196" s="752"/>
      <c r="O196" s="752"/>
      <c r="P196" s="752"/>
      <c r="Q196" s="752"/>
      <c r="R196" s="752"/>
      <c r="S196" s="752"/>
      <c r="T196" s="752"/>
      <c r="U196" s="752"/>
      <c r="V196" s="752"/>
      <c r="W196" s="752"/>
      <c r="X196" s="752"/>
      <c r="Y196" s="752"/>
      <c r="Z196" s="752"/>
      <c r="AA196" s="752"/>
      <c r="AB196" s="752"/>
      <c r="AC196" s="752"/>
      <c r="AD196" s="752"/>
      <c r="AE196" s="752"/>
      <c r="AF196" s="752"/>
      <c r="AG196" s="752"/>
      <c r="AH196" s="752"/>
      <c r="AI196" s="752"/>
      <c r="AJ196" s="752"/>
      <c r="AK196" s="752"/>
    </row>
    <row r="198" spans="1:50" s="221" customFormat="1" ht="15" customHeight="1">
      <c r="A198" s="217" t="s">
        <v>454</v>
      </c>
      <c r="B198" s="752" t="s">
        <v>491</v>
      </c>
      <c r="C198" s="752"/>
      <c r="D198" s="752"/>
      <c r="E198" s="752"/>
      <c r="F198" s="752"/>
      <c r="G198" s="752"/>
      <c r="H198" s="752"/>
      <c r="I198" s="752"/>
      <c r="J198" s="752"/>
      <c r="K198" s="752"/>
      <c r="L198" s="752"/>
      <c r="M198" s="752"/>
      <c r="N198" s="752"/>
      <c r="O198" s="752"/>
      <c r="P198" s="752"/>
      <c r="Q198" s="752"/>
      <c r="R198" s="752"/>
      <c r="S198" s="752"/>
      <c r="T198" s="752"/>
      <c r="U198" s="752"/>
      <c r="V198" s="752"/>
      <c r="W198" s="752"/>
      <c r="X198" s="752"/>
      <c r="Y198" s="752"/>
      <c r="Z198" s="752"/>
      <c r="AA198" s="752"/>
      <c r="AB198" s="752"/>
      <c r="AC198" s="752"/>
      <c r="AD198" s="752"/>
      <c r="AE198" s="752"/>
      <c r="AF198" s="752"/>
      <c r="AG198" s="752"/>
      <c r="AH198" s="752"/>
      <c r="AI198" s="752"/>
      <c r="AJ198" s="752"/>
      <c r="AK198" s="752"/>
      <c r="AR198" s="296"/>
      <c r="AS198" s="296"/>
      <c r="AT198" s="296"/>
      <c r="AU198" s="296"/>
      <c r="AV198" s="296"/>
      <c r="AX198" s="296"/>
    </row>
    <row r="199" spans="1:50" s="221" customFormat="1" ht="15" customHeight="1">
      <c r="A199" s="209"/>
      <c r="B199" s="756" t="s">
        <v>925</v>
      </c>
      <c r="C199" s="756"/>
      <c r="D199" s="756"/>
      <c r="E199" s="756"/>
      <c r="F199" s="756"/>
      <c r="G199" s="756"/>
      <c r="H199" s="756"/>
      <c r="I199" s="756"/>
      <c r="J199" s="756"/>
      <c r="K199" s="756"/>
      <c r="L199" s="756"/>
      <c r="M199" s="756"/>
      <c r="N199" s="756"/>
      <c r="O199" s="756"/>
      <c r="P199" s="756"/>
      <c r="Q199" s="756"/>
      <c r="R199" s="756"/>
      <c r="S199" s="756"/>
      <c r="T199" s="756"/>
      <c r="U199" s="756"/>
      <c r="V199" s="756"/>
      <c r="W199" s="756"/>
      <c r="X199" s="756"/>
      <c r="Y199" s="756"/>
      <c r="Z199" s="756"/>
      <c r="AA199" s="756"/>
      <c r="AB199" s="756"/>
      <c r="AC199" s="756"/>
      <c r="AD199" s="756"/>
      <c r="AE199" s="756"/>
      <c r="AF199" s="756"/>
      <c r="AG199" s="756"/>
      <c r="AH199" s="756"/>
      <c r="AI199" s="756"/>
      <c r="AJ199" s="756"/>
      <c r="AK199" s="756"/>
      <c r="AR199" s="296"/>
      <c r="AS199" s="296"/>
      <c r="AT199" s="296"/>
      <c r="AU199" s="296"/>
      <c r="AV199" s="296"/>
      <c r="AX199" s="296"/>
    </row>
    <row r="200" spans="1:50" s="271" customFormat="1" ht="15" customHeight="1">
      <c r="A200" s="277"/>
      <c r="B200" s="756"/>
      <c r="C200" s="756"/>
      <c r="D200" s="756"/>
      <c r="E200" s="756"/>
      <c r="F200" s="756"/>
      <c r="G200" s="756"/>
      <c r="H200" s="756"/>
      <c r="I200" s="756"/>
      <c r="J200" s="756"/>
      <c r="K200" s="756"/>
      <c r="L200" s="756"/>
      <c r="M200" s="756"/>
      <c r="N200" s="756"/>
      <c r="O200" s="756"/>
      <c r="P200" s="756"/>
      <c r="Q200" s="756"/>
      <c r="R200" s="756"/>
      <c r="S200" s="756"/>
      <c r="T200" s="756"/>
      <c r="U200" s="756"/>
      <c r="V200" s="756"/>
      <c r="W200" s="756"/>
      <c r="X200" s="756"/>
      <c r="Y200" s="756"/>
      <c r="Z200" s="756"/>
      <c r="AA200" s="756"/>
      <c r="AB200" s="756"/>
      <c r="AC200" s="756"/>
      <c r="AD200" s="756"/>
      <c r="AE200" s="756"/>
      <c r="AF200" s="756"/>
      <c r="AG200" s="756"/>
      <c r="AH200" s="756"/>
      <c r="AI200" s="756"/>
      <c r="AJ200" s="756"/>
      <c r="AK200" s="756"/>
      <c r="AR200" s="296"/>
      <c r="AS200" s="296"/>
      <c r="AT200" s="296"/>
      <c r="AU200" s="296"/>
      <c r="AV200" s="296"/>
      <c r="AX200" s="296"/>
    </row>
    <row r="201" spans="1:50" s="388" customFormat="1" ht="15" customHeight="1">
      <c r="A201" s="389"/>
      <c r="B201" s="756"/>
      <c r="C201" s="756"/>
      <c r="D201" s="756"/>
      <c r="E201" s="756"/>
      <c r="F201" s="756"/>
      <c r="G201" s="756"/>
      <c r="H201" s="756"/>
      <c r="I201" s="756"/>
      <c r="J201" s="756"/>
      <c r="K201" s="756"/>
      <c r="L201" s="756"/>
      <c r="M201" s="756"/>
      <c r="N201" s="756"/>
      <c r="O201" s="756"/>
      <c r="P201" s="756"/>
      <c r="Q201" s="756"/>
      <c r="R201" s="756"/>
      <c r="S201" s="756"/>
      <c r="T201" s="756"/>
      <c r="U201" s="756"/>
      <c r="V201" s="756"/>
      <c r="W201" s="756"/>
      <c r="X201" s="756"/>
      <c r="Y201" s="756"/>
      <c r="Z201" s="756"/>
      <c r="AA201" s="756"/>
      <c r="AB201" s="756"/>
      <c r="AC201" s="756"/>
      <c r="AD201" s="756"/>
      <c r="AE201" s="756"/>
      <c r="AF201" s="756"/>
      <c r="AG201" s="756"/>
      <c r="AH201" s="756"/>
      <c r="AI201" s="756"/>
      <c r="AJ201" s="756"/>
      <c r="AK201" s="756"/>
    </row>
    <row r="202" spans="1:50" s="388" customFormat="1" ht="15" customHeight="1">
      <c r="A202" s="389"/>
      <c r="B202" s="756"/>
      <c r="C202" s="756"/>
      <c r="D202" s="756"/>
      <c r="E202" s="756"/>
      <c r="F202" s="756"/>
      <c r="G202" s="756"/>
      <c r="H202" s="756"/>
      <c r="I202" s="756"/>
      <c r="J202" s="756"/>
      <c r="K202" s="756"/>
      <c r="L202" s="756"/>
      <c r="M202" s="756"/>
      <c r="N202" s="756"/>
      <c r="O202" s="756"/>
      <c r="P202" s="756"/>
      <c r="Q202" s="756"/>
      <c r="R202" s="756"/>
      <c r="S202" s="756"/>
      <c r="T202" s="756"/>
      <c r="U202" s="756"/>
      <c r="V202" s="756"/>
      <c r="W202" s="756"/>
      <c r="X202" s="756"/>
      <c r="Y202" s="756"/>
      <c r="Z202" s="756"/>
      <c r="AA202" s="756"/>
      <c r="AB202" s="756"/>
      <c r="AC202" s="756"/>
      <c r="AD202" s="756"/>
      <c r="AE202" s="756"/>
      <c r="AF202" s="756"/>
      <c r="AG202" s="756"/>
      <c r="AH202" s="756"/>
      <c r="AI202" s="756"/>
      <c r="AJ202" s="756"/>
      <c r="AK202" s="756"/>
    </row>
    <row r="203" spans="1:50" s="232" customFormat="1" ht="15" customHeight="1">
      <c r="A203" s="228"/>
      <c r="B203" s="756"/>
      <c r="C203" s="756"/>
      <c r="D203" s="756"/>
      <c r="E203" s="756"/>
      <c r="F203" s="756"/>
      <c r="G203" s="756"/>
      <c r="H203" s="756"/>
      <c r="I203" s="756"/>
      <c r="J203" s="756"/>
      <c r="K203" s="756"/>
      <c r="L203" s="756"/>
      <c r="M203" s="756"/>
      <c r="N203" s="756"/>
      <c r="O203" s="756"/>
      <c r="P203" s="756"/>
      <c r="Q203" s="756"/>
      <c r="R203" s="756"/>
      <c r="S203" s="756"/>
      <c r="T203" s="756"/>
      <c r="U203" s="756"/>
      <c r="V203" s="756"/>
      <c r="W203" s="756"/>
      <c r="X203" s="756"/>
      <c r="Y203" s="756"/>
      <c r="Z203" s="756"/>
      <c r="AA203" s="756"/>
      <c r="AB203" s="756"/>
      <c r="AC203" s="756"/>
      <c r="AD203" s="756"/>
      <c r="AE203" s="756"/>
      <c r="AF203" s="756"/>
      <c r="AG203" s="756"/>
      <c r="AH203" s="756"/>
      <c r="AI203" s="756"/>
      <c r="AJ203" s="756"/>
      <c r="AK203" s="756"/>
      <c r="AR203" s="296"/>
      <c r="AS203" s="296"/>
      <c r="AT203" s="296"/>
      <c r="AU203" s="296"/>
      <c r="AV203" s="296"/>
      <c r="AX203" s="296"/>
    </row>
    <row r="204" spans="1:50" s="221" customFormat="1" ht="15" customHeight="1">
      <c r="A204" s="209"/>
      <c r="B204" s="756"/>
      <c r="C204" s="756"/>
      <c r="D204" s="756"/>
      <c r="E204" s="756"/>
      <c r="F204" s="756"/>
      <c r="G204" s="756"/>
      <c r="H204" s="756"/>
      <c r="I204" s="756"/>
      <c r="J204" s="756"/>
      <c r="K204" s="756"/>
      <c r="L204" s="756"/>
      <c r="M204" s="756"/>
      <c r="N204" s="756"/>
      <c r="O204" s="756"/>
      <c r="P204" s="756"/>
      <c r="Q204" s="756"/>
      <c r="R204" s="756"/>
      <c r="S204" s="756"/>
      <c r="T204" s="756"/>
      <c r="U204" s="756"/>
      <c r="V204" s="756"/>
      <c r="W204" s="756"/>
      <c r="X204" s="756"/>
      <c r="Y204" s="756"/>
      <c r="Z204" s="756"/>
      <c r="AA204" s="756"/>
      <c r="AB204" s="756"/>
      <c r="AC204" s="756"/>
      <c r="AD204" s="756"/>
      <c r="AE204" s="756"/>
      <c r="AF204" s="756"/>
      <c r="AG204" s="756"/>
      <c r="AH204" s="756"/>
      <c r="AI204" s="756"/>
      <c r="AJ204" s="756"/>
      <c r="AK204" s="756"/>
      <c r="AR204" s="296"/>
      <c r="AS204" s="296"/>
      <c r="AT204" s="296"/>
      <c r="AU204" s="296"/>
      <c r="AV204" s="296"/>
      <c r="AX204" s="296"/>
    </row>
    <row r="205" spans="1:50" s="271" customFormat="1" ht="15" customHeight="1">
      <c r="A205" s="277"/>
      <c r="B205" s="271" t="s">
        <v>688</v>
      </c>
      <c r="C205" s="751" t="s">
        <v>684</v>
      </c>
      <c r="D205" s="751"/>
      <c r="E205" s="751"/>
      <c r="F205" s="751"/>
      <c r="G205" s="751"/>
      <c r="H205" s="751"/>
      <c r="I205" s="751"/>
      <c r="J205" s="751"/>
      <c r="K205" s="751"/>
      <c r="L205" s="751"/>
      <c r="M205" s="751"/>
      <c r="N205" s="751"/>
      <c r="O205" s="751"/>
      <c r="P205" s="751"/>
      <c r="Q205" s="751"/>
      <c r="R205" s="751"/>
      <c r="S205" s="751"/>
      <c r="T205" s="751"/>
      <c r="U205" s="751"/>
      <c r="V205" s="751"/>
      <c r="W205" s="751"/>
      <c r="X205" s="751"/>
      <c r="Y205" s="751"/>
      <c r="Z205" s="751"/>
      <c r="AA205" s="751"/>
      <c r="AB205" s="751"/>
      <c r="AC205" s="751"/>
      <c r="AD205" s="751"/>
      <c r="AE205" s="751"/>
      <c r="AF205" s="751"/>
      <c r="AG205" s="751"/>
      <c r="AH205" s="751"/>
      <c r="AI205" s="751"/>
      <c r="AJ205" s="751"/>
      <c r="AK205" s="751"/>
      <c r="AR205" s="296"/>
      <c r="AS205" s="296"/>
      <c r="AT205" s="296"/>
      <c r="AU205" s="296"/>
      <c r="AV205" s="296"/>
      <c r="AX205" s="296"/>
    </row>
    <row r="206" spans="1:50" s="271" customFormat="1" ht="15" customHeight="1">
      <c r="A206" s="277"/>
      <c r="C206" s="1014" t="s">
        <v>686</v>
      </c>
      <c r="D206" s="1014"/>
      <c r="E206" s="1014"/>
      <c r="F206" s="1014"/>
      <c r="G206" s="1014"/>
      <c r="H206" s="1014"/>
      <c r="I206" s="1014"/>
      <c r="J206" s="1014"/>
      <c r="K206" s="1014"/>
      <c r="L206" s="1014"/>
      <c r="M206" s="1014"/>
      <c r="N206" s="1014"/>
      <c r="O206" s="1014"/>
      <c r="P206" s="1014"/>
      <c r="Q206" s="1014"/>
      <c r="R206" s="1014"/>
      <c r="S206" s="1014"/>
      <c r="T206" s="1014"/>
      <c r="U206" s="1014"/>
      <c r="V206" s="1014"/>
      <c r="W206" s="1014"/>
      <c r="X206" s="1014"/>
      <c r="Y206" s="1014"/>
      <c r="Z206" s="1014"/>
      <c r="AA206" s="1014"/>
      <c r="AB206" s="1014"/>
      <c r="AC206" s="1014"/>
      <c r="AD206" s="1014"/>
      <c r="AE206" s="1014"/>
      <c r="AF206" s="1014"/>
      <c r="AG206" s="1014"/>
      <c r="AH206" s="1014"/>
      <c r="AI206" s="1014"/>
      <c r="AJ206" s="1014"/>
      <c r="AK206" s="1014"/>
      <c r="AR206" s="296"/>
      <c r="AS206" s="296"/>
      <c r="AT206" s="296"/>
      <c r="AU206" s="296"/>
      <c r="AV206" s="296"/>
      <c r="AX206" s="296"/>
    </row>
    <row r="207" spans="1:50" s="271" customFormat="1" ht="15" customHeight="1">
      <c r="A207" s="277"/>
      <c r="B207" s="271" t="s">
        <v>689</v>
      </c>
      <c r="C207" s="990" t="s">
        <v>685</v>
      </c>
      <c r="D207" s="990"/>
      <c r="E207" s="990"/>
      <c r="F207" s="990"/>
      <c r="G207" s="990"/>
      <c r="H207" s="990"/>
      <c r="I207" s="990"/>
      <c r="J207" s="990"/>
      <c r="K207" s="990"/>
      <c r="L207" s="990"/>
      <c r="M207" s="990"/>
      <c r="N207" s="990"/>
      <c r="O207" s="990"/>
      <c r="P207" s="990"/>
      <c r="Q207" s="990"/>
      <c r="R207" s="990"/>
      <c r="S207" s="990"/>
      <c r="T207" s="990"/>
      <c r="U207" s="990"/>
      <c r="V207" s="990"/>
      <c r="W207" s="990"/>
      <c r="X207" s="990"/>
      <c r="Y207" s="990"/>
      <c r="Z207" s="990"/>
      <c r="AA207" s="990"/>
      <c r="AB207" s="990"/>
      <c r="AC207" s="990"/>
      <c r="AD207" s="990"/>
      <c r="AE207" s="990"/>
      <c r="AF207" s="990"/>
      <c r="AG207" s="990"/>
      <c r="AH207" s="990"/>
      <c r="AI207" s="990"/>
      <c r="AJ207" s="990"/>
      <c r="AK207" s="990"/>
      <c r="AR207" s="296"/>
      <c r="AS207" s="296"/>
      <c r="AT207" s="296"/>
      <c r="AU207" s="296"/>
      <c r="AV207" s="296"/>
      <c r="AX207" s="296"/>
    </row>
    <row r="208" spans="1:50" s="271" customFormat="1" ht="15" customHeight="1">
      <c r="A208" s="277"/>
      <c r="C208" s="910" t="s">
        <v>687</v>
      </c>
      <c r="D208" s="910"/>
      <c r="E208" s="910"/>
      <c r="F208" s="910"/>
      <c r="G208" s="910"/>
      <c r="H208" s="910"/>
      <c r="I208" s="910"/>
      <c r="J208" s="910"/>
      <c r="K208" s="910"/>
      <c r="L208" s="910"/>
      <c r="M208" s="910"/>
      <c r="N208" s="910"/>
      <c r="O208" s="910"/>
      <c r="P208" s="910"/>
      <c r="Q208" s="910"/>
      <c r="R208" s="910"/>
      <c r="S208" s="910"/>
      <c r="T208" s="910"/>
      <c r="U208" s="910"/>
      <c r="V208" s="910"/>
      <c r="W208" s="910"/>
      <c r="X208" s="910"/>
      <c r="Y208" s="910"/>
      <c r="Z208" s="910"/>
      <c r="AA208" s="910"/>
      <c r="AB208" s="910"/>
      <c r="AC208" s="910"/>
      <c r="AD208" s="910"/>
      <c r="AE208" s="910"/>
      <c r="AF208" s="910"/>
      <c r="AG208" s="910"/>
      <c r="AH208" s="910"/>
      <c r="AI208" s="910"/>
      <c r="AJ208" s="910"/>
      <c r="AK208" s="910"/>
      <c r="AR208" s="296"/>
      <c r="AS208" s="296"/>
      <c r="AT208" s="296"/>
      <c r="AU208" s="296"/>
      <c r="AV208" s="296"/>
      <c r="AX208" s="296"/>
    </row>
    <row r="209" spans="1:50" s="271" customFormat="1" ht="15" customHeight="1">
      <c r="A209" s="277"/>
      <c r="B209" s="270"/>
      <c r="C209" s="910"/>
      <c r="D209" s="910"/>
      <c r="E209" s="910"/>
      <c r="F209" s="910"/>
      <c r="G209" s="910"/>
      <c r="H209" s="910"/>
      <c r="I209" s="910"/>
      <c r="J209" s="910"/>
      <c r="K209" s="910"/>
      <c r="L209" s="910"/>
      <c r="M209" s="910"/>
      <c r="N209" s="910"/>
      <c r="O209" s="910"/>
      <c r="P209" s="910"/>
      <c r="Q209" s="910"/>
      <c r="R209" s="910"/>
      <c r="S209" s="910"/>
      <c r="T209" s="910"/>
      <c r="U209" s="910"/>
      <c r="V209" s="910"/>
      <c r="W209" s="910"/>
      <c r="X209" s="910"/>
      <c r="Y209" s="910"/>
      <c r="Z209" s="910"/>
      <c r="AA209" s="910"/>
      <c r="AB209" s="910"/>
      <c r="AC209" s="910"/>
      <c r="AD209" s="910"/>
      <c r="AE209" s="910"/>
      <c r="AF209" s="910"/>
      <c r="AG209" s="910"/>
      <c r="AH209" s="910"/>
      <c r="AI209" s="910"/>
      <c r="AJ209" s="910"/>
      <c r="AK209" s="910"/>
      <c r="AR209" s="296"/>
      <c r="AS209" s="296"/>
      <c r="AT209" s="296"/>
      <c r="AU209" s="296"/>
      <c r="AV209" s="296"/>
      <c r="AX209" s="296"/>
    </row>
    <row r="210" spans="1:50" s="296" customFormat="1" ht="15" customHeight="1">
      <c r="A210" s="285"/>
      <c r="B210" s="295"/>
      <c r="C210" s="293"/>
      <c r="D210" s="293"/>
      <c r="E210" s="293"/>
      <c r="F210" s="293"/>
      <c r="G210" s="293"/>
      <c r="H210" s="293"/>
      <c r="I210" s="293"/>
      <c r="J210" s="293"/>
      <c r="K210" s="293"/>
      <c r="L210" s="293"/>
      <c r="M210" s="293"/>
      <c r="N210" s="293"/>
      <c r="O210" s="293"/>
      <c r="P210" s="293"/>
      <c r="Q210" s="293"/>
      <c r="R210" s="293"/>
      <c r="S210" s="293"/>
      <c r="T210" s="293"/>
      <c r="U210" s="293"/>
      <c r="V210" s="293"/>
      <c r="W210" s="293"/>
      <c r="X210" s="293"/>
      <c r="Y210" s="293"/>
      <c r="Z210" s="293"/>
      <c r="AA210" s="293"/>
      <c r="AB210" s="293"/>
      <c r="AC210" s="293"/>
      <c r="AD210" s="293"/>
      <c r="AE210" s="293"/>
      <c r="AF210" s="293"/>
      <c r="AG210" s="293"/>
      <c r="AH210" s="293"/>
      <c r="AI210" s="293"/>
      <c r="AJ210" s="293"/>
      <c r="AK210" s="293"/>
    </row>
    <row r="211" spans="1:50" s="210" customFormat="1" ht="15" customHeight="1">
      <c r="A211" s="279" t="s">
        <v>492</v>
      </c>
      <c r="B211" s="752" t="s">
        <v>696</v>
      </c>
      <c r="C211" s="752"/>
      <c r="D211" s="752"/>
      <c r="E211" s="752"/>
      <c r="F211" s="752"/>
      <c r="G211" s="752"/>
      <c r="H211" s="752"/>
      <c r="I211" s="752"/>
      <c r="J211" s="752"/>
      <c r="K211" s="752"/>
      <c r="L211" s="752"/>
      <c r="M211" s="752"/>
      <c r="N211" s="752"/>
      <c r="O211" s="752"/>
      <c r="P211" s="752"/>
      <c r="Q211" s="752"/>
      <c r="R211" s="752"/>
      <c r="S211" s="752"/>
      <c r="T211" s="752"/>
      <c r="U211" s="752"/>
      <c r="V211" s="752"/>
      <c r="W211" s="752"/>
      <c r="X211" s="752"/>
      <c r="Y211" s="752"/>
      <c r="Z211" s="752"/>
      <c r="AA211" s="752"/>
      <c r="AB211" s="752"/>
      <c r="AC211" s="752"/>
      <c r="AD211" s="752"/>
      <c r="AE211" s="752"/>
      <c r="AF211" s="752"/>
      <c r="AG211" s="752"/>
      <c r="AH211" s="752"/>
      <c r="AI211" s="752"/>
      <c r="AJ211" s="752"/>
      <c r="AK211" s="752"/>
      <c r="AL211" s="291"/>
    </row>
    <row r="212" spans="1:50" s="210" customFormat="1" ht="15" customHeight="1">
      <c r="A212" s="279"/>
      <c r="B212" s="279" t="s">
        <v>232</v>
      </c>
      <c r="C212" s="752" t="s">
        <v>697</v>
      </c>
      <c r="D212" s="752"/>
      <c r="E212" s="752"/>
      <c r="F212" s="752"/>
      <c r="G212" s="752"/>
      <c r="H212" s="752"/>
      <c r="I212" s="752"/>
      <c r="J212" s="752"/>
      <c r="K212" s="752"/>
      <c r="L212" s="752"/>
      <c r="M212" s="752"/>
      <c r="N212" s="752"/>
      <c r="O212" s="752"/>
      <c r="P212" s="752"/>
      <c r="Q212" s="752"/>
      <c r="R212" s="752"/>
      <c r="S212" s="752"/>
      <c r="T212" s="752"/>
      <c r="U212" s="752"/>
      <c r="V212" s="752"/>
      <c r="W212" s="752"/>
      <c r="X212" s="752"/>
      <c r="Y212" s="752"/>
      <c r="Z212" s="752"/>
      <c r="AA212" s="752"/>
      <c r="AB212" s="752"/>
      <c r="AC212" s="752"/>
      <c r="AD212" s="752"/>
      <c r="AE212" s="752"/>
      <c r="AF212" s="752"/>
      <c r="AG212" s="752"/>
      <c r="AH212" s="752"/>
      <c r="AI212" s="752"/>
      <c r="AJ212" s="752"/>
      <c r="AK212" s="752"/>
      <c r="AL212" s="291"/>
    </row>
    <row r="213" spans="1:50" s="210" customFormat="1" ht="15" customHeight="1">
      <c r="A213" s="292"/>
      <c r="C213" s="756" t="s">
        <v>698</v>
      </c>
      <c r="D213" s="756"/>
      <c r="E213" s="756"/>
      <c r="F213" s="756"/>
      <c r="G213" s="756"/>
      <c r="H213" s="756"/>
      <c r="I213" s="756"/>
      <c r="J213" s="756"/>
      <c r="K213" s="756"/>
      <c r="L213" s="756"/>
      <c r="M213" s="756"/>
      <c r="N213" s="756"/>
      <c r="O213" s="756"/>
      <c r="P213" s="756"/>
      <c r="Q213" s="756"/>
      <c r="R213" s="756"/>
      <c r="S213" s="756"/>
      <c r="T213" s="756"/>
      <c r="U213" s="756"/>
      <c r="V213" s="756"/>
      <c r="W213" s="756"/>
      <c r="X213" s="756"/>
      <c r="Y213" s="756"/>
      <c r="Z213" s="756"/>
      <c r="AA213" s="756"/>
      <c r="AB213" s="756"/>
      <c r="AC213" s="756"/>
      <c r="AD213" s="756"/>
      <c r="AE213" s="756"/>
      <c r="AF213" s="756"/>
      <c r="AG213" s="756"/>
      <c r="AH213" s="756"/>
      <c r="AI213" s="756"/>
      <c r="AJ213" s="756"/>
      <c r="AK213" s="756"/>
      <c r="AL213" s="291"/>
    </row>
    <row r="214" spans="1:50" s="210" customFormat="1" ht="15" customHeight="1">
      <c r="A214" s="292"/>
      <c r="C214" s="756"/>
      <c r="D214" s="756"/>
      <c r="E214" s="756"/>
      <c r="F214" s="756"/>
      <c r="G214" s="756"/>
      <c r="H214" s="756"/>
      <c r="I214" s="756"/>
      <c r="J214" s="756"/>
      <c r="K214" s="756"/>
      <c r="L214" s="756"/>
      <c r="M214" s="756"/>
      <c r="N214" s="756"/>
      <c r="O214" s="756"/>
      <c r="P214" s="756"/>
      <c r="Q214" s="756"/>
      <c r="R214" s="756"/>
      <c r="S214" s="756"/>
      <c r="T214" s="756"/>
      <c r="U214" s="756"/>
      <c r="V214" s="756"/>
      <c r="W214" s="756"/>
      <c r="X214" s="756"/>
      <c r="Y214" s="756"/>
      <c r="Z214" s="756"/>
      <c r="AA214" s="756"/>
      <c r="AB214" s="756"/>
      <c r="AC214" s="756"/>
      <c r="AD214" s="756"/>
      <c r="AE214" s="756"/>
      <c r="AF214" s="756"/>
      <c r="AG214" s="756"/>
      <c r="AH214" s="756"/>
      <c r="AI214" s="756"/>
      <c r="AJ214" s="756"/>
      <c r="AK214" s="756"/>
      <c r="AL214" s="291"/>
    </row>
    <row r="215" spans="1:50" s="210" customFormat="1" ht="15" customHeight="1">
      <c r="A215" s="292"/>
      <c r="B215" s="298"/>
      <c r="C215" s="757"/>
      <c r="D215" s="757"/>
      <c r="E215" s="757"/>
      <c r="F215" s="757"/>
      <c r="G215" s="757"/>
      <c r="H215" s="757"/>
      <c r="I215" s="757"/>
      <c r="J215" s="757"/>
      <c r="K215" s="757"/>
      <c r="L215" s="757"/>
      <c r="M215" s="757"/>
      <c r="N215" s="757"/>
      <c r="O215" s="757"/>
      <c r="P215" s="757"/>
      <c r="Q215" s="757"/>
      <c r="R215" s="757"/>
      <c r="S215" s="757"/>
      <c r="T215" s="757"/>
      <c r="U215" s="757"/>
      <c r="V215" s="757"/>
      <c r="W215" s="757"/>
      <c r="X215" s="757"/>
      <c r="Y215" s="757"/>
      <c r="Z215" s="757"/>
      <c r="AA215" s="757"/>
      <c r="AB215" s="757"/>
      <c r="AC215" s="757"/>
      <c r="AD215" s="757"/>
      <c r="AE215" s="757"/>
      <c r="AF215" s="757"/>
      <c r="AG215" s="757"/>
      <c r="AH215" s="757"/>
      <c r="AI215" s="757"/>
      <c r="AJ215" s="757"/>
      <c r="AK215" s="757"/>
      <c r="AL215" s="291"/>
    </row>
    <row r="216" spans="1:50" s="210" customFormat="1" ht="15" customHeight="1">
      <c r="A216" s="292"/>
      <c r="B216" s="299"/>
      <c r="C216" s="1017" t="s">
        <v>478</v>
      </c>
      <c r="D216" s="1018"/>
      <c r="E216" s="1018"/>
      <c r="F216" s="1018"/>
      <c r="G216" s="1018"/>
      <c r="H216" s="1018"/>
      <c r="I216" s="1018"/>
      <c r="J216" s="1018"/>
      <c r="K216" s="1018"/>
      <c r="L216" s="1018"/>
      <c r="M216" s="1018"/>
      <c r="N216" s="1018"/>
      <c r="O216" s="1019"/>
      <c r="P216" s="839" t="s">
        <v>699</v>
      </c>
      <c r="Q216" s="840"/>
      <c r="R216" s="840"/>
      <c r="S216" s="840"/>
      <c r="T216" s="840"/>
      <c r="U216" s="840"/>
      <c r="V216" s="840"/>
      <c r="W216" s="840"/>
      <c r="X216" s="840"/>
      <c r="Y216" s="840"/>
      <c r="Z216" s="840"/>
      <c r="AA216" s="840"/>
      <c r="AB216" s="840"/>
      <c r="AC216" s="840"/>
      <c r="AD216" s="840"/>
      <c r="AE216" s="840"/>
      <c r="AF216" s="840"/>
      <c r="AG216" s="1017" t="s">
        <v>260</v>
      </c>
      <c r="AH216" s="1018"/>
      <c r="AI216" s="1018"/>
      <c r="AJ216" s="1018"/>
      <c r="AK216" s="1019"/>
      <c r="AL216" s="291"/>
    </row>
    <row r="217" spans="1:50" s="210" customFormat="1" ht="15" customHeight="1">
      <c r="A217" s="292"/>
      <c r="C217" s="1020" t="s">
        <v>121</v>
      </c>
      <c r="D217" s="977"/>
      <c r="E217" s="977"/>
      <c r="F217" s="977"/>
      <c r="G217" s="977"/>
      <c r="H217" s="977"/>
      <c r="I217" s="977"/>
      <c r="J217" s="977"/>
      <c r="K217" s="977"/>
      <c r="L217" s="977"/>
      <c r="M217" s="977"/>
      <c r="N217" s="977"/>
      <c r="O217" s="978"/>
      <c r="P217" s="935" t="s">
        <v>248</v>
      </c>
      <c r="Q217" s="1021"/>
      <c r="R217" s="1021"/>
      <c r="S217" s="1021"/>
      <c r="T217" s="1022" t="s">
        <v>479</v>
      </c>
      <c r="U217" s="1022"/>
      <c r="V217" s="1022"/>
      <c r="W217" s="980" t="s">
        <v>480</v>
      </c>
      <c r="X217" s="980"/>
      <c r="Y217" s="980"/>
      <c r="Z217" s="980"/>
      <c r="AA217" s="980"/>
      <c r="AB217" s="980"/>
      <c r="AC217" s="980"/>
      <c r="AD217" s="980"/>
      <c r="AE217" s="980"/>
      <c r="AF217" s="981"/>
      <c r="AG217" s="1005" t="s">
        <v>708</v>
      </c>
      <c r="AH217" s="1023"/>
      <c r="AI217" s="1023"/>
      <c r="AJ217" s="1023"/>
      <c r="AK217" s="1024"/>
      <c r="AL217" s="291"/>
    </row>
    <row r="218" spans="1:50" s="210" customFormat="1" ht="15" customHeight="1">
      <c r="A218" s="292"/>
      <c r="C218" s="769" t="s">
        <v>481</v>
      </c>
      <c r="D218" s="751"/>
      <c r="E218" s="751"/>
      <c r="F218" s="751"/>
      <c r="G218" s="751"/>
      <c r="H218" s="751"/>
      <c r="I218" s="751"/>
      <c r="J218" s="751"/>
      <c r="K218" s="751"/>
      <c r="L218" s="751"/>
      <c r="M218" s="751"/>
      <c r="N218" s="751"/>
      <c r="O218" s="770"/>
      <c r="P218" s="750" t="s">
        <v>482</v>
      </c>
      <c r="Q218" s="751"/>
      <c r="R218" s="751"/>
      <c r="S218" s="751"/>
      <c r="T218" s="751"/>
      <c r="U218" s="751"/>
      <c r="V218" s="751"/>
      <c r="W218" s="751"/>
      <c r="X218" s="751"/>
      <c r="Y218" s="751"/>
      <c r="Z218" s="751"/>
      <c r="AA218" s="751"/>
      <c r="AB218" s="751"/>
      <c r="AC218" s="751"/>
      <c r="AD218" s="751"/>
      <c r="AE218" s="751"/>
      <c r="AF218" s="751"/>
      <c r="AG218" s="1025"/>
      <c r="AH218" s="1026"/>
      <c r="AI218" s="1026"/>
      <c r="AJ218" s="1026"/>
      <c r="AK218" s="1027"/>
      <c r="AL218" s="291"/>
    </row>
    <row r="219" spans="1:50" s="210" customFormat="1" ht="15" customHeight="1">
      <c r="A219" s="292"/>
      <c r="C219" s="750"/>
      <c r="D219" s="751"/>
      <c r="E219" s="751"/>
      <c r="F219" s="751"/>
      <c r="G219" s="751"/>
      <c r="H219" s="751"/>
      <c r="I219" s="751"/>
      <c r="J219" s="751"/>
      <c r="K219" s="751"/>
      <c r="L219" s="751"/>
      <c r="M219" s="751"/>
      <c r="N219" s="751"/>
      <c r="O219" s="770"/>
      <c r="P219" s="769" t="s">
        <v>700</v>
      </c>
      <c r="Q219" s="756"/>
      <c r="R219" s="756"/>
      <c r="S219" s="756"/>
      <c r="T219" s="756"/>
      <c r="U219" s="756"/>
      <c r="V219" s="756"/>
      <c r="W219" s="756"/>
      <c r="X219" s="756"/>
      <c r="Y219" s="756"/>
      <c r="Z219" s="756"/>
      <c r="AA219" s="756"/>
      <c r="AB219" s="756"/>
      <c r="AC219" s="756"/>
      <c r="AD219" s="756"/>
      <c r="AE219" s="756"/>
      <c r="AF219" s="756"/>
      <c r="AG219" s="1025"/>
      <c r="AH219" s="1026"/>
      <c r="AI219" s="1026"/>
      <c r="AJ219" s="1026"/>
      <c r="AK219" s="1027"/>
      <c r="AL219" s="291"/>
    </row>
    <row r="220" spans="1:50" s="210" customFormat="1" ht="15" customHeight="1">
      <c r="A220" s="292"/>
      <c r="C220" s="771"/>
      <c r="D220" s="772"/>
      <c r="E220" s="772"/>
      <c r="F220" s="772"/>
      <c r="G220" s="772"/>
      <c r="H220" s="772"/>
      <c r="I220" s="772"/>
      <c r="J220" s="772"/>
      <c r="K220" s="772"/>
      <c r="L220" s="772"/>
      <c r="M220" s="772"/>
      <c r="N220" s="772"/>
      <c r="O220" s="773"/>
      <c r="P220" s="774"/>
      <c r="Q220" s="757"/>
      <c r="R220" s="757"/>
      <c r="S220" s="757"/>
      <c r="T220" s="757"/>
      <c r="U220" s="757"/>
      <c r="V220" s="757"/>
      <c r="W220" s="757"/>
      <c r="X220" s="757"/>
      <c r="Y220" s="757"/>
      <c r="Z220" s="757"/>
      <c r="AA220" s="757"/>
      <c r="AB220" s="757"/>
      <c r="AC220" s="757"/>
      <c r="AD220" s="757"/>
      <c r="AE220" s="757"/>
      <c r="AF220" s="775"/>
      <c r="AG220" s="1028"/>
      <c r="AH220" s="1029"/>
      <c r="AI220" s="1029"/>
      <c r="AJ220" s="1029"/>
      <c r="AK220" s="1030"/>
      <c r="AL220" s="291"/>
    </row>
    <row r="221" spans="1:50" s="210" customFormat="1" ht="15" customHeight="1">
      <c r="A221" s="292"/>
      <c r="C221" s="976" t="s">
        <v>573</v>
      </c>
      <c r="D221" s="977"/>
      <c r="E221" s="977"/>
      <c r="F221" s="977"/>
      <c r="G221" s="977"/>
      <c r="H221" s="977"/>
      <c r="I221" s="977"/>
      <c r="J221" s="977"/>
      <c r="K221" s="977"/>
      <c r="L221" s="977"/>
      <c r="M221" s="977"/>
      <c r="N221" s="977"/>
      <c r="O221" s="978"/>
      <c r="P221" s="979" t="s">
        <v>483</v>
      </c>
      <c r="Q221" s="980"/>
      <c r="R221" s="980"/>
      <c r="S221" s="980"/>
      <c r="T221" s="980"/>
      <c r="U221" s="980"/>
      <c r="V221" s="980"/>
      <c r="W221" s="980"/>
      <c r="X221" s="980"/>
      <c r="Y221" s="980"/>
      <c r="Z221" s="980"/>
      <c r="AA221" s="980"/>
      <c r="AB221" s="980"/>
      <c r="AC221" s="980"/>
      <c r="AD221" s="980"/>
      <c r="AE221" s="980"/>
      <c r="AF221" s="981"/>
      <c r="AG221" s="1005" t="s">
        <v>1191</v>
      </c>
      <c r="AH221" s="1006"/>
      <c r="AI221" s="1006"/>
      <c r="AJ221" s="1006"/>
      <c r="AK221" s="1007"/>
      <c r="AL221" s="291"/>
    </row>
    <row r="222" spans="1:50" s="210" customFormat="1" ht="15" customHeight="1">
      <c r="A222" s="292"/>
      <c r="C222" s="982" t="s">
        <v>701</v>
      </c>
      <c r="D222" s="983"/>
      <c r="E222" s="983"/>
      <c r="F222" s="983"/>
      <c r="G222" s="983"/>
      <c r="H222" s="983"/>
      <c r="I222" s="983"/>
      <c r="J222" s="983"/>
      <c r="K222" s="983"/>
      <c r="L222" s="983"/>
      <c r="M222" s="983"/>
      <c r="N222" s="983"/>
      <c r="O222" s="984"/>
      <c r="P222" s="750" t="s">
        <v>551</v>
      </c>
      <c r="Q222" s="751"/>
      <c r="R222" s="751"/>
      <c r="S222" s="751"/>
      <c r="T222" s="751"/>
      <c r="U222" s="751"/>
      <c r="V222" s="751"/>
      <c r="W222" s="751"/>
      <c r="X222" s="751"/>
      <c r="Y222" s="751"/>
      <c r="Z222" s="995" t="s">
        <v>479</v>
      </c>
      <c r="AA222" s="995"/>
      <c r="AB222" s="995"/>
      <c r="AC222" s="992" t="s">
        <v>484</v>
      </c>
      <c r="AD222" s="993"/>
      <c r="AE222" s="993"/>
      <c r="AF222" s="994"/>
      <c r="AG222" s="1008"/>
      <c r="AH222" s="1009"/>
      <c r="AI222" s="1009"/>
      <c r="AJ222" s="1009"/>
      <c r="AK222" s="1010"/>
      <c r="AL222" s="291"/>
    </row>
    <row r="223" spans="1:50" s="210" customFormat="1" ht="15" customHeight="1">
      <c r="A223" s="292"/>
      <c r="C223" s="769"/>
      <c r="D223" s="756"/>
      <c r="E223" s="756"/>
      <c r="F223" s="756"/>
      <c r="G223" s="756"/>
      <c r="H223" s="756"/>
      <c r="I223" s="756"/>
      <c r="J223" s="756"/>
      <c r="K223" s="756"/>
      <c r="L223" s="756"/>
      <c r="M223" s="756"/>
      <c r="N223" s="756"/>
      <c r="O223" s="985"/>
      <c r="P223" s="750" t="s">
        <v>485</v>
      </c>
      <c r="Q223" s="751"/>
      <c r="R223" s="751"/>
      <c r="S223" s="751"/>
      <c r="T223" s="751"/>
      <c r="U223" s="751"/>
      <c r="V223" s="751"/>
      <c r="W223" s="751"/>
      <c r="X223" s="751"/>
      <c r="Y223" s="751"/>
      <c r="Z223" s="751"/>
      <c r="AA223" s="751"/>
      <c r="AB223" s="751"/>
      <c r="AC223" s="751"/>
      <c r="AD223" s="751"/>
      <c r="AE223" s="751"/>
      <c r="AF223" s="751"/>
      <c r="AG223" s="1008"/>
      <c r="AH223" s="1009"/>
      <c r="AI223" s="1009"/>
      <c r="AJ223" s="1009"/>
      <c r="AK223" s="1010"/>
      <c r="AL223" s="291"/>
    </row>
    <row r="224" spans="1:50" s="210" customFormat="1" ht="15" customHeight="1">
      <c r="A224" s="292"/>
      <c r="C224" s="769"/>
      <c r="D224" s="756"/>
      <c r="E224" s="756"/>
      <c r="F224" s="756"/>
      <c r="G224" s="756"/>
      <c r="H224" s="756"/>
      <c r="I224" s="756"/>
      <c r="J224" s="756"/>
      <c r="K224" s="756"/>
      <c r="L224" s="756"/>
      <c r="M224" s="756"/>
      <c r="N224" s="756"/>
      <c r="O224" s="985"/>
      <c r="P224" s="769" t="s">
        <v>549</v>
      </c>
      <c r="Q224" s="756"/>
      <c r="R224" s="756"/>
      <c r="S224" s="756"/>
      <c r="T224" s="756"/>
      <c r="U224" s="756"/>
      <c r="V224" s="756"/>
      <c r="W224" s="756"/>
      <c r="X224" s="756"/>
      <c r="Y224" s="756"/>
      <c r="Z224" s="756"/>
      <c r="AA224" s="756"/>
      <c r="AB224" s="756"/>
      <c r="AC224" s="756"/>
      <c r="AD224" s="756"/>
      <c r="AE224" s="756"/>
      <c r="AF224" s="756"/>
      <c r="AG224" s="1008"/>
      <c r="AH224" s="1009"/>
      <c r="AI224" s="1009"/>
      <c r="AJ224" s="1009"/>
      <c r="AK224" s="1010"/>
      <c r="AL224" s="291"/>
    </row>
    <row r="225" spans="1:38" s="210" customFormat="1" ht="15" customHeight="1">
      <c r="A225" s="292"/>
      <c r="C225" s="769"/>
      <c r="D225" s="756"/>
      <c r="E225" s="756"/>
      <c r="F225" s="756"/>
      <c r="G225" s="756"/>
      <c r="H225" s="756"/>
      <c r="I225" s="756"/>
      <c r="J225" s="756"/>
      <c r="K225" s="756"/>
      <c r="L225" s="756"/>
      <c r="M225" s="756"/>
      <c r="N225" s="756"/>
      <c r="O225" s="985"/>
      <c r="P225" s="987"/>
      <c r="Q225" s="988"/>
      <c r="R225" s="988"/>
      <c r="S225" s="988"/>
      <c r="T225" s="988"/>
      <c r="U225" s="988"/>
      <c r="V225" s="988"/>
      <c r="W225" s="988"/>
      <c r="X225" s="988"/>
      <c r="Y225" s="988"/>
      <c r="Z225" s="988"/>
      <c r="AA225" s="988"/>
      <c r="AB225" s="988"/>
      <c r="AC225" s="988"/>
      <c r="AD225" s="988"/>
      <c r="AE225" s="988"/>
      <c r="AF225" s="988"/>
      <c r="AG225" s="1011"/>
      <c r="AH225" s="1012"/>
      <c r="AI225" s="1012"/>
      <c r="AJ225" s="1012"/>
      <c r="AK225" s="1013"/>
      <c r="AL225" s="291"/>
    </row>
    <row r="226" spans="1:38" s="210" customFormat="1" ht="15" customHeight="1">
      <c r="A226" s="292"/>
      <c r="C226" s="769"/>
      <c r="D226" s="756"/>
      <c r="E226" s="756"/>
      <c r="F226" s="756"/>
      <c r="G226" s="756"/>
      <c r="H226" s="756"/>
      <c r="I226" s="756"/>
      <c r="J226" s="756"/>
      <c r="K226" s="756"/>
      <c r="L226" s="756"/>
      <c r="M226" s="756"/>
      <c r="N226" s="756"/>
      <c r="O226" s="985"/>
      <c r="P226" s="290" t="s">
        <v>486</v>
      </c>
      <c r="AG226" s="996" t="s">
        <v>490</v>
      </c>
      <c r="AH226" s="997"/>
      <c r="AI226" s="997"/>
      <c r="AJ226" s="997"/>
      <c r="AK226" s="998"/>
      <c r="AL226" s="291"/>
    </row>
    <row r="227" spans="1:38" s="210" customFormat="1" ht="15" customHeight="1">
      <c r="A227" s="292"/>
      <c r="C227" s="769"/>
      <c r="D227" s="756"/>
      <c r="E227" s="756"/>
      <c r="F227" s="756"/>
      <c r="G227" s="756"/>
      <c r="H227" s="756"/>
      <c r="I227" s="756"/>
      <c r="J227" s="756"/>
      <c r="K227" s="756"/>
      <c r="L227" s="756"/>
      <c r="M227" s="756"/>
      <c r="N227" s="756"/>
      <c r="O227" s="985"/>
      <c r="P227" s="989" t="s">
        <v>550</v>
      </c>
      <c r="Q227" s="990"/>
      <c r="R227" s="990"/>
      <c r="S227" s="990"/>
      <c r="T227" s="990"/>
      <c r="U227" s="990"/>
      <c r="V227" s="990"/>
      <c r="W227" s="990"/>
      <c r="X227" s="990"/>
      <c r="Y227" s="990"/>
      <c r="Z227" s="991" t="s">
        <v>479</v>
      </c>
      <c r="AA227" s="991"/>
      <c r="AB227" s="991"/>
      <c r="AC227" s="992" t="s">
        <v>484</v>
      </c>
      <c r="AD227" s="993"/>
      <c r="AE227" s="993"/>
      <c r="AF227" s="994"/>
      <c r="AG227" s="999"/>
      <c r="AH227" s="1000"/>
      <c r="AI227" s="1000"/>
      <c r="AJ227" s="1000"/>
      <c r="AK227" s="1001"/>
      <c r="AL227" s="291"/>
    </row>
    <row r="228" spans="1:38" s="210" customFormat="1" ht="15" customHeight="1">
      <c r="A228" s="292"/>
      <c r="C228" s="769"/>
      <c r="D228" s="756"/>
      <c r="E228" s="756"/>
      <c r="F228" s="756"/>
      <c r="G228" s="756"/>
      <c r="H228" s="756"/>
      <c r="I228" s="756"/>
      <c r="J228" s="756"/>
      <c r="K228" s="756"/>
      <c r="L228" s="756"/>
      <c r="M228" s="756"/>
      <c r="N228" s="756"/>
      <c r="O228" s="985"/>
      <c r="P228" s="750" t="s">
        <v>487</v>
      </c>
      <c r="Q228" s="751"/>
      <c r="R228" s="751"/>
      <c r="S228" s="751"/>
      <c r="T228" s="751"/>
      <c r="U228" s="751"/>
      <c r="V228" s="751"/>
      <c r="W228" s="751"/>
      <c r="X228" s="751"/>
      <c r="Y228" s="751"/>
      <c r="Z228" s="751"/>
      <c r="AA228" s="751"/>
      <c r="AB228" s="751"/>
      <c r="AC228" s="751"/>
      <c r="AD228" s="751"/>
      <c r="AE228" s="751"/>
      <c r="AF228" s="751"/>
      <c r="AG228" s="999"/>
      <c r="AH228" s="1000"/>
      <c r="AI228" s="1000"/>
      <c r="AJ228" s="1000"/>
      <c r="AK228" s="1001"/>
      <c r="AL228" s="291"/>
    </row>
    <row r="229" spans="1:38" s="210" customFormat="1" ht="15" customHeight="1">
      <c r="A229" s="292"/>
      <c r="C229" s="769"/>
      <c r="D229" s="756"/>
      <c r="E229" s="756"/>
      <c r="F229" s="756"/>
      <c r="G229" s="756"/>
      <c r="H229" s="756"/>
      <c r="I229" s="756"/>
      <c r="J229" s="756"/>
      <c r="K229" s="756"/>
      <c r="L229" s="756"/>
      <c r="M229" s="756"/>
      <c r="N229" s="756"/>
      <c r="O229" s="985"/>
      <c r="P229" s="769" t="s">
        <v>535</v>
      </c>
      <c r="Q229" s="756"/>
      <c r="R229" s="756"/>
      <c r="S229" s="756"/>
      <c r="T229" s="756"/>
      <c r="U229" s="756"/>
      <c r="V229" s="756"/>
      <c r="W229" s="756"/>
      <c r="X229" s="756"/>
      <c r="Y229" s="756"/>
      <c r="Z229" s="756"/>
      <c r="AA229" s="756"/>
      <c r="AB229" s="756"/>
      <c r="AC229" s="756"/>
      <c r="AD229" s="756"/>
      <c r="AE229" s="756"/>
      <c r="AF229" s="756"/>
      <c r="AG229" s="999"/>
      <c r="AH229" s="1000"/>
      <c r="AI229" s="1000"/>
      <c r="AJ229" s="1000"/>
      <c r="AK229" s="1001"/>
      <c r="AL229" s="291"/>
    </row>
    <row r="230" spans="1:38" s="210" customFormat="1" ht="15" customHeight="1">
      <c r="A230" s="292"/>
      <c r="B230" s="299"/>
      <c r="C230" s="774"/>
      <c r="D230" s="757"/>
      <c r="E230" s="757"/>
      <c r="F230" s="757"/>
      <c r="G230" s="757"/>
      <c r="H230" s="757"/>
      <c r="I230" s="757"/>
      <c r="J230" s="757"/>
      <c r="K230" s="757"/>
      <c r="L230" s="757"/>
      <c r="M230" s="757"/>
      <c r="N230" s="757"/>
      <c r="O230" s="986"/>
      <c r="P230" s="774"/>
      <c r="Q230" s="757"/>
      <c r="R230" s="757"/>
      <c r="S230" s="757"/>
      <c r="T230" s="757"/>
      <c r="U230" s="757"/>
      <c r="V230" s="757"/>
      <c r="W230" s="757"/>
      <c r="X230" s="757"/>
      <c r="Y230" s="757"/>
      <c r="Z230" s="757"/>
      <c r="AA230" s="757"/>
      <c r="AB230" s="757"/>
      <c r="AC230" s="757"/>
      <c r="AD230" s="757"/>
      <c r="AE230" s="757"/>
      <c r="AF230" s="775"/>
      <c r="AG230" s="1002"/>
      <c r="AH230" s="1003"/>
      <c r="AI230" s="1003"/>
      <c r="AJ230" s="1003"/>
      <c r="AK230" s="1004"/>
      <c r="AL230" s="291"/>
    </row>
    <row r="231" spans="1:38" s="210" customFormat="1" ht="15" customHeight="1">
      <c r="A231" s="292"/>
      <c r="C231" s="972" t="s">
        <v>488</v>
      </c>
      <c r="D231" s="972"/>
      <c r="E231" s="972"/>
      <c r="F231" s="972"/>
      <c r="G231" s="972"/>
      <c r="H231" s="972"/>
      <c r="I231" s="972"/>
      <c r="J231" s="972"/>
      <c r="K231" s="972"/>
      <c r="L231" s="972"/>
      <c r="M231" s="972"/>
      <c r="N231" s="972"/>
      <c r="O231" s="972"/>
      <c r="P231" s="972"/>
      <c r="Q231" s="972"/>
      <c r="R231" s="972"/>
      <c r="S231" s="972"/>
      <c r="T231" s="972"/>
      <c r="U231" s="972"/>
      <c r="V231" s="972"/>
      <c r="W231" s="972"/>
      <c r="X231" s="972"/>
      <c r="Y231" s="972"/>
      <c r="Z231" s="972"/>
      <c r="AA231" s="972"/>
      <c r="AB231" s="972"/>
      <c r="AC231" s="972"/>
      <c r="AD231" s="972"/>
      <c r="AE231" s="972"/>
      <c r="AF231" s="972"/>
      <c r="AG231" s="972"/>
      <c r="AH231" s="972"/>
      <c r="AI231" s="972"/>
      <c r="AJ231" s="972"/>
      <c r="AK231" s="972"/>
      <c r="AL231" s="291"/>
    </row>
    <row r="232" spans="1:38" s="210" customFormat="1" ht="15" customHeight="1">
      <c r="A232" s="292"/>
      <c r="C232" s="973"/>
      <c r="D232" s="973"/>
      <c r="E232" s="973"/>
      <c r="F232" s="973"/>
      <c r="G232" s="973"/>
      <c r="H232" s="973"/>
      <c r="I232" s="973"/>
      <c r="J232" s="973"/>
      <c r="K232" s="973"/>
      <c r="L232" s="973"/>
      <c r="M232" s="973"/>
      <c r="N232" s="973"/>
      <c r="O232" s="973"/>
      <c r="P232" s="973"/>
      <c r="Q232" s="973"/>
      <c r="R232" s="973"/>
      <c r="S232" s="973"/>
      <c r="T232" s="973"/>
      <c r="U232" s="973"/>
      <c r="V232" s="973"/>
      <c r="W232" s="973"/>
      <c r="X232" s="973"/>
      <c r="Y232" s="973"/>
      <c r="Z232" s="973"/>
      <c r="AA232" s="973"/>
      <c r="AB232" s="973"/>
      <c r="AC232" s="973"/>
      <c r="AD232" s="973"/>
      <c r="AE232" s="973"/>
      <c r="AF232" s="973"/>
      <c r="AG232" s="973"/>
      <c r="AH232" s="973"/>
      <c r="AI232" s="973"/>
      <c r="AJ232" s="973"/>
      <c r="AK232" s="973"/>
      <c r="AL232" s="291"/>
    </row>
    <row r="233" spans="1:38" s="210" customFormat="1" ht="15" customHeight="1">
      <c r="A233" s="292"/>
      <c r="C233" s="974" t="s">
        <v>1196</v>
      </c>
      <c r="D233" s="974"/>
      <c r="E233" s="974"/>
      <c r="F233" s="974"/>
      <c r="G233" s="974"/>
      <c r="H233" s="974"/>
      <c r="I233" s="974"/>
      <c r="J233" s="974"/>
      <c r="K233" s="974"/>
      <c r="L233" s="974"/>
      <c r="M233" s="974"/>
      <c r="N233" s="974"/>
      <c r="O233" s="974"/>
      <c r="P233" s="974"/>
      <c r="Q233" s="974"/>
      <c r="R233" s="974"/>
      <c r="S233" s="974"/>
      <c r="T233" s="974"/>
      <c r="U233" s="974"/>
      <c r="V233" s="974"/>
      <c r="W233" s="974"/>
      <c r="X233" s="974"/>
      <c r="Y233" s="974"/>
      <c r="Z233" s="974"/>
      <c r="AA233" s="974"/>
      <c r="AB233" s="974"/>
      <c r="AC233" s="974"/>
      <c r="AD233" s="974"/>
      <c r="AE233" s="974"/>
      <c r="AF233" s="974"/>
      <c r="AG233" s="974"/>
      <c r="AH233" s="974"/>
      <c r="AI233" s="974"/>
      <c r="AJ233" s="974"/>
      <c r="AK233" s="974"/>
      <c r="AL233" s="291"/>
    </row>
    <row r="234" spans="1:38" s="210" customFormat="1" ht="15" customHeight="1">
      <c r="A234" s="292"/>
      <c r="B234" s="279" t="s">
        <v>234</v>
      </c>
      <c r="C234" s="975" t="s">
        <v>702</v>
      </c>
      <c r="D234" s="975"/>
      <c r="E234" s="975"/>
      <c r="F234" s="975"/>
      <c r="G234" s="975"/>
      <c r="H234" s="975"/>
      <c r="I234" s="975"/>
      <c r="J234" s="975"/>
      <c r="K234" s="975"/>
      <c r="L234" s="975"/>
      <c r="M234" s="975"/>
      <c r="N234" s="975"/>
      <c r="O234" s="975"/>
      <c r="P234" s="975"/>
      <c r="Q234" s="975"/>
      <c r="R234" s="975"/>
      <c r="S234" s="975"/>
      <c r="T234" s="975"/>
      <c r="U234" s="975"/>
      <c r="V234" s="975"/>
      <c r="W234" s="975"/>
      <c r="X234" s="975"/>
      <c r="Y234" s="975"/>
      <c r="Z234" s="975"/>
      <c r="AA234" s="975"/>
      <c r="AB234" s="975"/>
      <c r="AC234" s="975"/>
      <c r="AD234" s="975"/>
      <c r="AE234" s="975"/>
      <c r="AF234" s="975"/>
      <c r="AG234" s="975"/>
      <c r="AH234" s="975"/>
      <c r="AI234" s="975"/>
      <c r="AJ234" s="975"/>
      <c r="AK234" s="975"/>
      <c r="AL234" s="291"/>
    </row>
    <row r="235" spans="1:38" s="210" customFormat="1" ht="15" customHeight="1">
      <c r="A235" s="292"/>
      <c r="B235" s="279"/>
      <c r="C235" s="975" t="s">
        <v>703</v>
      </c>
      <c r="D235" s="975"/>
      <c r="E235" s="975"/>
      <c r="F235" s="975"/>
      <c r="G235" s="975"/>
      <c r="H235" s="975"/>
      <c r="I235" s="975"/>
      <c r="J235" s="975"/>
      <c r="K235" s="975"/>
      <c r="L235" s="975"/>
      <c r="M235" s="975"/>
      <c r="N235" s="975"/>
      <c r="O235" s="975"/>
      <c r="P235" s="975"/>
      <c r="Q235" s="975"/>
      <c r="R235" s="975"/>
      <c r="S235" s="975"/>
      <c r="T235" s="975"/>
      <c r="U235" s="975"/>
      <c r="V235" s="975"/>
      <c r="W235" s="975"/>
      <c r="X235" s="975"/>
      <c r="Y235" s="975"/>
      <c r="Z235" s="975"/>
      <c r="AA235" s="975"/>
      <c r="AB235" s="975"/>
      <c r="AC235" s="975"/>
      <c r="AD235" s="975"/>
      <c r="AE235" s="975"/>
      <c r="AF235" s="975"/>
      <c r="AG235" s="975"/>
      <c r="AH235" s="975"/>
      <c r="AI235" s="975"/>
      <c r="AJ235" s="975"/>
      <c r="AK235" s="975"/>
      <c r="AL235" s="291"/>
    </row>
    <row r="236" spans="1:38" s="210" customFormat="1" ht="15" customHeight="1">
      <c r="A236" s="292"/>
      <c r="B236" s="279"/>
      <c r="C236" s="975"/>
      <c r="D236" s="975"/>
      <c r="E236" s="975"/>
      <c r="F236" s="975"/>
      <c r="G236" s="975"/>
      <c r="H236" s="975"/>
      <c r="I236" s="975"/>
      <c r="J236" s="975"/>
      <c r="K236" s="975"/>
      <c r="L236" s="975"/>
      <c r="M236" s="975"/>
      <c r="N236" s="975"/>
      <c r="O236" s="975"/>
      <c r="P236" s="975"/>
      <c r="Q236" s="975"/>
      <c r="R236" s="975"/>
      <c r="S236" s="975"/>
      <c r="T236" s="975"/>
      <c r="U236" s="975"/>
      <c r="V236" s="975"/>
      <c r="W236" s="975"/>
      <c r="X236" s="975"/>
      <c r="Y236" s="975"/>
      <c r="Z236" s="975"/>
      <c r="AA236" s="975"/>
      <c r="AB236" s="975"/>
      <c r="AC236" s="975"/>
      <c r="AD236" s="975"/>
      <c r="AE236" s="975"/>
      <c r="AF236" s="975"/>
      <c r="AG236" s="975"/>
      <c r="AH236" s="975"/>
      <c r="AI236" s="975"/>
      <c r="AJ236" s="975"/>
      <c r="AK236" s="975"/>
      <c r="AL236" s="291"/>
    </row>
    <row r="237" spans="1:38" s="210" customFormat="1" ht="15" customHeight="1">
      <c r="A237" s="292"/>
      <c r="B237" s="279"/>
      <c r="C237" s="975"/>
      <c r="D237" s="975"/>
      <c r="E237" s="975"/>
      <c r="F237" s="975"/>
      <c r="G237" s="975"/>
      <c r="H237" s="975"/>
      <c r="I237" s="975"/>
      <c r="J237" s="975"/>
      <c r="K237" s="975"/>
      <c r="L237" s="975"/>
      <c r="M237" s="975"/>
      <c r="N237" s="975"/>
      <c r="O237" s="975"/>
      <c r="P237" s="975"/>
      <c r="Q237" s="975"/>
      <c r="R237" s="975"/>
      <c r="S237" s="975"/>
      <c r="T237" s="975"/>
      <c r="U237" s="975"/>
      <c r="V237" s="975"/>
      <c r="W237" s="975"/>
      <c r="X237" s="975"/>
      <c r="Y237" s="975"/>
      <c r="Z237" s="975"/>
      <c r="AA237" s="975"/>
      <c r="AB237" s="975"/>
      <c r="AC237" s="975"/>
      <c r="AD237" s="975"/>
      <c r="AE237" s="975"/>
      <c r="AF237" s="975"/>
      <c r="AG237" s="975"/>
      <c r="AH237" s="975"/>
      <c r="AI237" s="975"/>
      <c r="AJ237" s="975"/>
      <c r="AK237" s="975"/>
      <c r="AL237" s="291"/>
    </row>
    <row r="238" spans="1:38" s="210" customFormat="1" ht="15" customHeight="1">
      <c r="A238" s="292"/>
      <c r="B238" s="279"/>
      <c r="C238" s="975"/>
      <c r="D238" s="975"/>
      <c r="E238" s="975"/>
      <c r="F238" s="975"/>
      <c r="G238" s="975"/>
      <c r="H238" s="975"/>
      <c r="I238" s="975"/>
      <c r="J238" s="975"/>
      <c r="K238" s="975"/>
      <c r="L238" s="975"/>
      <c r="M238" s="975"/>
      <c r="N238" s="975"/>
      <c r="O238" s="975"/>
      <c r="P238" s="975"/>
      <c r="Q238" s="975"/>
      <c r="R238" s="975"/>
      <c r="S238" s="975"/>
      <c r="T238" s="975"/>
      <c r="U238" s="975"/>
      <c r="V238" s="975"/>
      <c r="W238" s="975"/>
      <c r="X238" s="975"/>
      <c r="Y238" s="975"/>
      <c r="Z238" s="975"/>
      <c r="AA238" s="975"/>
      <c r="AB238" s="975"/>
      <c r="AC238" s="975"/>
      <c r="AD238" s="975"/>
      <c r="AE238" s="975"/>
      <c r="AF238" s="975"/>
      <c r="AG238" s="975"/>
      <c r="AH238" s="975"/>
      <c r="AI238" s="975"/>
      <c r="AJ238" s="975"/>
      <c r="AK238" s="975"/>
      <c r="AL238" s="291"/>
    </row>
    <row r="239" spans="1:38" s="210" customFormat="1" ht="15" customHeight="1">
      <c r="A239" s="292"/>
      <c r="B239" s="279"/>
      <c r="C239" s="300"/>
      <c r="D239" s="300"/>
      <c r="E239" s="300"/>
      <c r="F239" s="300"/>
      <c r="G239" s="300"/>
      <c r="H239" s="300"/>
      <c r="I239" s="300"/>
      <c r="J239" s="300"/>
      <c r="K239" s="300"/>
      <c r="L239" s="300"/>
      <c r="M239" s="300"/>
      <c r="N239" s="300"/>
      <c r="O239" s="300"/>
      <c r="P239" s="300"/>
      <c r="Q239" s="300"/>
      <c r="R239" s="300"/>
      <c r="S239" s="300"/>
      <c r="T239" s="300"/>
      <c r="U239" s="300"/>
      <c r="V239" s="300"/>
      <c r="W239" s="300"/>
      <c r="X239" s="300"/>
      <c r="Y239" s="300"/>
      <c r="Z239" s="300"/>
      <c r="AA239" s="300"/>
      <c r="AB239" s="300"/>
      <c r="AC239" s="300"/>
      <c r="AD239" s="300"/>
      <c r="AE239" s="300"/>
      <c r="AF239" s="300"/>
      <c r="AG239" s="300"/>
      <c r="AH239" s="300"/>
      <c r="AI239" s="300"/>
      <c r="AJ239" s="300"/>
      <c r="AK239" s="300"/>
      <c r="AL239" s="291"/>
    </row>
    <row r="240" spans="1:38" s="210" customFormat="1" ht="15" customHeight="1">
      <c r="A240" s="279" t="s">
        <v>521</v>
      </c>
      <c r="B240" s="752" t="s">
        <v>704</v>
      </c>
      <c r="C240" s="752"/>
      <c r="D240" s="752"/>
      <c r="E240" s="752"/>
      <c r="F240" s="752"/>
      <c r="G240" s="752"/>
      <c r="H240" s="752"/>
      <c r="I240" s="752"/>
      <c r="J240" s="752"/>
      <c r="K240" s="752"/>
      <c r="L240" s="752"/>
      <c r="M240" s="752"/>
      <c r="N240" s="752"/>
      <c r="O240" s="752"/>
      <c r="P240" s="752"/>
      <c r="Q240" s="752"/>
      <c r="R240" s="752"/>
      <c r="S240" s="752"/>
      <c r="T240" s="752"/>
      <c r="U240" s="752"/>
      <c r="V240" s="752"/>
      <c r="W240" s="752"/>
      <c r="X240" s="752"/>
      <c r="Y240" s="752"/>
      <c r="Z240" s="752"/>
      <c r="AA240" s="752"/>
      <c r="AB240" s="752"/>
      <c r="AC240" s="752"/>
      <c r="AD240" s="752"/>
      <c r="AE240" s="752"/>
      <c r="AF240" s="752"/>
      <c r="AG240" s="752"/>
      <c r="AH240" s="752"/>
      <c r="AI240" s="752"/>
      <c r="AJ240" s="752"/>
      <c r="AK240" s="752"/>
      <c r="AL240" s="291"/>
    </row>
    <row r="241" spans="1:38" s="210" customFormat="1" ht="15" customHeight="1">
      <c r="A241" s="292"/>
      <c r="B241" s="753" t="s">
        <v>514</v>
      </c>
      <c r="C241" s="753"/>
      <c r="D241" s="753"/>
      <c r="E241" s="753"/>
      <c r="F241" s="753"/>
      <c r="G241" s="753"/>
      <c r="H241" s="753"/>
      <c r="I241" s="753"/>
      <c r="J241" s="753"/>
      <c r="K241" s="753"/>
      <c r="L241" s="753"/>
      <c r="M241" s="753"/>
      <c r="N241" s="753"/>
      <c r="O241" s="753"/>
      <c r="P241" s="753"/>
      <c r="Q241" s="753"/>
      <c r="R241" s="753"/>
      <c r="S241" s="753"/>
      <c r="T241" s="753"/>
      <c r="U241" s="753"/>
      <c r="V241" s="753"/>
      <c r="W241" s="753"/>
      <c r="X241" s="753"/>
      <c r="Y241" s="753"/>
      <c r="Z241" s="753"/>
      <c r="AA241" s="753"/>
      <c r="AB241" s="753"/>
      <c r="AC241" s="753"/>
      <c r="AD241" s="753"/>
      <c r="AE241" s="753"/>
      <c r="AF241" s="753"/>
      <c r="AG241" s="753"/>
      <c r="AH241" s="753"/>
      <c r="AI241" s="753"/>
      <c r="AJ241" s="753"/>
      <c r="AK241" s="753"/>
      <c r="AL241" s="291"/>
    </row>
    <row r="242" spans="1:38" s="210" customFormat="1" ht="15" customHeight="1">
      <c r="A242" s="292"/>
      <c r="B242" s="292" t="s">
        <v>232</v>
      </c>
      <c r="C242" s="754" t="s">
        <v>336</v>
      </c>
      <c r="D242" s="754"/>
      <c r="E242" s="754"/>
      <c r="F242" s="754"/>
      <c r="G242" s="754"/>
      <c r="H242" s="754"/>
      <c r="I242" s="754"/>
      <c r="J242" s="754"/>
      <c r="K242" s="754"/>
      <c r="L242" s="754"/>
      <c r="M242" s="754"/>
      <c r="N242" s="754"/>
      <c r="O242" s="754"/>
      <c r="P242" s="754"/>
      <c r="Q242" s="754"/>
      <c r="R242" s="754"/>
      <c r="S242" s="754"/>
      <c r="T242" s="754"/>
      <c r="U242" s="754"/>
      <c r="V242" s="754"/>
      <c r="W242" s="754"/>
      <c r="X242" s="754"/>
      <c r="Y242" s="754"/>
      <c r="Z242" s="754"/>
      <c r="AA242" s="754"/>
      <c r="AB242" s="754"/>
      <c r="AC242" s="754"/>
      <c r="AD242" s="754"/>
      <c r="AE242" s="754"/>
      <c r="AF242" s="754"/>
      <c r="AG242" s="754"/>
      <c r="AH242" s="754"/>
      <c r="AI242" s="754"/>
      <c r="AJ242" s="754"/>
      <c r="AK242" s="754"/>
      <c r="AL242" s="291"/>
    </row>
    <row r="243" spans="1:38" s="210" customFormat="1" ht="15" customHeight="1">
      <c r="A243" s="292"/>
      <c r="B243" s="292"/>
      <c r="C243" s="291" t="s">
        <v>0</v>
      </c>
      <c r="D243" s="753" t="s">
        <v>705</v>
      </c>
      <c r="E243" s="753"/>
      <c r="F243" s="753"/>
      <c r="G243" s="753"/>
      <c r="H243" s="753"/>
      <c r="I243" s="753"/>
      <c r="J243" s="753"/>
      <c r="K243" s="753"/>
      <c r="L243" s="753"/>
      <c r="M243" s="753"/>
      <c r="N243" s="753"/>
      <c r="O243" s="753"/>
      <c r="P243" s="753"/>
      <c r="Q243" s="753"/>
      <c r="R243" s="753"/>
      <c r="S243" s="753"/>
      <c r="T243" s="753"/>
      <c r="U243" s="753"/>
      <c r="V243" s="753"/>
      <c r="W243" s="753"/>
      <c r="X243" s="753"/>
      <c r="Y243" s="753"/>
      <c r="Z243" s="753"/>
      <c r="AA243" s="753"/>
      <c r="AB243" s="753"/>
      <c r="AC243" s="753"/>
      <c r="AD243" s="753"/>
      <c r="AE243" s="753"/>
      <c r="AF243" s="753"/>
      <c r="AG243" s="753"/>
      <c r="AH243" s="753"/>
      <c r="AI243" s="753"/>
      <c r="AJ243" s="753"/>
      <c r="AK243" s="753"/>
      <c r="AL243" s="291"/>
    </row>
    <row r="244" spans="1:38" s="210" customFormat="1" ht="15" customHeight="1">
      <c r="A244" s="292"/>
      <c r="B244" s="292"/>
      <c r="C244" s="291" t="s">
        <v>2</v>
      </c>
      <c r="D244" s="753" t="s">
        <v>515</v>
      </c>
      <c r="E244" s="753"/>
      <c r="F244" s="753"/>
      <c r="G244" s="753"/>
      <c r="H244" s="753"/>
      <c r="I244" s="753"/>
      <c r="J244" s="753"/>
      <c r="K244" s="753"/>
      <c r="L244" s="753"/>
      <c r="M244" s="753"/>
      <c r="N244" s="753"/>
      <c r="O244" s="753"/>
      <c r="P244" s="753"/>
      <c r="Q244" s="753"/>
      <c r="R244" s="753"/>
      <c r="S244" s="753"/>
      <c r="T244" s="753"/>
      <c r="U244" s="753"/>
      <c r="V244" s="753"/>
      <c r="W244" s="753"/>
      <c r="X244" s="753"/>
      <c r="Y244" s="753"/>
      <c r="Z244" s="753"/>
      <c r="AA244" s="753"/>
      <c r="AB244" s="753"/>
      <c r="AC244" s="753"/>
      <c r="AD244" s="753"/>
      <c r="AE244" s="753"/>
      <c r="AF244" s="753"/>
      <c r="AG244" s="753"/>
      <c r="AH244" s="753"/>
      <c r="AI244" s="753"/>
      <c r="AJ244" s="753"/>
      <c r="AK244" s="753"/>
      <c r="AL244" s="291"/>
    </row>
    <row r="245" spans="1:38" s="210" customFormat="1" ht="15" customHeight="1">
      <c r="A245" s="292"/>
      <c r="B245" s="292"/>
      <c r="C245" s="291" t="s">
        <v>1</v>
      </c>
      <c r="D245" s="914" t="s">
        <v>713</v>
      </c>
      <c r="E245" s="914"/>
      <c r="F245" s="914"/>
      <c r="G245" s="914"/>
      <c r="H245" s="914"/>
      <c r="I245" s="914"/>
      <c r="J245" s="914"/>
      <c r="K245" s="914"/>
      <c r="L245" s="914"/>
      <c r="M245" s="914"/>
      <c r="N245" s="914"/>
      <c r="O245" s="914"/>
      <c r="P245" s="914"/>
      <c r="Q245" s="914"/>
      <c r="R245" s="914"/>
      <c r="S245" s="914"/>
      <c r="T245" s="914"/>
      <c r="U245" s="914"/>
      <c r="V245" s="914"/>
      <c r="W245" s="914"/>
      <c r="X245" s="914"/>
      <c r="Y245" s="914"/>
      <c r="Z245" s="914"/>
      <c r="AA245" s="914"/>
      <c r="AB245" s="914"/>
      <c r="AC245" s="914"/>
      <c r="AD245" s="914"/>
      <c r="AE245" s="914"/>
      <c r="AF245" s="914"/>
      <c r="AG245" s="914"/>
      <c r="AH245" s="914"/>
      <c r="AI245" s="914"/>
      <c r="AJ245" s="914"/>
      <c r="AK245" s="914"/>
      <c r="AL245" s="291"/>
    </row>
    <row r="246" spans="1:38" s="210" customFormat="1" ht="15" customHeight="1">
      <c r="A246" s="292"/>
      <c r="B246" s="292"/>
      <c r="C246" s="291"/>
      <c r="D246" s="914"/>
      <c r="E246" s="914"/>
      <c r="F246" s="914"/>
      <c r="G246" s="914"/>
      <c r="H246" s="914"/>
      <c r="I246" s="914"/>
      <c r="J246" s="914"/>
      <c r="K246" s="914"/>
      <c r="L246" s="914"/>
      <c r="M246" s="914"/>
      <c r="N246" s="914"/>
      <c r="O246" s="914"/>
      <c r="P246" s="914"/>
      <c r="Q246" s="914"/>
      <c r="R246" s="914"/>
      <c r="S246" s="914"/>
      <c r="T246" s="914"/>
      <c r="U246" s="914"/>
      <c r="V246" s="914"/>
      <c r="W246" s="914"/>
      <c r="X246" s="914"/>
      <c r="Y246" s="914"/>
      <c r="Z246" s="914"/>
      <c r="AA246" s="914"/>
      <c r="AB246" s="914"/>
      <c r="AC246" s="914"/>
      <c r="AD246" s="914"/>
      <c r="AE246" s="914"/>
      <c r="AF246" s="914"/>
      <c r="AG246" s="914"/>
      <c r="AH246" s="914"/>
      <c r="AI246" s="914"/>
      <c r="AJ246" s="914"/>
      <c r="AK246" s="914"/>
      <c r="AL246" s="291"/>
    </row>
    <row r="247" spans="1:38" s="210" customFormat="1" ht="15" customHeight="1">
      <c r="A247" s="292"/>
      <c r="B247" s="292"/>
      <c r="C247" s="290" t="s">
        <v>334</v>
      </c>
      <c r="D247" s="753" t="s">
        <v>516</v>
      </c>
      <c r="E247" s="753"/>
      <c r="F247" s="753"/>
      <c r="G247" s="753"/>
      <c r="H247" s="753"/>
      <c r="I247" s="753"/>
      <c r="J247" s="753"/>
      <c r="K247" s="753"/>
      <c r="L247" s="753"/>
      <c r="M247" s="753"/>
      <c r="N247" s="753"/>
      <c r="O247" s="753"/>
      <c r="P247" s="753"/>
      <c r="Q247" s="753"/>
      <c r="R247" s="753"/>
      <c r="S247" s="753"/>
      <c r="T247" s="753"/>
      <c r="U247" s="753"/>
      <c r="V247" s="753"/>
      <c r="W247" s="753"/>
      <c r="X247" s="753"/>
      <c r="Y247" s="753"/>
      <c r="Z247" s="753"/>
      <c r="AA247" s="753"/>
      <c r="AB247" s="753"/>
      <c r="AC247" s="753"/>
      <c r="AD247" s="753"/>
      <c r="AE247" s="753"/>
      <c r="AF247" s="753"/>
      <c r="AG247" s="753"/>
      <c r="AH247" s="753"/>
      <c r="AI247" s="753"/>
      <c r="AJ247" s="753"/>
      <c r="AK247" s="753"/>
      <c r="AL247" s="291"/>
    </row>
    <row r="248" spans="1:38" s="210" customFormat="1" ht="15" customHeight="1">
      <c r="A248" s="292"/>
      <c r="B248" s="292" t="s">
        <v>234</v>
      </c>
      <c r="C248" s="753" t="s">
        <v>580</v>
      </c>
      <c r="D248" s="753"/>
      <c r="E248" s="753"/>
      <c r="F248" s="753"/>
      <c r="G248" s="753"/>
      <c r="H248" s="753"/>
      <c r="I248" s="753"/>
      <c r="J248" s="753"/>
      <c r="K248" s="753"/>
      <c r="L248" s="753"/>
      <c r="M248" s="753"/>
      <c r="N248" s="753"/>
      <c r="O248" s="753"/>
      <c r="P248" s="753"/>
      <c r="Q248" s="753"/>
      <c r="R248" s="753"/>
      <c r="S248" s="753"/>
      <c r="T248" s="753"/>
      <c r="U248" s="753"/>
      <c r="V248" s="753"/>
      <c r="W248" s="753"/>
      <c r="X248" s="753"/>
      <c r="Y248" s="753"/>
      <c r="Z248" s="753"/>
      <c r="AA248" s="753"/>
      <c r="AB248" s="753"/>
      <c r="AC248" s="753"/>
      <c r="AD248" s="753"/>
      <c r="AE248" s="753"/>
      <c r="AF248" s="753"/>
      <c r="AG248" s="753"/>
      <c r="AH248" s="753"/>
      <c r="AI248" s="753"/>
      <c r="AJ248" s="753"/>
      <c r="AK248" s="753"/>
      <c r="AL248" s="291"/>
    </row>
    <row r="249" spans="1:38" s="210" customFormat="1" ht="15" customHeight="1">
      <c r="A249" s="292"/>
      <c r="B249" s="292"/>
      <c r="C249" s="914" t="s">
        <v>517</v>
      </c>
      <c r="D249" s="914"/>
      <c r="E249" s="914"/>
      <c r="F249" s="914"/>
      <c r="G249" s="914"/>
      <c r="H249" s="914"/>
      <c r="I249" s="914"/>
      <c r="J249" s="914"/>
      <c r="K249" s="914"/>
      <c r="L249" s="914"/>
      <c r="M249" s="914"/>
      <c r="N249" s="914"/>
      <c r="O249" s="914"/>
      <c r="P249" s="914"/>
      <c r="Q249" s="914"/>
      <c r="R249" s="914"/>
      <c r="S249" s="914"/>
      <c r="T249" s="914"/>
      <c r="U249" s="914"/>
      <c r="V249" s="914"/>
      <c r="W249" s="914"/>
      <c r="X249" s="914"/>
      <c r="Y249" s="914"/>
      <c r="Z249" s="914"/>
      <c r="AA249" s="914"/>
      <c r="AB249" s="914"/>
      <c r="AC249" s="914"/>
      <c r="AD249" s="914"/>
      <c r="AE249" s="914"/>
      <c r="AF249" s="914"/>
      <c r="AG249" s="914"/>
      <c r="AH249" s="914"/>
      <c r="AI249" s="914"/>
      <c r="AJ249" s="914"/>
      <c r="AK249" s="914"/>
      <c r="AL249" s="291"/>
    </row>
    <row r="250" spans="1:38" s="210" customFormat="1" ht="15" customHeight="1">
      <c r="A250" s="292"/>
      <c r="B250" s="292"/>
      <c r="C250" s="914"/>
      <c r="D250" s="914"/>
      <c r="E250" s="914"/>
      <c r="F250" s="914"/>
      <c r="G250" s="914"/>
      <c r="H250" s="914"/>
      <c r="I250" s="914"/>
      <c r="J250" s="914"/>
      <c r="K250" s="914"/>
      <c r="L250" s="914"/>
      <c r="M250" s="914"/>
      <c r="N250" s="914"/>
      <c r="O250" s="914"/>
      <c r="P250" s="914"/>
      <c r="Q250" s="914"/>
      <c r="R250" s="914"/>
      <c r="S250" s="914"/>
      <c r="T250" s="914"/>
      <c r="U250" s="914"/>
      <c r="V250" s="914"/>
      <c r="W250" s="914"/>
      <c r="X250" s="914"/>
      <c r="Y250" s="914"/>
      <c r="Z250" s="914"/>
      <c r="AA250" s="914"/>
      <c r="AB250" s="914"/>
      <c r="AC250" s="914"/>
      <c r="AD250" s="914"/>
      <c r="AE250" s="914"/>
      <c r="AF250" s="914"/>
      <c r="AG250" s="914"/>
      <c r="AH250" s="914"/>
      <c r="AI250" s="914"/>
      <c r="AJ250" s="914"/>
      <c r="AK250" s="914"/>
      <c r="AL250" s="291"/>
    </row>
    <row r="251" spans="1:38" s="210" customFormat="1" ht="15" customHeight="1">
      <c r="A251" s="292"/>
      <c r="B251" s="292"/>
      <c r="C251" s="914"/>
      <c r="D251" s="914"/>
      <c r="E251" s="914"/>
      <c r="F251" s="914"/>
      <c r="G251" s="914"/>
      <c r="H251" s="914"/>
      <c r="I251" s="914"/>
      <c r="J251" s="914"/>
      <c r="K251" s="914"/>
      <c r="L251" s="914"/>
      <c r="M251" s="914"/>
      <c r="N251" s="914"/>
      <c r="O251" s="914"/>
      <c r="P251" s="914"/>
      <c r="Q251" s="914"/>
      <c r="R251" s="914"/>
      <c r="S251" s="914"/>
      <c r="T251" s="914"/>
      <c r="U251" s="914"/>
      <c r="V251" s="914"/>
      <c r="W251" s="914"/>
      <c r="X251" s="914"/>
      <c r="Y251" s="914"/>
      <c r="Z251" s="914"/>
      <c r="AA251" s="914"/>
      <c r="AB251" s="914"/>
      <c r="AC251" s="914"/>
      <c r="AD251" s="914"/>
      <c r="AE251" s="914"/>
      <c r="AF251" s="914"/>
      <c r="AG251" s="914"/>
      <c r="AH251" s="914"/>
      <c r="AI251" s="914"/>
      <c r="AJ251" s="914"/>
      <c r="AK251" s="914"/>
      <c r="AL251" s="291"/>
    </row>
    <row r="252" spans="1:38" s="210" customFormat="1" ht="15" customHeight="1">
      <c r="A252" s="292"/>
      <c r="B252" s="292"/>
      <c r="C252" s="291"/>
      <c r="D252" s="291"/>
      <c r="E252" s="291"/>
      <c r="F252" s="291"/>
      <c r="G252" s="291"/>
      <c r="H252" s="291"/>
      <c r="I252" s="291"/>
      <c r="J252" s="291"/>
      <c r="K252" s="291"/>
      <c r="L252" s="291"/>
      <c r="M252" s="291"/>
      <c r="N252" s="291"/>
      <c r="O252" s="291"/>
      <c r="P252" s="291"/>
      <c r="Q252" s="291"/>
      <c r="R252" s="291"/>
      <c r="S252" s="291"/>
      <c r="T252" s="291"/>
      <c r="U252" s="291"/>
      <c r="V252" s="291"/>
      <c r="W252" s="291"/>
      <c r="X252" s="291"/>
      <c r="Y252" s="291"/>
      <c r="Z252" s="291"/>
      <c r="AA252" s="291"/>
      <c r="AB252" s="291"/>
      <c r="AC252" s="291"/>
      <c r="AD252" s="291"/>
      <c r="AE252" s="291"/>
      <c r="AF252" s="291"/>
      <c r="AG252" s="291"/>
      <c r="AH252" s="291"/>
      <c r="AI252" s="291"/>
      <c r="AJ252" s="291"/>
      <c r="AK252" s="291"/>
      <c r="AL252" s="291"/>
    </row>
    <row r="253" spans="1:38" s="210" customFormat="1" ht="15" customHeight="1">
      <c r="A253" s="279" t="s">
        <v>505</v>
      </c>
      <c r="B253" s="752" t="s">
        <v>706</v>
      </c>
      <c r="C253" s="752"/>
      <c r="D253" s="752"/>
      <c r="E253" s="752"/>
      <c r="F253" s="752"/>
      <c r="G253" s="752"/>
      <c r="H253" s="752"/>
      <c r="I253" s="752"/>
      <c r="J253" s="752"/>
      <c r="K253" s="752"/>
      <c r="L253" s="752"/>
      <c r="M253" s="752"/>
      <c r="N253" s="752"/>
      <c r="O253" s="752"/>
      <c r="P253" s="752"/>
      <c r="Q253" s="752"/>
      <c r="R253" s="752"/>
      <c r="S253" s="752"/>
      <c r="T253" s="752"/>
      <c r="U253" s="752"/>
      <c r="V253" s="752"/>
      <c r="W253" s="752"/>
      <c r="X253" s="752"/>
      <c r="Y253" s="752"/>
      <c r="Z253" s="752"/>
      <c r="AA253" s="752"/>
      <c r="AB253" s="752"/>
      <c r="AC253" s="752"/>
      <c r="AD253" s="752"/>
      <c r="AE253" s="752"/>
      <c r="AF253" s="752"/>
      <c r="AG253" s="752"/>
      <c r="AH253" s="752"/>
      <c r="AI253" s="752"/>
      <c r="AJ253" s="752"/>
      <c r="AK253" s="752"/>
      <c r="AL253" s="291"/>
    </row>
    <row r="254" spans="1:38" s="210" customFormat="1" ht="15" customHeight="1">
      <c r="A254" s="292"/>
      <c r="B254" s="755" t="s">
        <v>707</v>
      </c>
      <c r="C254" s="755"/>
      <c r="D254" s="755"/>
      <c r="E254" s="755"/>
      <c r="F254" s="755"/>
      <c r="G254" s="755"/>
      <c r="H254" s="755"/>
      <c r="I254" s="755"/>
      <c r="J254" s="755"/>
      <c r="K254" s="755"/>
      <c r="L254" s="755"/>
      <c r="M254" s="755"/>
      <c r="N254" s="755"/>
      <c r="O254" s="755"/>
      <c r="P254" s="755"/>
      <c r="Q254" s="755"/>
      <c r="R254" s="755"/>
      <c r="S254" s="755"/>
      <c r="T254" s="755"/>
      <c r="U254" s="755"/>
      <c r="V254" s="755"/>
      <c r="W254" s="755"/>
      <c r="X254" s="755"/>
      <c r="Y254" s="755"/>
      <c r="Z254" s="755"/>
      <c r="AA254" s="755"/>
      <c r="AB254" s="755"/>
      <c r="AC254" s="755"/>
      <c r="AD254" s="755"/>
      <c r="AE254" s="755"/>
      <c r="AF254" s="755"/>
      <c r="AG254" s="755"/>
      <c r="AH254" s="755"/>
      <c r="AI254" s="755"/>
      <c r="AJ254" s="755"/>
      <c r="AK254" s="755"/>
      <c r="AL254" s="291"/>
    </row>
    <row r="255" spans="1:38" s="210" customFormat="1" ht="15" customHeight="1">
      <c r="A255" s="292"/>
      <c r="B255" s="755"/>
      <c r="C255" s="755"/>
      <c r="D255" s="755"/>
      <c r="E255" s="755"/>
      <c r="F255" s="755"/>
      <c r="G255" s="755"/>
      <c r="H255" s="755"/>
      <c r="I255" s="755"/>
      <c r="J255" s="755"/>
      <c r="K255" s="755"/>
      <c r="L255" s="755"/>
      <c r="M255" s="755"/>
      <c r="N255" s="755"/>
      <c r="O255" s="755"/>
      <c r="P255" s="755"/>
      <c r="Q255" s="755"/>
      <c r="R255" s="755"/>
      <c r="S255" s="755"/>
      <c r="T255" s="755"/>
      <c r="U255" s="755"/>
      <c r="V255" s="755"/>
      <c r="W255" s="755"/>
      <c r="X255" s="755"/>
      <c r="Y255" s="755"/>
      <c r="Z255" s="755"/>
      <c r="AA255" s="755"/>
      <c r="AB255" s="755"/>
      <c r="AC255" s="755"/>
      <c r="AD255" s="755"/>
      <c r="AE255" s="755"/>
      <c r="AF255" s="755"/>
      <c r="AG255" s="755"/>
      <c r="AH255" s="755"/>
      <c r="AI255" s="755"/>
      <c r="AJ255" s="755"/>
      <c r="AK255" s="755"/>
      <c r="AL255" s="291"/>
    </row>
    <row r="256" spans="1:38" s="210" customFormat="1" ht="15" customHeight="1">
      <c r="A256" s="292"/>
      <c r="B256" s="755"/>
      <c r="C256" s="755"/>
      <c r="D256" s="755"/>
      <c r="E256" s="755"/>
      <c r="F256" s="755"/>
      <c r="G256" s="755"/>
      <c r="H256" s="755"/>
      <c r="I256" s="755"/>
      <c r="J256" s="755"/>
      <c r="K256" s="755"/>
      <c r="L256" s="755"/>
      <c r="M256" s="755"/>
      <c r="N256" s="755"/>
      <c r="O256" s="755"/>
      <c r="P256" s="755"/>
      <c r="Q256" s="755"/>
      <c r="R256" s="755"/>
      <c r="S256" s="755"/>
      <c r="T256" s="755"/>
      <c r="U256" s="755"/>
      <c r="V256" s="755"/>
      <c r="W256" s="755"/>
      <c r="X256" s="755"/>
      <c r="Y256" s="755"/>
      <c r="Z256" s="755"/>
      <c r="AA256" s="755"/>
      <c r="AB256" s="755"/>
      <c r="AC256" s="755"/>
      <c r="AD256" s="755"/>
      <c r="AE256" s="755"/>
      <c r="AF256" s="755"/>
      <c r="AG256" s="755"/>
      <c r="AH256" s="755"/>
      <c r="AI256" s="755"/>
      <c r="AJ256" s="755"/>
      <c r="AK256" s="755"/>
      <c r="AL256" s="291"/>
    </row>
    <row r="257" spans="1:50" s="210" customFormat="1" ht="15" customHeight="1">
      <c r="A257" s="292"/>
      <c r="B257" s="755"/>
      <c r="C257" s="755"/>
      <c r="D257" s="755"/>
      <c r="E257" s="755"/>
      <c r="F257" s="755"/>
      <c r="G257" s="755"/>
      <c r="H257" s="755"/>
      <c r="I257" s="755"/>
      <c r="J257" s="755"/>
      <c r="K257" s="755"/>
      <c r="L257" s="755"/>
      <c r="M257" s="755"/>
      <c r="N257" s="755"/>
      <c r="O257" s="755"/>
      <c r="P257" s="755"/>
      <c r="Q257" s="755"/>
      <c r="R257" s="755"/>
      <c r="S257" s="755"/>
      <c r="T257" s="755"/>
      <c r="U257" s="755"/>
      <c r="V257" s="755"/>
      <c r="W257" s="755"/>
      <c r="X257" s="755"/>
      <c r="Y257" s="755"/>
      <c r="Z257" s="755"/>
      <c r="AA257" s="755"/>
      <c r="AB257" s="755"/>
      <c r="AC257" s="755"/>
      <c r="AD257" s="755"/>
      <c r="AE257" s="755"/>
      <c r="AF257" s="755"/>
      <c r="AG257" s="755"/>
      <c r="AH257" s="755"/>
      <c r="AI257" s="755"/>
      <c r="AJ257" s="755"/>
      <c r="AK257" s="755"/>
      <c r="AL257" s="291"/>
    </row>
    <row r="258" spans="1:50" s="210" customFormat="1" ht="15" customHeight="1">
      <c r="A258" s="292"/>
      <c r="B258" s="278"/>
      <c r="C258" s="278"/>
      <c r="D258" s="278"/>
      <c r="E258" s="278"/>
      <c r="F258" s="278"/>
      <c r="G258" s="278"/>
      <c r="H258" s="278"/>
      <c r="I258" s="278"/>
      <c r="J258" s="278"/>
      <c r="K258" s="278"/>
      <c r="L258" s="278"/>
      <c r="M258" s="278"/>
      <c r="N258" s="278"/>
      <c r="O258" s="278"/>
      <c r="P258" s="291"/>
      <c r="Q258" s="220"/>
      <c r="R258" s="220"/>
      <c r="S258" s="220"/>
      <c r="T258" s="220"/>
      <c r="U258" s="220"/>
      <c r="V258" s="220"/>
      <c r="W258" s="220"/>
      <c r="X258" s="220"/>
      <c r="Y258" s="220"/>
      <c r="Z258" s="220"/>
      <c r="AA258" s="220"/>
      <c r="AB258" s="220"/>
      <c r="AC258" s="220"/>
      <c r="AD258" s="220"/>
      <c r="AE258" s="220"/>
      <c r="AF258" s="220"/>
      <c r="AG258" s="220"/>
      <c r="AH258" s="220"/>
      <c r="AI258" s="220"/>
      <c r="AJ258" s="220"/>
      <c r="AK258" s="220"/>
    </row>
    <row r="259" spans="1:50" s="210" customFormat="1" ht="15" customHeight="1">
      <c r="A259" s="217" t="s">
        <v>507</v>
      </c>
      <c r="B259" s="752" t="s">
        <v>460</v>
      </c>
      <c r="C259" s="752"/>
      <c r="D259" s="752"/>
      <c r="E259" s="752"/>
      <c r="F259" s="752"/>
      <c r="G259" s="752"/>
      <c r="H259" s="752"/>
      <c r="I259" s="752"/>
      <c r="J259" s="752"/>
      <c r="K259" s="752"/>
      <c r="L259" s="752"/>
      <c r="M259" s="752"/>
      <c r="N259" s="752"/>
      <c r="O259" s="752"/>
      <c r="P259" s="752"/>
      <c r="Q259" s="752"/>
      <c r="R259" s="752"/>
      <c r="S259" s="752"/>
      <c r="T259" s="752"/>
      <c r="U259" s="752"/>
      <c r="V259" s="752"/>
      <c r="W259" s="752"/>
      <c r="X259" s="752"/>
      <c r="Y259" s="752"/>
      <c r="Z259" s="752"/>
      <c r="AA259" s="752"/>
      <c r="AB259" s="752"/>
      <c r="AC259" s="752"/>
      <c r="AD259" s="752"/>
      <c r="AE259" s="752"/>
      <c r="AF259" s="752"/>
      <c r="AG259" s="752"/>
      <c r="AH259" s="752"/>
      <c r="AI259" s="752"/>
      <c r="AJ259" s="752"/>
      <c r="AK259" s="752"/>
    </row>
    <row r="260" spans="1:50" s="194" customFormat="1" ht="15" customHeight="1">
      <c r="A260" s="209"/>
      <c r="B260" s="832" t="s">
        <v>691</v>
      </c>
      <c r="C260" s="832"/>
      <c r="D260" s="832"/>
      <c r="E260" s="832"/>
      <c r="F260" s="832"/>
      <c r="G260" s="832"/>
      <c r="H260" s="832"/>
      <c r="I260" s="832"/>
      <c r="J260" s="832"/>
      <c r="K260" s="832"/>
      <c r="L260" s="832"/>
      <c r="M260" s="832"/>
      <c r="N260" s="832"/>
      <c r="O260" s="832"/>
      <c r="P260" s="832"/>
      <c r="Q260" s="832"/>
      <c r="R260" s="832"/>
      <c r="S260" s="832"/>
      <c r="T260" s="832"/>
      <c r="U260" s="832"/>
      <c r="V260" s="832"/>
      <c r="W260" s="832"/>
      <c r="X260" s="832"/>
      <c r="Y260" s="832"/>
      <c r="Z260" s="832"/>
      <c r="AA260" s="832"/>
      <c r="AB260" s="832"/>
      <c r="AC260" s="832"/>
      <c r="AD260" s="832"/>
      <c r="AE260" s="832"/>
      <c r="AF260" s="832"/>
      <c r="AG260" s="832"/>
      <c r="AH260" s="832"/>
      <c r="AI260" s="832"/>
      <c r="AJ260" s="832"/>
      <c r="AK260" s="832"/>
      <c r="AR260" s="291"/>
      <c r="AS260" s="291"/>
      <c r="AT260" s="291"/>
      <c r="AU260" s="291"/>
      <c r="AV260" s="291"/>
      <c r="AX260" s="291"/>
    </row>
    <row r="261" spans="1:50" s="194" customFormat="1" ht="15" customHeight="1">
      <c r="A261" s="209"/>
      <c r="B261" s="756" t="s">
        <v>692</v>
      </c>
      <c r="C261" s="756"/>
      <c r="D261" s="756"/>
      <c r="E261" s="756"/>
      <c r="F261" s="756"/>
      <c r="G261" s="756"/>
      <c r="H261" s="756"/>
      <c r="I261" s="756"/>
      <c r="J261" s="756"/>
      <c r="K261" s="756"/>
      <c r="L261" s="756"/>
      <c r="M261" s="756"/>
      <c r="N261" s="756"/>
      <c r="O261" s="756"/>
      <c r="P261" s="756"/>
      <c r="Q261" s="756"/>
      <c r="R261" s="756"/>
      <c r="S261" s="756"/>
      <c r="T261" s="756"/>
      <c r="U261" s="756"/>
      <c r="V261" s="756"/>
      <c r="W261" s="756"/>
      <c r="X261" s="756"/>
      <c r="Y261" s="756"/>
      <c r="Z261" s="756"/>
      <c r="AA261" s="756"/>
      <c r="AB261" s="756"/>
      <c r="AC261" s="756"/>
      <c r="AD261" s="756"/>
      <c r="AE261" s="756"/>
      <c r="AF261" s="756"/>
      <c r="AG261" s="756"/>
      <c r="AH261" s="756"/>
      <c r="AI261" s="756"/>
      <c r="AJ261" s="756"/>
      <c r="AK261" s="756"/>
      <c r="AR261" s="291"/>
      <c r="AS261" s="291"/>
      <c r="AT261" s="291"/>
      <c r="AU261" s="291"/>
      <c r="AV261" s="291"/>
      <c r="AX261" s="291"/>
    </row>
    <row r="262" spans="1:50" s="194" customFormat="1" ht="15" customHeight="1">
      <c r="A262" s="209"/>
      <c r="B262" s="897" t="s">
        <v>475</v>
      </c>
      <c r="C262" s="897"/>
      <c r="D262" s="897"/>
      <c r="E262" s="897"/>
      <c r="F262" s="897"/>
      <c r="G262" s="897"/>
      <c r="H262" s="897"/>
      <c r="I262" s="897"/>
      <c r="J262" s="897"/>
      <c r="K262" s="897"/>
      <c r="L262" s="897"/>
      <c r="M262" s="897"/>
      <c r="N262" s="897"/>
      <c r="O262" s="231"/>
      <c r="P262" s="772" t="s">
        <v>461</v>
      </c>
      <c r="Q262" s="772"/>
      <c r="R262" s="772"/>
      <c r="S262" s="772"/>
      <c r="T262" s="772"/>
      <c r="U262" s="772"/>
      <c r="V262" s="772"/>
      <c r="W262" s="772"/>
      <c r="X262" s="772"/>
      <c r="Y262" s="772"/>
      <c r="Z262" s="772"/>
      <c r="AA262" s="772"/>
      <c r="AB262" s="772"/>
      <c r="AC262" s="772"/>
      <c r="AD262" s="772"/>
      <c r="AE262" s="772"/>
      <c r="AF262" s="772"/>
      <c r="AG262" s="772"/>
      <c r="AH262" s="772"/>
      <c r="AI262" s="772"/>
      <c r="AJ262" s="772"/>
      <c r="AK262" s="772"/>
      <c r="AR262" s="291"/>
      <c r="AS262" s="291"/>
      <c r="AT262" s="291"/>
      <c r="AU262" s="291"/>
      <c r="AV262" s="291"/>
      <c r="AX262" s="291"/>
    </row>
    <row r="263" spans="1:50" s="194" customFormat="1" ht="15" customHeight="1">
      <c r="A263" s="209"/>
      <c r="B263" s="829" t="s">
        <v>462</v>
      </c>
      <c r="C263" s="830"/>
      <c r="D263" s="830"/>
      <c r="E263" s="830"/>
      <c r="F263" s="830"/>
      <c r="G263" s="830"/>
      <c r="H263" s="830"/>
      <c r="I263" s="830"/>
      <c r="J263" s="830"/>
      <c r="K263" s="830"/>
      <c r="L263" s="830"/>
      <c r="M263" s="830"/>
      <c r="N263" s="831"/>
      <c r="O263" s="219"/>
      <c r="P263" s="839" t="s">
        <v>463</v>
      </c>
      <c r="Q263" s="840"/>
      <c r="R263" s="840"/>
      <c r="S263" s="840"/>
      <c r="T263" s="840"/>
      <c r="U263" s="840"/>
      <c r="V263" s="840"/>
      <c r="W263" s="840"/>
      <c r="X263" s="840"/>
      <c r="Y263" s="840"/>
      <c r="Z263" s="840"/>
      <c r="AA263" s="840"/>
      <c r="AB263" s="840"/>
      <c r="AC263" s="840"/>
      <c r="AD263" s="840"/>
      <c r="AE263" s="840"/>
      <c r="AF263" s="840"/>
      <c r="AG263" s="840"/>
      <c r="AH263" s="840"/>
      <c r="AI263" s="840"/>
      <c r="AJ263" s="840"/>
      <c r="AK263" s="841"/>
      <c r="AR263" s="291"/>
      <c r="AS263" s="291"/>
      <c r="AT263" s="291"/>
      <c r="AU263" s="291"/>
      <c r="AV263" s="291"/>
      <c r="AX263" s="291"/>
    </row>
    <row r="264" spans="1:50" s="194" customFormat="1" ht="15" customHeight="1">
      <c r="A264" s="225"/>
      <c r="B264" s="833" t="s">
        <v>582</v>
      </c>
      <c r="C264" s="834"/>
      <c r="D264" s="834"/>
      <c r="E264" s="834"/>
      <c r="F264" s="834"/>
      <c r="G264" s="834"/>
      <c r="H264" s="834"/>
      <c r="I264" s="834"/>
      <c r="J264" s="834"/>
      <c r="K264" s="834"/>
      <c r="L264" s="834"/>
      <c r="M264" s="834"/>
      <c r="N264" s="835"/>
      <c r="O264" s="219"/>
      <c r="P264" s="805" t="s">
        <v>585</v>
      </c>
      <c r="Q264" s="806"/>
      <c r="R264" s="804" t="s">
        <v>464</v>
      </c>
      <c r="S264" s="806"/>
      <c r="T264" s="804" t="s">
        <v>465</v>
      </c>
      <c r="U264" s="806"/>
      <c r="V264" s="804" t="s">
        <v>466</v>
      </c>
      <c r="W264" s="806"/>
      <c r="X264" s="804" t="s">
        <v>467</v>
      </c>
      <c r="Y264" s="806"/>
      <c r="Z264" s="804" t="s">
        <v>468</v>
      </c>
      <c r="AA264" s="806"/>
      <c r="AB264" s="804" t="s">
        <v>469</v>
      </c>
      <c r="AC264" s="806"/>
      <c r="AD264" s="804" t="s">
        <v>470</v>
      </c>
      <c r="AE264" s="806"/>
      <c r="AF264" s="804" t="s">
        <v>471</v>
      </c>
      <c r="AG264" s="806"/>
      <c r="AH264" s="804" t="s">
        <v>472</v>
      </c>
      <c r="AI264" s="805"/>
      <c r="AJ264" s="805"/>
      <c r="AK264" s="806"/>
      <c r="AR264" s="291"/>
      <c r="AS264" s="291"/>
      <c r="AT264" s="291"/>
      <c r="AU264" s="291"/>
      <c r="AV264" s="291"/>
      <c r="AX264" s="291"/>
    </row>
    <row r="265" spans="1:50" s="194" customFormat="1" ht="15" customHeight="1" thickBot="1">
      <c r="A265" s="225"/>
      <c r="B265" s="836"/>
      <c r="C265" s="837"/>
      <c r="D265" s="837"/>
      <c r="E265" s="837"/>
      <c r="F265" s="837"/>
      <c r="G265" s="837"/>
      <c r="H265" s="837"/>
      <c r="I265" s="837"/>
      <c r="J265" s="837"/>
      <c r="K265" s="837"/>
      <c r="L265" s="837"/>
      <c r="M265" s="837"/>
      <c r="N265" s="838"/>
      <c r="O265" s="219"/>
      <c r="P265" s="807"/>
      <c r="Q265" s="809"/>
      <c r="R265" s="807"/>
      <c r="S265" s="809"/>
      <c r="T265" s="807"/>
      <c r="U265" s="809"/>
      <c r="V265" s="807"/>
      <c r="W265" s="809"/>
      <c r="X265" s="807"/>
      <c r="Y265" s="809"/>
      <c r="Z265" s="807"/>
      <c r="AA265" s="809"/>
      <c r="AB265" s="807"/>
      <c r="AC265" s="809"/>
      <c r="AD265" s="807"/>
      <c r="AE265" s="809"/>
      <c r="AF265" s="807"/>
      <c r="AG265" s="809"/>
      <c r="AH265" s="807"/>
      <c r="AI265" s="808"/>
      <c r="AJ265" s="808"/>
      <c r="AK265" s="809"/>
      <c r="AR265" s="291"/>
      <c r="AS265" s="291"/>
      <c r="AT265" s="291"/>
      <c r="AU265" s="291"/>
      <c r="AV265" s="291"/>
      <c r="AX265" s="291"/>
    </row>
    <row r="266" spans="1:50" s="194" customFormat="1" ht="15" customHeight="1">
      <c r="A266" s="209"/>
      <c r="B266" s="949" t="s">
        <v>572</v>
      </c>
      <c r="C266" s="950"/>
      <c r="D266" s="950"/>
      <c r="E266" s="950"/>
      <c r="F266" s="950"/>
      <c r="G266" s="950"/>
      <c r="H266" s="951"/>
      <c r="I266" s="851" t="s">
        <v>360</v>
      </c>
      <c r="J266" s="851"/>
      <c r="K266" s="961"/>
      <c r="L266" s="850" t="s">
        <v>261</v>
      </c>
      <c r="M266" s="851"/>
      <c r="N266" s="852"/>
      <c r="O266" s="219"/>
      <c r="P266" s="839" t="s">
        <v>586</v>
      </c>
      <c r="Q266" s="840"/>
      <c r="R266" s="840"/>
      <c r="S266" s="840"/>
      <c r="T266" s="840"/>
      <c r="U266" s="840"/>
      <c r="V266" s="840"/>
      <c r="W266" s="840"/>
      <c r="X266" s="840"/>
      <c r="Y266" s="840"/>
      <c r="Z266" s="840"/>
      <c r="AA266" s="840"/>
      <c r="AB266" s="840"/>
      <c r="AC266" s="840"/>
      <c r="AD266" s="840"/>
      <c r="AE266" s="840"/>
      <c r="AF266" s="840"/>
      <c r="AG266" s="840"/>
      <c r="AH266" s="840"/>
      <c r="AI266" s="840"/>
      <c r="AJ266" s="840"/>
      <c r="AK266" s="841"/>
      <c r="AR266" s="291"/>
      <c r="AS266" s="291"/>
      <c r="AT266" s="291"/>
      <c r="AU266" s="291"/>
      <c r="AV266" s="291"/>
      <c r="AX266" s="291"/>
    </row>
    <row r="267" spans="1:50" s="194" customFormat="1" ht="15" customHeight="1">
      <c r="A267" s="209"/>
      <c r="B267" s="936" t="s">
        <v>581</v>
      </c>
      <c r="C267" s="937"/>
      <c r="D267" s="937"/>
      <c r="E267" s="937"/>
      <c r="F267" s="937"/>
      <c r="G267" s="937"/>
      <c r="H267" s="938"/>
      <c r="I267" s="844">
        <v>1.32E-2</v>
      </c>
      <c r="J267" s="845"/>
      <c r="K267" s="845"/>
      <c r="L267" s="1015">
        <v>1.1000000000000001E-3</v>
      </c>
      <c r="M267" s="1015"/>
      <c r="N267" s="1016"/>
      <c r="P267" s="816">
        <v>1.26E-2</v>
      </c>
      <c r="Q267" s="816"/>
      <c r="R267" s="816">
        <v>1.7600000000000001E-2</v>
      </c>
      <c r="S267" s="816"/>
      <c r="T267" s="816">
        <v>2.2599999999999999E-2</v>
      </c>
      <c r="U267" s="816"/>
      <c r="V267" s="816">
        <v>2.76E-2</v>
      </c>
      <c r="W267" s="816"/>
      <c r="X267" s="816">
        <v>3.2599999999999997E-2</v>
      </c>
      <c r="Y267" s="816"/>
      <c r="Z267" s="816">
        <v>3.7600000000000001E-2</v>
      </c>
      <c r="AA267" s="816"/>
      <c r="AB267" s="816">
        <v>4.2599999999999999E-2</v>
      </c>
      <c r="AC267" s="816"/>
      <c r="AD267" s="816">
        <v>4.7600000000000003E-2</v>
      </c>
      <c r="AE267" s="816"/>
      <c r="AF267" s="816">
        <v>5.2600000000000001E-2</v>
      </c>
      <c r="AG267" s="816"/>
      <c r="AH267" s="810" t="s">
        <v>473</v>
      </c>
      <c r="AI267" s="811"/>
      <c r="AJ267" s="811"/>
      <c r="AK267" s="812"/>
      <c r="AR267" s="291"/>
      <c r="AS267" s="291"/>
      <c r="AT267" s="291"/>
      <c r="AU267" s="291"/>
      <c r="AV267" s="291"/>
      <c r="AX267" s="291"/>
    </row>
    <row r="268" spans="1:50" s="194" customFormat="1" ht="15" customHeight="1">
      <c r="A268" s="209"/>
      <c r="B268" s="939"/>
      <c r="C268" s="940"/>
      <c r="D268" s="940"/>
      <c r="E268" s="940"/>
      <c r="F268" s="940"/>
      <c r="G268" s="940"/>
      <c r="H268" s="941"/>
      <c r="I268" s="844"/>
      <c r="J268" s="845"/>
      <c r="K268" s="845"/>
      <c r="L268" s="1015"/>
      <c r="M268" s="1015"/>
      <c r="N268" s="1016"/>
      <c r="P268" s="816"/>
      <c r="Q268" s="816"/>
      <c r="R268" s="816"/>
      <c r="S268" s="816"/>
      <c r="T268" s="816"/>
      <c r="U268" s="816"/>
      <c r="V268" s="816"/>
      <c r="W268" s="816"/>
      <c r="X268" s="816"/>
      <c r="Y268" s="816"/>
      <c r="Z268" s="816"/>
      <c r="AA268" s="816"/>
      <c r="AB268" s="816"/>
      <c r="AC268" s="816"/>
      <c r="AD268" s="816"/>
      <c r="AE268" s="816"/>
      <c r="AF268" s="816"/>
      <c r="AG268" s="816"/>
      <c r="AH268" s="813"/>
      <c r="AI268" s="814"/>
      <c r="AJ268" s="814"/>
      <c r="AK268" s="815"/>
      <c r="AR268" s="291"/>
      <c r="AS268" s="291"/>
      <c r="AT268" s="291"/>
      <c r="AU268" s="291"/>
      <c r="AV268" s="291"/>
      <c r="AX268" s="291"/>
    </row>
    <row r="269" spans="1:50" s="194" customFormat="1" ht="15" customHeight="1">
      <c r="A269" s="209"/>
      <c r="B269" s="952" t="s">
        <v>301</v>
      </c>
      <c r="C269" s="953"/>
      <c r="D269" s="953"/>
      <c r="E269" s="953"/>
      <c r="F269" s="953"/>
      <c r="G269" s="953"/>
      <c r="H269" s="954"/>
      <c r="I269" s="842">
        <v>9.9000000000000008E-3</v>
      </c>
      <c r="J269" s="843"/>
      <c r="K269" s="843"/>
      <c r="L269" s="846">
        <v>8.25E-4</v>
      </c>
      <c r="M269" s="846"/>
      <c r="N269" s="847"/>
      <c r="O269" s="219"/>
      <c r="P269" s="816">
        <v>9.2999999999999992E-3</v>
      </c>
      <c r="Q269" s="816"/>
      <c r="R269" s="816">
        <v>1.43E-2</v>
      </c>
      <c r="S269" s="816"/>
      <c r="T269" s="816">
        <v>1.9300000000000001E-2</v>
      </c>
      <c r="U269" s="816"/>
      <c r="V269" s="816">
        <v>2.4299999999999999E-2</v>
      </c>
      <c r="W269" s="816"/>
      <c r="X269" s="816">
        <v>2.93E-2</v>
      </c>
      <c r="Y269" s="816"/>
      <c r="Z269" s="816">
        <v>3.4299999999999997E-2</v>
      </c>
      <c r="AA269" s="816"/>
      <c r="AB269" s="816">
        <v>3.9300000000000002E-2</v>
      </c>
      <c r="AC269" s="816"/>
      <c r="AD269" s="816">
        <v>4.4299999999999999E-2</v>
      </c>
      <c r="AE269" s="816"/>
      <c r="AF269" s="816">
        <v>4.9299999999999997E-2</v>
      </c>
      <c r="AG269" s="816"/>
      <c r="AH269" s="810" t="s">
        <v>476</v>
      </c>
      <c r="AI269" s="811"/>
      <c r="AJ269" s="811"/>
      <c r="AK269" s="812"/>
      <c r="AR269" s="291"/>
      <c r="AS269" s="291"/>
      <c r="AT269" s="291"/>
      <c r="AU269" s="291"/>
      <c r="AV269" s="291"/>
      <c r="AX269" s="291"/>
    </row>
    <row r="270" spans="1:50" s="194" customFormat="1" ht="15" customHeight="1">
      <c r="A270" s="209"/>
      <c r="B270" s="939"/>
      <c r="C270" s="940"/>
      <c r="D270" s="940"/>
      <c r="E270" s="940"/>
      <c r="F270" s="940"/>
      <c r="G270" s="940"/>
      <c r="H270" s="941"/>
      <c r="I270" s="844"/>
      <c r="J270" s="845"/>
      <c r="K270" s="845"/>
      <c r="L270" s="848"/>
      <c r="M270" s="848"/>
      <c r="N270" s="849"/>
      <c r="O270" s="219"/>
      <c r="P270" s="816"/>
      <c r="Q270" s="816"/>
      <c r="R270" s="816"/>
      <c r="S270" s="816"/>
      <c r="T270" s="816"/>
      <c r="U270" s="816"/>
      <c r="V270" s="816"/>
      <c r="W270" s="816"/>
      <c r="X270" s="816"/>
      <c r="Y270" s="816"/>
      <c r="Z270" s="816"/>
      <c r="AA270" s="816"/>
      <c r="AB270" s="816"/>
      <c r="AC270" s="816"/>
      <c r="AD270" s="816"/>
      <c r="AE270" s="816"/>
      <c r="AF270" s="816"/>
      <c r="AG270" s="816"/>
      <c r="AH270" s="813"/>
      <c r="AI270" s="814"/>
      <c r="AJ270" s="814"/>
      <c r="AK270" s="815"/>
      <c r="AR270" s="291"/>
      <c r="AS270" s="291"/>
      <c r="AT270" s="291"/>
      <c r="AU270" s="291"/>
      <c r="AV270" s="291"/>
      <c r="AX270" s="291"/>
    </row>
    <row r="271" spans="1:50" s="194" customFormat="1" ht="15" customHeight="1">
      <c r="A271" s="209"/>
      <c r="B271" s="955" t="s">
        <v>584</v>
      </c>
      <c r="C271" s="956"/>
      <c r="D271" s="956"/>
      <c r="E271" s="956"/>
      <c r="F271" s="956"/>
      <c r="G271" s="956"/>
      <c r="H271" s="957"/>
      <c r="I271" s="842">
        <v>1.06E-2</v>
      </c>
      <c r="J271" s="843"/>
      <c r="K271" s="843"/>
      <c r="L271" s="846">
        <v>8.83E-4</v>
      </c>
      <c r="M271" s="846"/>
      <c r="N271" s="847"/>
      <c r="O271" s="219"/>
      <c r="P271" s="816">
        <v>0.01</v>
      </c>
      <c r="Q271" s="816"/>
      <c r="R271" s="816">
        <v>1.4999999999999999E-2</v>
      </c>
      <c r="S271" s="816"/>
      <c r="T271" s="816">
        <v>0.02</v>
      </c>
      <c r="U271" s="816"/>
      <c r="V271" s="816">
        <v>2.5000000000000001E-2</v>
      </c>
      <c r="W271" s="816"/>
      <c r="X271" s="816">
        <v>0.03</v>
      </c>
      <c r="Y271" s="816"/>
      <c r="Z271" s="816">
        <v>3.5000000000000003E-2</v>
      </c>
      <c r="AA271" s="816"/>
      <c r="AB271" s="816">
        <v>0.04</v>
      </c>
      <c r="AC271" s="816"/>
      <c r="AD271" s="816">
        <v>4.4999999999999998E-2</v>
      </c>
      <c r="AE271" s="816"/>
      <c r="AF271" s="816">
        <v>0.05</v>
      </c>
      <c r="AG271" s="816"/>
      <c r="AH271" s="810" t="s">
        <v>477</v>
      </c>
      <c r="AI271" s="811"/>
      <c r="AJ271" s="811"/>
      <c r="AK271" s="812"/>
      <c r="AR271" s="291"/>
      <c r="AS271" s="291"/>
      <c r="AT271" s="291"/>
      <c r="AU271" s="291"/>
      <c r="AV271" s="291"/>
      <c r="AX271" s="291"/>
    </row>
    <row r="272" spans="1:50" s="194" customFormat="1" ht="15" customHeight="1" thickBot="1">
      <c r="A272" s="209"/>
      <c r="B272" s="958"/>
      <c r="C272" s="959"/>
      <c r="D272" s="959"/>
      <c r="E272" s="959"/>
      <c r="F272" s="959"/>
      <c r="G272" s="959"/>
      <c r="H272" s="960"/>
      <c r="I272" s="968"/>
      <c r="J272" s="969"/>
      <c r="K272" s="969"/>
      <c r="L272" s="970"/>
      <c r="M272" s="970"/>
      <c r="N272" s="971"/>
      <c r="O272" s="219"/>
      <c r="P272" s="816"/>
      <c r="Q272" s="816"/>
      <c r="R272" s="816"/>
      <c r="S272" s="816"/>
      <c r="T272" s="816"/>
      <c r="U272" s="816"/>
      <c r="V272" s="816"/>
      <c r="W272" s="816"/>
      <c r="X272" s="816"/>
      <c r="Y272" s="816"/>
      <c r="Z272" s="816"/>
      <c r="AA272" s="816"/>
      <c r="AB272" s="816"/>
      <c r="AC272" s="816"/>
      <c r="AD272" s="816"/>
      <c r="AE272" s="816"/>
      <c r="AF272" s="816"/>
      <c r="AG272" s="816"/>
      <c r="AH272" s="813"/>
      <c r="AI272" s="814"/>
      <c r="AJ272" s="814"/>
      <c r="AK272" s="815"/>
      <c r="AR272" s="291"/>
      <c r="AS272" s="291"/>
      <c r="AT272" s="291"/>
      <c r="AU272" s="291"/>
      <c r="AV272" s="291"/>
      <c r="AX272" s="291"/>
    </row>
    <row r="273" spans="1:37" s="210" customFormat="1" ht="15" customHeight="1">
      <c r="A273" s="193"/>
      <c r="B273" s="832" t="s">
        <v>474</v>
      </c>
      <c r="C273" s="832"/>
      <c r="D273" s="832"/>
      <c r="E273" s="832"/>
      <c r="F273" s="832"/>
      <c r="G273" s="832"/>
      <c r="H273" s="832"/>
      <c r="I273" s="832"/>
      <c r="J273" s="832"/>
      <c r="K273" s="832"/>
      <c r="L273" s="832"/>
      <c r="M273" s="832"/>
      <c r="N273" s="832"/>
      <c r="O273" s="832"/>
      <c r="P273" s="828" t="s">
        <v>583</v>
      </c>
      <c r="Q273" s="828"/>
      <c r="R273" s="828"/>
      <c r="S273" s="828"/>
      <c r="T273" s="828"/>
      <c r="U273" s="828"/>
      <c r="V273" s="828"/>
      <c r="W273" s="828"/>
      <c r="X273" s="828"/>
      <c r="Y273" s="828"/>
      <c r="Z273" s="828"/>
      <c r="AA273" s="828"/>
      <c r="AB273" s="828"/>
      <c r="AC273" s="828"/>
      <c r="AD273" s="828"/>
      <c r="AE273" s="828"/>
      <c r="AF273" s="828"/>
      <c r="AG273" s="828"/>
      <c r="AH273" s="828"/>
      <c r="AI273" s="828"/>
      <c r="AJ273" s="828"/>
      <c r="AK273" s="828"/>
    </row>
    <row r="274" spans="1:37" s="210" customFormat="1" ht="15" customHeight="1">
      <c r="A274" s="193"/>
      <c r="B274" s="218"/>
      <c r="C274" s="218"/>
      <c r="D274" s="218"/>
      <c r="E274" s="218"/>
      <c r="F274" s="218"/>
      <c r="G274" s="218"/>
      <c r="H274" s="218"/>
      <c r="I274" s="218"/>
      <c r="J274" s="218"/>
      <c r="K274" s="218"/>
      <c r="L274" s="218"/>
      <c r="M274" s="218"/>
      <c r="N274" s="218"/>
      <c r="O274" s="218"/>
      <c r="P274" s="194"/>
      <c r="Q274" s="220"/>
      <c r="R274" s="220"/>
      <c r="S274" s="220"/>
      <c r="T274" s="220"/>
      <c r="U274" s="220"/>
      <c r="V274" s="220"/>
      <c r="W274" s="220"/>
      <c r="X274" s="220"/>
      <c r="Y274" s="220"/>
      <c r="Z274" s="220"/>
      <c r="AA274" s="220"/>
      <c r="AB274" s="220"/>
      <c r="AC274" s="220"/>
      <c r="AD274" s="220"/>
      <c r="AE274" s="220"/>
      <c r="AF274" s="220"/>
      <c r="AG274" s="220"/>
      <c r="AH274" s="220"/>
      <c r="AI274" s="220"/>
      <c r="AJ274" s="220"/>
      <c r="AK274" s="220"/>
    </row>
    <row r="275" spans="1:37" s="210" customFormat="1" ht="15" customHeight="1">
      <c r="A275" s="199" t="s">
        <v>522</v>
      </c>
      <c r="B275" s="752" t="s">
        <v>493</v>
      </c>
      <c r="C275" s="752"/>
      <c r="D275" s="752"/>
      <c r="E275" s="752"/>
      <c r="F275" s="752"/>
      <c r="G275" s="752"/>
      <c r="H275" s="752"/>
      <c r="I275" s="752"/>
      <c r="J275" s="752"/>
      <c r="K275" s="752"/>
      <c r="L275" s="752"/>
      <c r="M275" s="752"/>
      <c r="N275" s="752"/>
      <c r="O275" s="752"/>
      <c r="P275" s="752"/>
      <c r="Q275" s="752"/>
      <c r="R275" s="752"/>
      <c r="S275" s="752"/>
      <c r="T275" s="752"/>
      <c r="U275" s="752"/>
      <c r="V275" s="752"/>
      <c r="W275" s="752"/>
      <c r="X275" s="752"/>
      <c r="Y275" s="752"/>
      <c r="Z275" s="752"/>
      <c r="AA275" s="752"/>
      <c r="AB275" s="752"/>
      <c r="AC275" s="752"/>
      <c r="AD275" s="752"/>
      <c r="AE275" s="752"/>
      <c r="AF275" s="752"/>
      <c r="AG275" s="752"/>
      <c r="AH275" s="752"/>
      <c r="AI275" s="752"/>
      <c r="AJ275" s="752"/>
      <c r="AK275" s="752"/>
    </row>
    <row r="276" spans="1:37" s="210" customFormat="1" ht="15" customHeight="1">
      <c r="A276" s="193"/>
      <c r="B276" s="199" t="s">
        <v>394</v>
      </c>
      <c r="C276" s="935" t="s">
        <v>121</v>
      </c>
      <c r="D276" s="935"/>
      <c r="E276" s="935"/>
      <c r="F276" s="935"/>
      <c r="G276" s="935"/>
      <c r="H276" s="935"/>
      <c r="I276" s="935"/>
      <c r="J276" s="935"/>
      <c r="K276" s="935"/>
      <c r="L276" s="935"/>
      <c r="M276" s="935"/>
      <c r="N276" s="935"/>
      <c r="O276" s="935"/>
      <c r="P276" s="935"/>
      <c r="Q276" s="935"/>
      <c r="R276" s="935"/>
      <c r="S276" s="935"/>
      <c r="T276" s="935"/>
      <c r="U276" s="935"/>
      <c r="V276" s="935"/>
      <c r="W276" s="935"/>
      <c r="X276" s="935"/>
      <c r="Y276" s="935"/>
      <c r="Z276" s="935"/>
      <c r="AA276" s="935"/>
      <c r="AB276" s="935"/>
      <c r="AC276" s="935"/>
      <c r="AD276" s="935"/>
      <c r="AE276" s="935"/>
      <c r="AF276" s="935"/>
      <c r="AG276" s="935"/>
      <c r="AH276" s="935"/>
      <c r="AI276" s="935"/>
      <c r="AJ276" s="935"/>
      <c r="AK276" s="935"/>
    </row>
    <row r="277" spans="1:37" s="210" customFormat="1" ht="15" customHeight="1">
      <c r="A277" s="193"/>
      <c r="B277" s="193"/>
      <c r="C277" s="914" t="s">
        <v>494</v>
      </c>
      <c r="D277" s="914"/>
      <c r="E277" s="914"/>
      <c r="F277" s="914"/>
      <c r="G277" s="914"/>
      <c r="H277" s="914"/>
      <c r="I277" s="914"/>
      <c r="J277" s="914"/>
      <c r="K277" s="914"/>
      <c r="L277" s="914"/>
      <c r="M277" s="914"/>
      <c r="N277" s="914"/>
      <c r="O277" s="914"/>
      <c r="P277" s="914"/>
      <c r="Q277" s="914"/>
      <c r="R277" s="914"/>
      <c r="S277" s="914"/>
      <c r="T277" s="914"/>
      <c r="U277" s="914"/>
      <c r="V277" s="914"/>
      <c r="W277" s="914"/>
      <c r="X277" s="914"/>
      <c r="Y277" s="914"/>
      <c r="Z277" s="914"/>
      <c r="AA277" s="914"/>
      <c r="AB277" s="914"/>
      <c r="AC277" s="914"/>
      <c r="AD277" s="914"/>
      <c r="AE277" s="914"/>
      <c r="AF277" s="914"/>
      <c r="AG277" s="914"/>
      <c r="AH277" s="914"/>
      <c r="AI277" s="914"/>
      <c r="AJ277" s="914"/>
      <c r="AK277" s="914"/>
    </row>
    <row r="278" spans="1:37" s="210" customFormat="1" ht="15" customHeight="1">
      <c r="A278" s="193"/>
      <c r="B278" s="193"/>
      <c r="C278" s="914"/>
      <c r="D278" s="914"/>
      <c r="E278" s="914"/>
      <c r="F278" s="914"/>
      <c r="G278" s="914"/>
      <c r="H278" s="914"/>
      <c r="I278" s="914"/>
      <c r="J278" s="914"/>
      <c r="K278" s="914"/>
      <c r="L278" s="914"/>
      <c r="M278" s="914"/>
      <c r="N278" s="914"/>
      <c r="O278" s="914"/>
      <c r="P278" s="914"/>
      <c r="Q278" s="914"/>
      <c r="R278" s="914"/>
      <c r="S278" s="914"/>
      <c r="T278" s="914"/>
      <c r="U278" s="914"/>
      <c r="V278" s="914"/>
      <c r="W278" s="914"/>
      <c r="X278" s="914"/>
      <c r="Y278" s="914"/>
      <c r="Z278" s="914"/>
      <c r="AA278" s="914"/>
      <c r="AB278" s="914"/>
      <c r="AC278" s="914"/>
      <c r="AD278" s="914"/>
      <c r="AE278" s="914"/>
      <c r="AF278" s="914"/>
      <c r="AG278" s="914"/>
      <c r="AH278" s="914"/>
      <c r="AI278" s="914"/>
      <c r="AJ278" s="914"/>
      <c r="AK278" s="914"/>
    </row>
    <row r="279" spans="1:37" s="210" customFormat="1" ht="15" customHeight="1">
      <c r="A279" s="193"/>
      <c r="B279" s="199" t="s">
        <v>234</v>
      </c>
      <c r="C279" s="935" t="s">
        <v>376</v>
      </c>
      <c r="D279" s="935"/>
      <c r="E279" s="935"/>
      <c r="F279" s="935"/>
      <c r="G279" s="935"/>
      <c r="H279" s="935"/>
      <c r="I279" s="935"/>
      <c r="J279" s="935"/>
      <c r="K279" s="935"/>
      <c r="L279" s="935"/>
      <c r="M279" s="935"/>
      <c r="N279" s="935"/>
      <c r="O279" s="935"/>
      <c r="P279" s="935"/>
      <c r="Q279" s="935"/>
      <c r="R279" s="935"/>
      <c r="S279" s="935"/>
      <c r="T279" s="935"/>
      <c r="U279" s="935"/>
      <c r="V279" s="935"/>
      <c r="W279" s="935"/>
      <c r="X279" s="935"/>
      <c r="Y279" s="935"/>
      <c r="Z279" s="935"/>
      <c r="AA279" s="935"/>
      <c r="AB279" s="935"/>
      <c r="AC279" s="935"/>
      <c r="AD279" s="935"/>
      <c r="AE279" s="935"/>
      <c r="AF279" s="935"/>
      <c r="AG279" s="935"/>
      <c r="AH279" s="935"/>
      <c r="AI279" s="935"/>
      <c r="AJ279" s="935"/>
      <c r="AK279" s="935"/>
    </row>
    <row r="280" spans="1:37" s="210" customFormat="1" ht="15" customHeight="1">
      <c r="A280" s="193"/>
      <c r="B280" s="193"/>
      <c r="C280" s="914" t="s">
        <v>495</v>
      </c>
      <c r="D280" s="914"/>
      <c r="E280" s="914"/>
      <c r="F280" s="914"/>
      <c r="G280" s="914"/>
      <c r="H280" s="914"/>
      <c r="I280" s="914"/>
      <c r="J280" s="914"/>
      <c r="K280" s="914"/>
      <c r="L280" s="914"/>
      <c r="M280" s="914"/>
      <c r="N280" s="914"/>
      <c r="O280" s="914"/>
      <c r="P280" s="914"/>
      <c r="Q280" s="914"/>
      <c r="R280" s="914"/>
      <c r="S280" s="914"/>
      <c r="T280" s="914"/>
      <c r="U280" s="914"/>
      <c r="V280" s="914"/>
      <c r="W280" s="914"/>
      <c r="X280" s="914"/>
      <c r="Y280" s="914"/>
      <c r="Z280" s="914"/>
      <c r="AA280" s="914"/>
      <c r="AB280" s="914"/>
      <c r="AC280" s="914"/>
      <c r="AD280" s="914"/>
      <c r="AE280" s="914"/>
      <c r="AF280" s="914"/>
      <c r="AG280" s="914"/>
      <c r="AH280" s="914"/>
      <c r="AI280" s="914"/>
      <c r="AJ280" s="914"/>
      <c r="AK280" s="914"/>
    </row>
    <row r="281" spans="1:37" s="210" customFormat="1" ht="15" customHeight="1">
      <c r="A281" s="193"/>
      <c r="B281" s="193"/>
      <c r="C281" s="914"/>
      <c r="D281" s="914"/>
      <c r="E281" s="914"/>
      <c r="F281" s="914"/>
      <c r="G281" s="914"/>
      <c r="H281" s="914"/>
      <c r="I281" s="914"/>
      <c r="J281" s="914"/>
      <c r="K281" s="914"/>
      <c r="L281" s="914"/>
      <c r="M281" s="914"/>
      <c r="N281" s="914"/>
      <c r="O281" s="914"/>
      <c r="P281" s="914"/>
      <c r="Q281" s="914"/>
      <c r="R281" s="914"/>
      <c r="S281" s="914"/>
      <c r="T281" s="914"/>
      <c r="U281" s="914"/>
      <c r="V281" s="914"/>
      <c r="W281" s="914"/>
      <c r="X281" s="914"/>
      <c r="Y281" s="914"/>
      <c r="Z281" s="914"/>
      <c r="AA281" s="914"/>
      <c r="AB281" s="914"/>
      <c r="AC281" s="914"/>
      <c r="AD281" s="914"/>
      <c r="AE281" s="914"/>
      <c r="AF281" s="914"/>
      <c r="AG281" s="914"/>
      <c r="AH281" s="914"/>
      <c r="AI281" s="914"/>
      <c r="AJ281" s="914"/>
      <c r="AK281" s="914"/>
    </row>
    <row r="282" spans="1:37" s="210" customFormat="1" ht="15" customHeight="1">
      <c r="A282" s="193"/>
      <c r="B282" s="193"/>
      <c r="C282" s="914"/>
      <c r="D282" s="914"/>
      <c r="E282" s="914"/>
      <c r="F282" s="914"/>
      <c r="G282" s="914"/>
      <c r="H282" s="914"/>
      <c r="I282" s="914"/>
      <c r="J282" s="914"/>
      <c r="K282" s="914"/>
      <c r="L282" s="914"/>
      <c r="M282" s="914"/>
      <c r="N282" s="914"/>
      <c r="O282" s="914"/>
      <c r="P282" s="914"/>
      <c r="Q282" s="914"/>
      <c r="R282" s="914"/>
      <c r="S282" s="914"/>
      <c r="T282" s="914"/>
      <c r="U282" s="914"/>
      <c r="V282" s="914"/>
      <c r="W282" s="914"/>
      <c r="X282" s="914"/>
      <c r="Y282" s="914"/>
      <c r="Z282" s="914"/>
      <c r="AA282" s="914"/>
      <c r="AB282" s="914"/>
      <c r="AC282" s="914"/>
      <c r="AD282" s="914"/>
      <c r="AE282" s="914"/>
      <c r="AF282" s="914"/>
      <c r="AG282" s="914"/>
      <c r="AH282" s="914"/>
      <c r="AI282" s="914"/>
      <c r="AJ282" s="914"/>
      <c r="AK282" s="914"/>
    </row>
    <row r="284" spans="1:37" s="210" customFormat="1" ht="15" customHeight="1">
      <c r="A284" s="199" t="s">
        <v>523</v>
      </c>
      <c r="B284" s="752" t="s">
        <v>496</v>
      </c>
      <c r="C284" s="752"/>
      <c r="D284" s="752"/>
      <c r="E284" s="752"/>
      <c r="F284" s="752"/>
      <c r="G284" s="752"/>
      <c r="H284" s="752"/>
      <c r="I284" s="752"/>
      <c r="J284" s="752"/>
      <c r="K284" s="752"/>
      <c r="L284" s="752"/>
      <c r="M284" s="752"/>
      <c r="N284" s="752"/>
      <c r="O284" s="752"/>
      <c r="P284" s="752"/>
      <c r="Q284" s="752"/>
      <c r="R284" s="752"/>
      <c r="S284" s="752"/>
      <c r="T284" s="752"/>
      <c r="U284" s="752"/>
      <c r="V284" s="752"/>
      <c r="W284" s="752"/>
      <c r="X284" s="752"/>
      <c r="Y284" s="752"/>
      <c r="Z284" s="752"/>
      <c r="AA284" s="752"/>
      <c r="AB284" s="752"/>
      <c r="AC284" s="752"/>
      <c r="AD284" s="752"/>
      <c r="AE284" s="752"/>
      <c r="AF284" s="752"/>
      <c r="AG284" s="752"/>
      <c r="AH284" s="752"/>
      <c r="AI284" s="752"/>
      <c r="AJ284" s="752"/>
      <c r="AK284" s="752"/>
    </row>
    <row r="285" spans="1:37" s="210" customFormat="1" ht="15" customHeight="1">
      <c r="A285" s="193"/>
      <c r="B285" s="199" t="s">
        <v>232</v>
      </c>
      <c r="C285" s="753" t="s">
        <v>299</v>
      </c>
      <c r="D285" s="753"/>
      <c r="E285" s="753"/>
      <c r="F285" s="753"/>
      <c r="G285" s="753"/>
      <c r="H285" s="753"/>
      <c r="I285" s="753"/>
      <c r="J285" s="753"/>
      <c r="K285" s="753"/>
      <c r="L285" s="753"/>
      <c r="M285" s="753"/>
      <c r="N285" s="753"/>
      <c r="O285" s="753"/>
      <c r="P285" s="753"/>
      <c r="Q285" s="753"/>
      <c r="R285" s="753"/>
      <c r="S285" s="753"/>
      <c r="T285" s="753"/>
      <c r="U285" s="753"/>
      <c r="V285" s="753"/>
      <c r="W285" s="753"/>
      <c r="X285" s="753"/>
      <c r="Y285" s="753"/>
      <c r="Z285" s="753"/>
      <c r="AA285" s="753"/>
      <c r="AB285" s="753"/>
      <c r="AC285" s="753"/>
      <c r="AD285" s="753"/>
      <c r="AE285" s="753"/>
      <c r="AF285" s="753"/>
      <c r="AG285" s="753"/>
      <c r="AH285" s="753"/>
      <c r="AI285" s="753"/>
      <c r="AJ285" s="753"/>
      <c r="AK285" s="753"/>
    </row>
    <row r="286" spans="1:37" s="210" customFormat="1" ht="15" customHeight="1">
      <c r="A286" s="193"/>
      <c r="B286" s="193"/>
      <c r="C286" s="914" t="s">
        <v>497</v>
      </c>
      <c r="D286" s="914"/>
      <c r="E286" s="914"/>
      <c r="F286" s="914"/>
      <c r="G286" s="914"/>
      <c r="H286" s="914"/>
      <c r="I286" s="914"/>
      <c r="J286" s="914"/>
      <c r="K286" s="914"/>
      <c r="L286" s="914"/>
      <c r="M286" s="914"/>
      <c r="N286" s="914"/>
      <c r="O286" s="914"/>
      <c r="P286" s="914"/>
      <c r="Q286" s="914"/>
      <c r="R286" s="914"/>
      <c r="S286" s="914"/>
      <c r="T286" s="914"/>
      <c r="U286" s="914"/>
      <c r="V286" s="914"/>
      <c r="W286" s="914"/>
      <c r="X286" s="914"/>
      <c r="Y286" s="914"/>
      <c r="Z286" s="914"/>
      <c r="AA286" s="914"/>
      <c r="AB286" s="914"/>
      <c r="AC286" s="914"/>
      <c r="AD286" s="914"/>
      <c r="AE286" s="914"/>
      <c r="AF286" s="914"/>
      <c r="AG286" s="914"/>
      <c r="AH286" s="914"/>
      <c r="AI286" s="914"/>
      <c r="AJ286" s="914"/>
      <c r="AK286" s="914"/>
    </row>
    <row r="287" spans="1:37" s="210" customFormat="1" ht="15" customHeight="1">
      <c r="A287" s="193"/>
      <c r="B287" s="193"/>
      <c r="C287" s="914"/>
      <c r="D287" s="914"/>
      <c r="E287" s="914"/>
      <c r="F287" s="914"/>
      <c r="G287" s="914"/>
      <c r="H287" s="914"/>
      <c r="I287" s="914"/>
      <c r="J287" s="914"/>
      <c r="K287" s="914"/>
      <c r="L287" s="914"/>
      <c r="M287" s="914"/>
      <c r="N287" s="914"/>
      <c r="O287" s="914"/>
      <c r="P287" s="914"/>
      <c r="Q287" s="914"/>
      <c r="R287" s="914"/>
      <c r="S287" s="914"/>
      <c r="T287" s="914"/>
      <c r="U287" s="914"/>
      <c r="V287" s="914"/>
      <c r="W287" s="914"/>
      <c r="X287" s="914"/>
      <c r="Y287" s="914"/>
      <c r="Z287" s="914"/>
      <c r="AA287" s="914"/>
      <c r="AB287" s="914"/>
      <c r="AC287" s="914"/>
      <c r="AD287" s="914"/>
      <c r="AE287" s="914"/>
      <c r="AF287" s="914"/>
      <c r="AG287" s="914"/>
      <c r="AH287" s="914"/>
      <c r="AI287" s="914"/>
      <c r="AJ287" s="914"/>
      <c r="AK287" s="914"/>
    </row>
    <row r="288" spans="1:37" s="210" customFormat="1" ht="15" customHeight="1">
      <c r="A288" s="193"/>
      <c r="B288" s="199" t="s">
        <v>506</v>
      </c>
      <c r="C288" s="754" t="s">
        <v>300</v>
      </c>
      <c r="D288" s="754"/>
      <c r="E288" s="754"/>
      <c r="F288" s="754"/>
      <c r="G288" s="754"/>
      <c r="H288" s="754"/>
      <c r="I288" s="754"/>
      <c r="J288" s="754"/>
      <c r="K288" s="754"/>
      <c r="L288" s="754"/>
      <c r="M288" s="754"/>
      <c r="N288" s="754"/>
      <c r="O288" s="754"/>
      <c r="P288" s="754"/>
      <c r="Q288" s="754"/>
      <c r="R288" s="754"/>
      <c r="S288" s="754"/>
      <c r="T288" s="754"/>
      <c r="U288" s="754"/>
      <c r="V288" s="754"/>
      <c r="W288" s="754"/>
      <c r="X288" s="754"/>
      <c r="Y288" s="754"/>
      <c r="Z288" s="754"/>
      <c r="AA288" s="754"/>
      <c r="AB288" s="754"/>
      <c r="AC288" s="754"/>
      <c r="AD288" s="754"/>
      <c r="AE288" s="754"/>
      <c r="AF288" s="754"/>
      <c r="AG288" s="754"/>
      <c r="AH288" s="754"/>
      <c r="AI288" s="754"/>
      <c r="AJ288" s="754"/>
      <c r="AK288" s="754"/>
    </row>
    <row r="289" spans="1:38" s="210" customFormat="1" ht="15" customHeight="1">
      <c r="A289" s="193"/>
      <c r="B289" s="193"/>
      <c r="C289" s="915" t="s">
        <v>498</v>
      </c>
      <c r="D289" s="915"/>
      <c r="E289" s="915"/>
      <c r="F289" s="915"/>
      <c r="G289" s="915"/>
      <c r="H289" s="915"/>
      <c r="I289" s="915"/>
      <c r="J289" s="915"/>
      <c r="K289" s="915"/>
      <c r="L289" s="915"/>
      <c r="M289" s="915"/>
      <c r="N289" s="915"/>
      <c r="O289" s="915"/>
      <c r="P289" s="915"/>
      <c r="Q289" s="915"/>
      <c r="R289" s="915"/>
      <c r="S289" s="915"/>
      <c r="T289" s="915"/>
      <c r="U289" s="915"/>
      <c r="V289" s="915"/>
      <c r="W289" s="915"/>
      <c r="X289" s="915"/>
      <c r="Y289" s="915"/>
      <c r="Z289" s="915"/>
      <c r="AA289" s="915"/>
      <c r="AB289" s="915"/>
      <c r="AC289" s="915"/>
      <c r="AD289" s="915"/>
      <c r="AE289" s="915"/>
      <c r="AF289" s="915"/>
      <c r="AG289" s="915"/>
      <c r="AH289" s="915"/>
      <c r="AI289" s="915"/>
      <c r="AJ289" s="915"/>
      <c r="AK289" s="915"/>
    </row>
    <row r="290" spans="1:38" s="210" customFormat="1" ht="15" customHeight="1">
      <c r="A290" s="193"/>
      <c r="B290" s="193"/>
      <c r="C290" s="194" t="s">
        <v>0</v>
      </c>
      <c r="D290" s="753" t="s">
        <v>499</v>
      </c>
      <c r="E290" s="753"/>
      <c r="F290" s="753"/>
      <c r="G290" s="753"/>
      <c r="H290" s="753"/>
      <c r="I290" s="753"/>
      <c r="J290" s="753"/>
      <c r="K290" s="753"/>
      <c r="L290" s="753"/>
      <c r="M290" s="753"/>
      <c r="N290" s="753"/>
      <c r="O290" s="753"/>
      <c r="P290" s="753"/>
      <c r="Q290" s="753"/>
      <c r="R290" s="753"/>
      <c r="S290" s="753"/>
      <c r="T290" s="753"/>
      <c r="U290" s="753"/>
      <c r="V290" s="753"/>
      <c r="W290" s="753"/>
      <c r="X290" s="753"/>
      <c r="Y290" s="753"/>
      <c r="Z290" s="753"/>
      <c r="AA290" s="753"/>
      <c r="AB290" s="753"/>
      <c r="AC290" s="753"/>
      <c r="AD290" s="753"/>
      <c r="AE290" s="753"/>
      <c r="AF290" s="753"/>
      <c r="AG290" s="753"/>
      <c r="AH290" s="753"/>
      <c r="AI290" s="753"/>
      <c r="AJ290" s="753"/>
      <c r="AK290" s="753"/>
    </row>
    <row r="291" spans="1:38" s="210" customFormat="1" ht="15" customHeight="1">
      <c r="A291" s="193"/>
      <c r="B291" s="193"/>
      <c r="C291" s="194" t="s">
        <v>2</v>
      </c>
      <c r="D291" s="753" t="s">
        <v>500</v>
      </c>
      <c r="E291" s="753"/>
      <c r="F291" s="753"/>
      <c r="G291" s="753"/>
      <c r="H291" s="753"/>
      <c r="I291" s="753"/>
      <c r="J291" s="753"/>
      <c r="K291" s="753"/>
      <c r="L291" s="753"/>
      <c r="M291" s="753"/>
      <c r="N291" s="753"/>
      <c r="O291" s="753"/>
      <c r="P291" s="753"/>
      <c r="Q291" s="753"/>
      <c r="R291" s="753"/>
      <c r="S291" s="753"/>
      <c r="T291" s="753"/>
      <c r="U291" s="753"/>
      <c r="V291" s="753"/>
      <c r="W291" s="753"/>
      <c r="X291" s="753"/>
      <c r="Y291" s="753"/>
      <c r="Z291" s="753"/>
      <c r="AA291" s="753"/>
      <c r="AB291" s="753"/>
      <c r="AC291" s="753"/>
      <c r="AD291" s="753"/>
      <c r="AE291" s="753"/>
      <c r="AF291" s="753"/>
      <c r="AG291" s="753"/>
      <c r="AH291" s="753"/>
      <c r="AI291" s="753"/>
      <c r="AJ291" s="753"/>
      <c r="AK291" s="753"/>
    </row>
    <row r="292" spans="1:38" s="210" customFormat="1" ht="15" customHeight="1">
      <c r="A292" s="193"/>
      <c r="B292" s="193"/>
      <c r="C292" s="194" t="s">
        <v>1</v>
      </c>
      <c r="D292" s="753" t="s">
        <v>501</v>
      </c>
      <c r="E292" s="753"/>
      <c r="F292" s="753"/>
      <c r="G292" s="753"/>
      <c r="H292" s="753"/>
      <c r="I292" s="753"/>
      <c r="J292" s="753"/>
      <c r="K292" s="753"/>
      <c r="L292" s="753"/>
      <c r="M292" s="753"/>
      <c r="N292" s="753"/>
      <c r="O292" s="753"/>
      <c r="P292" s="753"/>
      <c r="Q292" s="753"/>
      <c r="R292" s="753"/>
      <c r="S292" s="753"/>
      <c r="T292" s="753"/>
      <c r="U292" s="753"/>
      <c r="V292" s="753"/>
      <c r="W292" s="753"/>
      <c r="X292" s="753"/>
      <c r="Y292" s="753"/>
      <c r="Z292" s="753"/>
      <c r="AA292" s="753"/>
      <c r="AB292" s="753"/>
      <c r="AC292" s="753"/>
      <c r="AD292" s="753"/>
      <c r="AE292" s="753"/>
      <c r="AF292" s="753"/>
      <c r="AG292" s="753"/>
      <c r="AH292" s="753"/>
      <c r="AI292" s="753"/>
      <c r="AJ292" s="753"/>
      <c r="AK292" s="753"/>
    </row>
    <row r="293" spans="1:38" s="210" customFormat="1" ht="15" customHeight="1">
      <c r="A293" s="193"/>
      <c r="B293" s="193"/>
      <c r="C293" s="194" t="s">
        <v>334</v>
      </c>
      <c r="D293" s="753" t="s">
        <v>502</v>
      </c>
      <c r="E293" s="753"/>
      <c r="F293" s="753"/>
      <c r="G293" s="753"/>
      <c r="H293" s="753"/>
      <c r="I293" s="753"/>
      <c r="J293" s="753"/>
      <c r="K293" s="753"/>
      <c r="L293" s="753"/>
      <c r="M293" s="753"/>
      <c r="N293" s="753"/>
      <c r="O293" s="753"/>
      <c r="P293" s="753"/>
      <c r="Q293" s="753"/>
      <c r="R293" s="753"/>
      <c r="S293" s="753"/>
      <c r="T293" s="753"/>
      <c r="U293" s="753"/>
      <c r="V293" s="753"/>
      <c r="W293" s="753"/>
      <c r="X293" s="753"/>
      <c r="Y293" s="753"/>
      <c r="Z293" s="753"/>
      <c r="AA293" s="753"/>
      <c r="AB293" s="753"/>
      <c r="AC293" s="753"/>
      <c r="AD293" s="753"/>
      <c r="AE293" s="753"/>
      <c r="AF293" s="753"/>
      <c r="AG293" s="753"/>
      <c r="AH293" s="753"/>
      <c r="AI293" s="753"/>
      <c r="AJ293" s="753"/>
      <c r="AK293" s="753"/>
    </row>
    <row r="294" spans="1:38" s="210" customFormat="1" ht="15" customHeight="1">
      <c r="A294" s="193"/>
      <c r="B294" s="193"/>
      <c r="C294" s="194" t="s">
        <v>311</v>
      </c>
      <c r="D294" s="753" t="s">
        <v>503</v>
      </c>
      <c r="E294" s="753"/>
      <c r="F294" s="753"/>
      <c r="G294" s="753"/>
      <c r="H294" s="753"/>
      <c r="I294" s="753"/>
      <c r="J294" s="753"/>
      <c r="K294" s="753"/>
      <c r="L294" s="753"/>
      <c r="M294" s="753"/>
      <c r="N294" s="753"/>
      <c r="O294" s="753"/>
      <c r="P294" s="753"/>
      <c r="Q294" s="753"/>
      <c r="R294" s="753"/>
      <c r="S294" s="753"/>
      <c r="T294" s="753"/>
      <c r="U294" s="753"/>
      <c r="V294" s="753"/>
      <c r="W294" s="753"/>
      <c r="X294" s="753"/>
      <c r="Y294" s="753"/>
      <c r="Z294" s="753"/>
      <c r="AA294" s="753"/>
      <c r="AB294" s="753"/>
      <c r="AC294" s="753"/>
      <c r="AD294" s="753"/>
      <c r="AE294" s="753"/>
      <c r="AF294" s="753"/>
      <c r="AG294" s="753"/>
      <c r="AH294" s="753"/>
      <c r="AI294" s="753"/>
      <c r="AJ294" s="753"/>
      <c r="AK294" s="753"/>
    </row>
    <row r="295" spans="1:38" s="210" customFormat="1" ht="15" customHeight="1">
      <c r="A295" s="193"/>
      <c r="B295" s="193"/>
      <c r="C295" s="194" t="s">
        <v>335</v>
      </c>
      <c r="D295" s="753" t="s">
        <v>504</v>
      </c>
      <c r="E295" s="753"/>
      <c r="F295" s="753"/>
      <c r="G295" s="753"/>
      <c r="H295" s="753"/>
      <c r="I295" s="753"/>
      <c r="J295" s="753"/>
      <c r="K295" s="753"/>
      <c r="L295" s="753"/>
      <c r="M295" s="753"/>
      <c r="N295" s="753"/>
      <c r="O295" s="753"/>
      <c r="P295" s="753"/>
      <c r="Q295" s="753"/>
      <c r="R295" s="753"/>
      <c r="S295" s="753"/>
      <c r="T295" s="753"/>
      <c r="U295" s="753"/>
      <c r="V295" s="753"/>
      <c r="W295" s="753"/>
      <c r="X295" s="753"/>
      <c r="Y295" s="753"/>
      <c r="Z295" s="753"/>
      <c r="AA295" s="753"/>
      <c r="AB295" s="753"/>
      <c r="AC295" s="753"/>
      <c r="AD295" s="753"/>
      <c r="AE295" s="753"/>
      <c r="AF295" s="753"/>
      <c r="AG295" s="753"/>
      <c r="AH295" s="753"/>
      <c r="AI295" s="753"/>
      <c r="AJ295" s="753"/>
      <c r="AK295" s="753"/>
    </row>
    <row r="297" spans="1:38" ht="15" customHeight="1">
      <c r="A297" s="190" t="s">
        <v>524</v>
      </c>
      <c r="B297" s="752" t="s">
        <v>508</v>
      </c>
      <c r="C297" s="752"/>
      <c r="D297" s="752"/>
      <c r="E297" s="752"/>
      <c r="F297" s="752"/>
      <c r="G297" s="752"/>
      <c r="H297" s="752"/>
      <c r="I297" s="752"/>
      <c r="J297" s="752"/>
      <c r="K297" s="752"/>
      <c r="L297" s="752"/>
      <c r="M297" s="752"/>
      <c r="N297" s="752"/>
      <c r="O297" s="752"/>
      <c r="P297" s="752"/>
      <c r="Q297" s="752"/>
      <c r="R297" s="752"/>
      <c r="S297" s="752"/>
      <c r="T297" s="752"/>
      <c r="U297" s="752"/>
      <c r="V297" s="752"/>
      <c r="W297" s="752"/>
      <c r="X297" s="752"/>
      <c r="Y297" s="752"/>
      <c r="Z297" s="752"/>
      <c r="AA297" s="752"/>
      <c r="AB297" s="752"/>
      <c r="AC297" s="752"/>
      <c r="AD297" s="752"/>
      <c r="AE297" s="752"/>
      <c r="AF297" s="752"/>
      <c r="AG297" s="752"/>
      <c r="AH297" s="752"/>
      <c r="AI297" s="752"/>
      <c r="AJ297" s="752"/>
      <c r="AK297" s="752"/>
    </row>
    <row r="298" spans="1:38" ht="15" customHeight="1">
      <c r="B298" s="191" t="s">
        <v>232</v>
      </c>
      <c r="C298" s="742" t="s">
        <v>547</v>
      </c>
      <c r="D298" s="742"/>
      <c r="E298" s="742"/>
      <c r="F298" s="742"/>
      <c r="G298" s="742"/>
      <c r="H298" s="742"/>
      <c r="I298" s="742"/>
      <c r="J298" s="742"/>
      <c r="K298" s="742"/>
      <c r="L298" s="742"/>
      <c r="M298" s="742"/>
      <c r="N298" s="742"/>
      <c r="O298" s="742"/>
      <c r="P298" s="742"/>
      <c r="Q298" s="742"/>
      <c r="R298" s="742"/>
      <c r="S298" s="742"/>
      <c r="T298" s="742"/>
      <c r="U298" s="742"/>
      <c r="V298" s="742"/>
      <c r="W298" s="742"/>
      <c r="X298" s="742"/>
      <c r="Y298" s="742"/>
      <c r="Z298" s="742"/>
      <c r="AA298" s="742"/>
      <c r="AB298" s="742"/>
      <c r="AC298" s="742"/>
      <c r="AD298" s="742"/>
      <c r="AE298" s="742"/>
      <c r="AF298" s="742"/>
      <c r="AG298" s="742"/>
      <c r="AH298" s="742"/>
      <c r="AI298" s="742"/>
      <c r="AJ298" s="742"/>
      <c r="AK298" s="742"/>
    </row>
    <row r="299" spans="1:38" ht="15" customHeight="1">
      <c r="C299" s="743"/>
      <c r="D299" s="743"/>
      <c r="E299" s="743"/>
      <c r="F299" s="743"/>
      <c r="G299" s="743"/>
      <c r="H299" s="743"/>
      <c r="I299" s="743"/>
      <c r="J299" s="743"/>
      <c r="K299" s="743"/>
      <c r="L299" s="743"/>
      <c r="M299" s="743"/>
      <c r="N299" s="743"/>
      <c r="O299" s="743"/>
      <c r="P299" s="743"/>
      <c r="Q299" s="743"/>
      <c r="R299" s="743"/>
      <c r="S299" s="743"/>
      <c r="T299" s="743"/>
      <c r="U299" s="743"/>
      <c r="V299" s="743"/>
      <c r="W299" s="743"/>
      <c r="X299" s="743"/>
      <c r="Y299" s="743"/>
      <c r="Z299" s="743"/>
      <c r="AA299" s="743"/>
      <c r="AB299" s="743"/>
      <c r="AC299" s="743"/>
      <c r="AD299" s="743"/>
      <c r="AE299" s="743"/>
      <c r="AF299" s="743"/>
      <c r="AG299" s="743"/>
      <c r="AH299" s="743"/>
      <c r="AI299" s="743"/>
      <c r="AJ299" s="743"/>
      <c r="AK299" s="743"/>
    </row>
    <row r="300" spans="1:38" ht="15" customHeight="1">
      <c r="C300" s="930" t="s">
        <v>312</v>
      </c>
      <c r="D300" s="930"/>
      <c r="E300" s="930"/>
      <c r="F300" s="930"/>
      <c r="G300" s="930"/>
      <c r="H300" s="930"/>
      <c r="I300" s="930"/>
      <c r="J300" s="930"/>
      <c r="K300" s="930"/>
      <c r="L300" s="930"/>
      <c r="M300" s="930"/>
      <c r="N300" s="824" t="s">
        <v>313</v>
      </c>
      <c r="O300" s="825"/>
      <c r="P300" s="825"/>
      <c r="Q300" s="825"/>
      <c r="R300" s="825"/>
      <c r="S300" s="825"/>
      <c r="T300" s="825"/>
      <c r="U300" s="825"/>
      <c r="V300" s="825"/>
      <c r="W300" s="825"/>
      <c r="X300" s="825"/>
      <c r="Y300" s="825"/>
      <c r="Z300" s="825"/>
      <c r="AA300" s="825"/>
      <c r="AB300" s="825"/>
      <c r="AC300" s="825"/>
      <c r="AD300" s="825"/>
      <c r="AE300" s="825"/>
      <c r="AF300" s="825"/>
      <c r="AG300" s="825"/>
      <c r="AH300" s="825"/>
      <c r="AI300" s="825"/>
      <c r="AJ300" s="825"/>
      <c r="AK300" s="823"/>
      <c r="AL300" s="193"/>
    </row>
    <row r="301" spans="1:38" ht="15" customHeight="1">
      <c r="C301" s="947" t="s">
        <v>314</v>
      </c>
      <c r="D301" s="947"/>
      <c r="E301" s="947"/>
      <c r="F301" s="947"/>
      <c r="G301" s="947"/>
      <c r="H301" s="947"/>
      <c r="I301" s="947"/>
      <c r="J301" s="947"/>
      <c r="K301" s="947"/>
      <c r="L301" s="947"/>
      <c r="M301" s="947"/>
      <c r="N301" s="962" t="s">
        <v>591</v>
      </c>
      <c r="O301" s="963"/>
      <c r="P301" s="963"/>
      <c r="Q301" s="963"/>
      <c r="R301" s="963"/>
      <c r="S301" s="963"/>
      <c r="T301" s="963"/>
      <c r="U301" s="963"/>
      <c r="V301" s="963"/>
      <c r="W301" s="963"/>
      <c r="X301" s="963"/>
      <c r="Y301" s="963"/>
      <c r="Z301" s="963"/>
      <c r="AA301" s="963"/>
      <c r="AB301" s="963"/>
      <c r="AC301" s="963"/>
      <c r="AD301" s="963"/>
      <c r="AE301" s="963"/>
      <c r="AF301" s="963"/>
      <c r="AG301" s="963"/>
      <c r="AH301" s="963"/>
      <c r="AI301" s="963"/>
      <c r="AJ301" s="963"/>
      <c r="AK301" s="964"/>
      <c r="AL301" s="227"/>
    </row>
    <row r="302" spans="1:38" ht="15" customHeight="1">
      <c r="C302" s="947"/>
      <c r="D302" s="947"/>
      <c r="E302" s="947"/>
      <c r="F302" s="947"/>
      <c r="G302" s="947"/>
      <c r="H302" s="947"/>
      <c r="I302" s="947"/>
      <c r="J302" s="947"/>
      <c r="K302" s="947"/>
      <c r="L302" s="947"/>
      <c r="M302" s="947"/>
      <c r="N302" s="875" t="s">
        <v>574</v>
      </c>
      <c r="O302" s="742"/>
      <c r="P302" s="742"/>
      <c r="Q302" s="742"/>
      <c r="R302" s="742"/>
      <c r="S302" s="742"/>
      <c r="T302" s="742"/>
      <c r="U302" s="742"/>
      <c r="V302" s="742"/>
      <c r="W302" s="742"/>
      <c r="X302" s="742"/>
      <c r="Y302" s="742"/>
      <c r="Z302" s="742"/>
      <c r="AA302" s="742"/>
      <c r="AB302" s="742"/>
      <c r="AC302" s="742"/>
      <c r="AD302" s="742"/>
      <c r="AE302" s="742"/>
      <c r="AF302" s="742"/>
      <c r="AG302" s="742"/>
      <c r="AH302" s="742"/>
      <c r="AI302" s="742"/>
      <c r="AJ302" s="742"/>
      <c r="AK302" s="876"/>
      <c r="AL302" s="205"/>
    </row>
    <row r="303" spans="1:38" ht="15" customHeight="1">
      <c r="C303" s="947"/>
      <c r="D303" s="947"/>
      <c r="E303" s="947"/>
      <c r="F303" s="947"/>
      <c r="G303" s="947"/>
      <c r="H303" s="947"/>
      <c r="I303" s="947"/>
      <c r="J303" s="947"/>
      <c r="K303" s="947"/>
      <c r="L303" s="947"/>
      <c r="M303" s="947"/>
      <c r="N303" s="875"/>
      <c r="O303" s="742"/>
      <c r="P303" s="742"/>
      <c r="Q303" s="742"/>
      <c r="R303" s="742"/>
      <c r="S303" s="742"/>
      <c r="T303" s="742"/>
      <c r="U303" s="742"/>
      <c r="V303" s="742"/>
      <c r="W303" s="742"/>
      <c r="X303" s="742"/>
      <c r="Y303" s="742"/>
      <c r="Z303" s="742"/>
      <c r="AA303" s="742"/>
      <c r="AB303" s="742"/>
      <c r="AC303" s="742"/>
      <c r="AD303" s="742"/>
      <c r="AE303" s="742"/>
      <c r="AF303" s="742"/>
      <c r="AG303" s="742"/>
      <c r="AH303" s="742"/>
      <c r="AI303" s="742"/>
      <c r="AJ303" s="742"/>
      <c r="AK303" s="876"/>
      <c r="AL303" s="193"/>
    </row>
    <row r="304" spans="1:38" ht="15" customHeight="1">
      <c r="C304" s="947"/>
      <c r="D304" s="947"/>
      <c r="E304" s="947"/>
      <c r="F304" s="947"/>
      <c r="G304" s="947"/>
      <c r="H304" s="947"/>
      <c r="I304" s="947"/>
      <c r="J304" s="947"/>
      <c r="K304" s="947"/>
      <c r="L304" s="947"/>
      <c r="M304" s="947"/>
      <c r="N304" s="966" t="s">
        <v>575</v>
      </c>
      <c r="O304" s="904"/>
      <c r="P304" s="904"/>
      <c r="Q304" s="904"/>
      <c r="R304" s="904"/>
      <c r="S304" s="904"/>
      <c r="T304" s="904"/>
      <c r="U304" s="904"/>
      <c r="V304" s="904"/>
      <c r="W304" s="904"/>
      <c r="X304" s="904"/>
      <c r="Y304" s="904"/>
      <c r="Z304" s="904"/>
      <c r="AA304" s="904"/>
      <c r="AB304" s="904"/>
      <c r="AC304" s="904"/>
      <c r="AD304" s="904"/>
      <c r="AE304" s="904"/>
      <c r="AF304" s="904"/>
      <c r="AG304" s="904"/>
      <c r="AH304" s="904"/>
      <c r="AI304" s="904"/>
      <c r="AJ304" s="904"/>
      <c r="AK304" s="967"/>
      <c r="AL304" s="193"/>
    </row>
    <row r="305" spans="1:38" ht="15" customHeight="1">
      <c r="C305" s="947"/>
      <c r="D305" s="947"/>
      <c r="E305" s="947"/>
      <c r="F305" s="947"/>
      <c r="G305" s="947"/>
      <c r="H305" s="947"/>
      <c r="I305" s="947"/>
      <c r="J305" s="947"/>
      <c r="K305" s="947"/>
      <c r="L305" s="947"/>
      <c r="M305" s="947"/>
      <c r="N305" s="877" t="s">
        <v>564</v>
      </c>
      <c r="O305" s="743"/>
      <c r="P305" s="743"/>
      <c r="Q305" s="743"/>
      <c r="R305" s="743"/>
      <c r="S305" s="743"/>
      <c r="T305" s="743"/>
      <c r="U305" s="743"/>
      <c r="V305" s="743"/>
      <c r="W305" s="743"/>
      <c r="X305" s="743"/>
      <c r="Y305" s="743"/>
      <c r="Z305" s="743"/>
      <c r="AA305" s="743"/>
      <c r="AB305" s="743"/>
      <c r="AC305" s="743"/>
      <c r="AD305" s="743"/>
      <c r="AE305" s="743"/>
      <c r="AF305" s="743"/>
      <c r="AG305" s="743"/>
      <c r="AH305" s="743"/>
      <c r="AI305" s="743"/>
      <c r="AJ305" s="743"/>
      <c r="AK305" s="878"/>
      <c r="AL305" s="193"/>
    </row>
    <row r="306" spans="1:38" ht="15" customHeight="1">
      <c r="C306" s="947" t="s">
        <v>315</v>
      </c>
      <c r="D306" s="947"/>
      <c r="E306" s="947"/>
      <c r="F306" s="947"/>
      <c r="G306" s="947"/>
      <c r="H306" s="947"/>
      <c r="I306" s="947"/>
      <c r="J306" s="947"/>
      <c r="K306" s="947"/>
      <c r="L306" s="947"/>
      <c r="M306" s="947"/>
      <c r="N306" s="872" t="s">
        <v>509</v>
      </c>
      <c r="O306" s="873"/>
      <c r="P306" s="873"/>
      <c r="Q306" s="873"/>
      <c r="R306" s="873"/>
      <c r="S306" s="873"/>
      <c r="T306" s="873"/>
      <c r="U306" s="873"/>
      <c r="V306" s="873"/>
      <c r="W306" s="873"/>
      <c r="X306" s="873"/>
      <c r="Y306" s="873"/>
      <c r="Z306" s="873"/>
      <c r="AA306" s="873"/>
      <c r="AB306" s="873"/>
      <c r="AC306" s="873"/>
      <c r="AD306" s="873"/>
      <c r="AE306" s="873"/>
      <c r="AF306" s="873"/>
      <c r="AG306" s="873"/>
      <c r="AH306" s="873"/>
      <c r="AI306" s="873"/>
      <c r="AJ306" s="873"/>
      <c r="AK306" s="874"/>
      <c r="AL306" s="193"/>
    </row>
    <row r="307" spans="1:38" ht="15" customHeight="1">
      <c r="C307" s="947"/>
      <c r="D307" s="947"/>
      <c r="E307" s="947"/>
      <c r="F307" s="947"/>
      <c r="G307" s="947"/>
      <c r="H307" s="947"/>
      <c r="I307" s="947"/>
      <c r="J307" s="947"/>
      <c r="K307" s="947"/>
      <c r="L307" s="947"/>
      <c r="M307" s="947"/>
      <c r="N307" s="877"/>
      <c r="O307" s="743"/>
      <c r="P307" s="743"/>
      <c r="Q307" s="743"/>
      <c r="R307" s="743"/>
      <c r="S307" s="743"/>
      <c r="T307" s="743"/>
      <c r="U307" s="743"/>
      <c r="V307" s="743"/>
      <c r="W307" s="743"/>
      <c r="X307" s="743"/>
      <c r="Y307" s="743"/>
      <c r="Z307" s="743"/>
      <c r="AA307" s="743"/>
      <c r="AB307" s="743"/>
      <c r="AC307" s="743"/>
      <c r="AD307" s="743"/>
      <c r="AE307" s="743"/>
      <c r="AF307" s="743"/>
      <c r="AG307" s="743"/>
      <c r="AH307" s="743"/>
      <c r="AI307" s="743"/>
      <c r="AJ307" s="743"/>
      <c r="AK307" s="878"/>
      <c r="AL307" s="193"/>
    </row>
    <row r="308" spans="1:38" ht="15" customHeight="1">
      <c r="C308" s="948" t="s">
        <v>316</v>
      </c>
      <c r="D308" s="948"/>
      <c r="E308" s="948"/>
      <c r="F308" s="948"/>
      <c r="G308" s="948"/>
      <c r="H308" s="948"/>
      <c r="I308" s="948"/>
      <c r="J308" s="948"/>
      <c r="K308" s="948"/>
      <c r="L308" s="948"/>
      <c r="M308" s="948"/>
      <c r="N308" s="918" t="s">
        <v>393</v>
      </c>
      <c r="O308" s="942"/>
      <c r="P308" s="942"/>
      <c r="Q308" s="942"/>
      <c r="R308" s="942"/>
      <c r="S308" s="942"/>
      <c r="T308" s="942"/>
      <c r="U308" s="942"/>
      <c r="V308" s="942"/>
      <c r="W308" s="942"/>
      <c r="X308" s="942"/>
      <c r="Y308" s="942"/>
      <c r="Z308" s="942"/>
      <c r="AA308" s="942"/>
      <c r="AB308" s="942"/>
      <c r="AC308" s="942"/>
      <c r="AD308" s="942"/>
      <c r="AE308" s="942"/>
      <c r="AF308" s="942"/>
      <c r="AG308" s="942"/>
      <c r="AH308" s="942"/>
      <c r="AI308" s="942"/>
      <c r="AJ308" s="942"/>
      <c r="AK308" s="943"/>
      <c r="AL308" s="193"/>
    </row>
    <row r="309" spans="1:38" ht="15" customHeight="1">
      <c r="C309" s="947" t="s">
        <v>317</v>
      </c>
      <c r="D309" s="947"/>
      <c r="E309" s="947"/>
      <c r="F309" s="947"/>
      <c r="G309" s="947"/>
      <c r="H309" s="947"/>
      <c r="I309" s="947"/>
      <c r="J309" s="947"/>
      <c r="K309" s="947"/>
      <c r="L309" s="947"/>
      <c r="M309" s="947"/>
      <c r="N309" s="884" t="s">
        <v>324</v>
      </c>
      <c r="O309" s="885"/>
      <c r="P309" s="885"/>
      <c r="Q309" s="885"/>
      <c r="R309" s="885"/>
      <c r="S309" s="885"/>
      <c r="T309" s="885"/>
      <c r="U309" s="885"/>
      <c r="V309" s="885"/>
      <c r="W309" s="885"/>
      <c r="X309" s="885"/>
      <c r="Y309" s="885"/>
      <c r="Z309" s="885"/>
      <c r="AA309" s="885"/>
      <c r="AB309" s="885"/>
      <c r="AC309" s="885"/>
      <c r="AD309" s="885"/>
      <c r="AE309" s="885"/>
      <c r="AF309" s="885"/>
      <c r="AG309" s="885"/>
      <c r="AH309" s="885"/>
      <c r="AI309" s="885"/>
      <c r="AJ309" s="885"/>
      <c r="AK309" s="886"/>
      <c r="AL309" s="193"/>
    </row>
    <row r="310" spans="1:38" ht="15" customHeight="1">
      <c r="C310" s="947"/>
      <c r="D310" s="947"/>
      <c r="E310" s="947"/>
      <c r="F310" s="947"/>
      <c r="G310" s="947"/>
      <c r="H310" s="947"/>
      <c r="I310" s="947"/>
      <c r="J310" s="947"/>
      <c r="K310" s="947"/>
      <c r="L310" s="947"/>
      <c r="M310" s="947"/>
      <c r="N310" s="944"/>
      <c r="O310" s="945"/>
      <c r="P310" s="945"/>
      <c r="Q310" s="945"/>
      <c r="R310" s="945"/>
      <c r="S310" s="945"/>
      <c r="T310" s="945"/>
      <c r="U310" s="945"/>
      <c r="V310" s="945"/>
      <c r="W310" s="945"/>
      <c r="X310" s="945"/>
      <c r="Y310" s="945"/>
      <c r="Z310" s="945"/>
      <c r="AA310" s="945"/>
      <c r="AB310" s="945"/>
      <c r="AC310" s="945"/>
      <c r="AD310" s="945"/>
      <c r="AE310" s="945"/>
      <c r="AF310" s="945"/>
      <c r="AG310" s="945"/>
      <c r="AH310" s="945"/>
      <c r="AI310" s="945"/>
      <c r="AJ310" s="945"/>
      <c r="AK310" s="946"/>
      <c r="AL310" s="193"/>
    </row>
    <row r="311" spans="1:38" ht="15" customHeight="1">
      <c r="C311" s="947" t="s">
        <v>318</v>
      </c>
      <c r="D311" s="947"/>
      <c r="E311" s="947"/>
      <c r="F311" s="947"/>
      <c r="G311" s="947"/>
      <c r="H311" s="947"/>
      <c r="I311" s="947"/>
      <c r="J311" s="947"/>
      <c r="K311" s="947"/>
      <c r="L311" s="947"/>
      <c r="M311" s="947"/>
      <c r="N311" s="965" t="s">
        <v>319</v>
      </c>
      <c r="O311" s="919"/>
      <c r="P311" s="919"/>
      <c r="Q311" s="919"/>
      <c r="R311" s="919"/>
      <c r="S311" s="919"/>
      <c r="T311" s="919"/>
      <c r="U311" s="919"/>
      <c r="V311" s="919"/>
      <c r="W311" s="919"/>
      <c r="X311" s="919"/>
      <c r="Y311" s="919"/>
      <c r="Z311" s="919"/>
      <c r="AA311" s="919"/>
      <c r="AB311" s="919"/>
      <c r="AC311" s="919"/>
      <c r="AD311" s="919"/>
      <c r="AE311" s="919"/>
      <c r="AF311" s="919"/>
      <c r="AG311" s="919"/>
      <c r="AH311" s="919"/>
      <c r="AI311" s="919"/>
      <c r="AJ311" s="919"/>
      <c r="AK311" s="920"/>
      <c r="AL311" s="193"/>
    </row>
    <row r="312" spans="1:38" ht="15" customHeight="1">
      <c r="C312" s="947" t="s">
        <v>320</v>
      </c>
      <c r="D312" s="947"/>
      <c r="E312" s="947"/>
      <c r="F312" s="947"/>
      <c r="G312" s="947"/>
      <c r="H312" s="947"/>
      <c r="I312" s="947"/>
      <c r="J312" s="947"/>
      <c r="K312" s="947"/>
      <c r="L312" s="947"/>
      <c r="M312" s="947"/>
      <c r="N312" s="872" t="s">
        <v>529</v>
      </c>
      <c r="O312" s="873"/>
      <c r="P312" s="873"/>
      <c r="Q312" s="873"/>
      <c r="R312" s="873"/>
      <c r="S312" s="873"/>
      <c r="T312" s="873"/>
      <c r="U312" s="873"/>
      <c r="V312" s="873"/>
      <c r="W312" s="873"/>
      <c r="X312" s="873"/>
      <c r="Y312" s="873"/>
      <c r="Z312" s="873"/>
      <c r="AA312" s="873"/>
      <c r="AB312" s="873"/>
      <c r="AC312" s="873"/>
      <c r="AD312" s="873"/>
      <c r="AE312" s="873"/>
      <c r="AF312" s="873"/>
      <c r="AG312" s="873"/>
      <c r="AH312" s="873"/>
      <c r="AI312" s="873"/>
      <c r="AJ312" s="873"/>
      <c r="AK312" s="874"/>
      <c r="AL312" s="193"/>
    </row>
    <row r="313" spans="1:38" ht="15" customHeight="1">
      <c r="C313" s="947"/>
      <c r="D313" s="947"/>
      <c r="E313" s="947"/>
      <c r="F313" s="947"/>
      <c r="G313" s="947"/>
      <c r="H313" s="947"/>
      <c r="I313" s="947"/>
      <c r="J313" s="947"/>
      <c r="K313" s="947"/>
      <c r="L313" s="947"/>
      <c r="M313" s="947"/>
      <c r="N313" s="877"/>
      <c r="O313" s="743"/>
      <c r="P313" s="743"/>
      <c r="Q313" s="743"/>
      <c r="R313" s="743"/>
      <c r="S313" s="743"/>
      <c r="T313" s="743"/>
      <c r="U313" s="743"/>
      <c r="V313" s="743"/>
      <c r="W313" s="743"/>
      <c r="X313" s="743"/>
      <c r="Y313" s="743"/>
      <c r="Z313" s="743"/>
      <c r="AA313" s="743"/>
      <c r="AB313" s="743"/>
      <c r="AC313" s="743"/>
      <c r="AD313" s="743"/>
      <c r="AE313" s="743"/>
      <c r="AF313" s="743"/>
      <c r="AG313" s="743"/>
      <c r="AH313" s="743"/>
      <c r="AI313" s="743"/>
      <c r="AJ313" s="743"/>
      <c r="AK313" s="878"/>
      <c r="AL313" s="193"/>
    </row>
    <row r="314" spans="1:38" ht="15" customHeight="1">
      <c r="C314" s="913" t="s">
        <v>449</v>
      </c>
      <c r="D314" s="913"/>
      <c r="E314" s="870" t="s">
        <v>377</v>
      </c>
      <c r="F314" s="870"/>
      <c r="G314" s="870"/>
      <c r="H314" s="870"/>
      <c r="I314" s="870"/>
      <c r="J314" s="870"/>
      <c r="K314" s="870"/>
      <c r="L314" s="870"/>
      <c r="M314" s="870"/>
      <c r="N314" s="870"/>
      <c r="O314" s="870"/>
      <c r="P314" s="870"/>
      <c r="Q314" s="870"/>
      <c r="R314" s="870"/>
      <c r="S314" s="870"/>
      <c r="T314" s="870"/>
      <c r="U314" s="870"/>
      <c r="V314" s="870"/>
      <c r="W314" s="870"/>
      <c r="X314" s="870"/>
      <c r="Y314" s="870"/>
      <c r="Z314" s="870"/>
      <c r="AA314" s="870"/>
      <c r="AB314" s="870"/>
      <c r="AC314" s="870"/>
      <c r="AD314" s="870"/>
      <c r="AE314" s="870"/>
      <c r="AF314" s="870"/>
      <c r="AG314" s="870"/>
      <c r="AH314" s="870"/>
      <c r="AI314" s="870"/>
      <c r="AJ314" s="870"/>
      <c r="AK314" s="870"/>
    </row>
    <row r="315" spans="1:38" ht="15" customHeight="1">
      <c r="C315" s="913" t="s">
        <v>576</v>
      </c>
      <c r="D315" s="913"/>
      <c r="E315" s="752" t="s">
        <v>530</v>
      </c>
      <c r="F315" s="752"/>
      <c r="G315" s="752"/>
      <c r="H315" s="752"/>
      <c r="I315" s="752"/>
      <c r="J315" s="752"/>
      <c r="K315" s="752"/>
      <c r="L315" s="752"/>
      <c r="M315" s="752"/>
      <c r="N315" s="752"/>
      <c r="O315" s="752"/>
      <c r="P315" s="752"/>
      <c r="Q315" s="752"/>
      <c r="R315" s="752"/>
      <c r="S315" s="752"/>
      <c r="T315" s="752"/>
      <c r="U315" s="752"/>
      <c r="V315" s="752"/>
      <c r="W315" s="752"/>
      <c r="X315" s="752"/>
      <c r="Y315" s="752"/>
      <c r="Z315" s="752"/>
      <c r="AA315" s="752"/>
      <c r="AB315" s="752"/>
      <c r="AC315" s="752"/>
      <c r="AD315" s="752"/>
      <c r="AE315" s="752"/>
      <c r="AF315" s="752"/>
      <c r="AG315" s="752"/>
      <c r="AH315" s="752"/>
      <c r="AI315" s="752"/>
      <c r="AJ315" s="752"/>
      <c r="AK315" s="752"/>
    </row>
    <row r="316" spans="1:38" ht="15" customHeight="1">
      <c r="B316" s="191" t="s">
        <v>234</v>
      </c>
      <c r="C316" s="752" t="s">
        <v>577</v>
      </c>
      <c r="D316" s="752"/>
      <c r="E316" s="752"/>
      <c r="F316" s="752"/>
      <c r="G316" s="752"/>
      <c r="H316" s="752"/>
      <c r="I316" s="752"/>
      <c r="J316" s="752"/>
      <c r="K316" s="752"/>
      <c r="L316" s="752"/>
      <c r="M316" s="752"/>
      <c r="N316" s="752"/>
      <c r="O316" s="752"/>
      <c r="P316" s="752"/>
      <c r="Q316" s="752"/>
      <c r="R316" s="752"/>
      <c r="S316" s="752"/>
      <c r="T316" s="752"/>
      <c r="U316" s="752"/>
      <c r="V316" s="752"/>
      <c r="W316" s="752"/>
      <c r="X316" s="752"/>
      <c r="Y316" s="752"/>
      <c r="Z316" s="752"/>
      <c r="AA316" s="752"/>
      <c r="AB316" s="752"/>
      <c r="AC316" s="752"/>
      <c r="AD316" s="752"/>
      <c r="AE316" s="752"/>
      <c r="AF316" s="827" t="s">
        <v>115</v>
      </c>
      <c r="AG316" s="827"/>
      <c r="AH316" s="827"/>
      <c r="AI316" s="827"/>
      <c r="AJ316" s="827"/>
      <c r="AK316" s="827"/>
    </row>
    <row r="317" spans="1:38" ht="15" customHeight="1">
      <c r="C317" s="912" t="s">
        <v>116</v>
      </c>
      <c r="D317" s="912"/>
      <c r="E317" s="912"/>
      <c r="F317" s="912"/>
      <c r="G317" s="912"/>
      <c r="H317" s="912"/>
      <c r="I317" s="912"/>
      <c r="J317" s="912"/>
      <c r="K317" s="912"/>
      <c r="L317" s="912"/>
      <c r="M317" s="912"/>
      <c r="N317" s="912"/>
      <c r="O317" s="912"/>
      <c r="P317" s="912"/>
      <c r="Q317" s="912"/>
      <c r="R317" s="912"/>
      <c r="S317" s="912"/>
      <c r="T317" s="912"/>
      <c r="U317" s="912"/>
      <c r="V317" s="912"/>
      <c r="W317" s="912"/>
      <c r="X317" s="912"/>
      <c r="Y317" s="912"/>
      <c r="Z317" s="912"/>
      <c r="AA317" s="912"/>
      <c r="AB317" s="912"/>
      <c r="AC317" s="912"/>
      <c r="AD317" s="912"/>
      <c r="AE317" s="912"/>
      <c r="AF317" s="912"/>
      <c r="AG317" s="912"/>
      <c r="AH317" s="912"/>
      <c r="AI317" s="912"/>
      <c r="AJ317" s="912"/>
      <c r="AK317" s="912"/>
    </row>
    <row r="318" spans="1:38" ht="15" customHeight="1">
      <c r="B318" s="191" t="s">
        <v>421</v>
      </c>
      <c r="C318" s="752" t="s">
        <v>531</v>
      </c>
      <c r="D318" s="752"/>
      <c r="E318" s="752"/>
      <c r="F318" s="752"/>
      <c r="G318" s="752"/>
      <c r="H318" s="752"/>
      <c r="I318" s="752"/>
      <c r="J318" s="752"/>
      <c r="K318" s="752"/>
      <c r="L318" s="752"/>
      <c r="M318" s="752"/>
      <c r="N318" s="752"/>
      <c r="O318" s="752"/>
      <c r="P318" s="752"/>
      <c r="Q318" s="752"/>
      <c r="R318" s="752"/>
      <c r="S318" s="752"/>
      <c r="T318" s="752"/>
      <c r="U318" s="752"/>
      <c r="V318" s="752"/>
      <c r="W318" s="752"/>
      <c r="X318" s="752"/>
      <c r="Y318" s="752"/>
      <c r="Z318" s="752"/>
      <c r="AA318" s="752"/>
      <c r="AB318" s="752"/>
      <c r="AC318" s="752"/>
      <c r="AD318" s="752"/>
      <c r="AE318" s="752"/>
      <c r="AF318" s="752"/>
      <c r="AG318" s="752"/>
      <c r="AH318" s="752"/>
      <c r="AI318" s="752"/>
      <c r="AJ318" s="752"/>
      <c r="AK318" s="752"/>
    </row>
    <row r="320" spans="1:38" ht="15" customHeight="1">
      <c r="A320" s="199" t="s">
        <v>525</v>
      </c>
      <c r="B320" s="752" t="s">
        <v>511</v>
      </c>
      <c r="C320" s="752"/>
      <c r="D320" s="752"/>
      <c r="E320" s="752"/>
      <c r="F320" s="752"/>
      <c r="G320" s="752"/>
      <c r="H320" s="752"/>
      <c r="I320" s="752"/>
      <c r="J320" s="752"/>
      <c r="K320" s="752"/>
      <c r="L320" s="752"/>
      <c r="M320" s="752"/>
      <c r="N320" s="752"/>
      <c r="O320" s="752"/>
      <c r="P320" s="752"/>
      <c r="Q320" s="752"/>
      <c r="R320" s="752"/>
      <c r="S320" s="752"/>
      <c r="T320" s="752"/>
      <c r="U320" s="752"/>
      <c r="V320" s="752"/>
      <c r="W320" s="752"/>
      <c r="X320" s="752"/>
      <c r="Y320" s="752"/>
      <c r="Z320" s="752"/>
      <c r="AA320" s="752"/>
      <c r="AB320" s="752"/>
      <c r="AC320" s="752"/>
      <c r="AD320" s="752"/>
      <c r="AE320" s="752"/>
      <c r="AF320" s="752"/>
      <c r="AG320" s="752"/>
      <c r="AH320" s="752"/>
      <c r="AI320" s="752"/>
      <c r="AJ320" s="752"/>
      <c r="AK320" s="752"/>
    </row>
    <row r="321" spans="1:37" ht="15" customHeight="1">
      <c r="B321" s="755" t="s">
        <v>510</v>
      </c>
      <c r="C321" s="755"/>
      <c r="D321" s="755"/>
      <c r="E321" s="755"/>
      <c r="F321" s="755"/>
      <c r="G321" s="755"/>
      <c r="H321" s="755"/>
      <c r="I321" s="755"/>
      <c r="J321" s="755"/>
      <c r="K321" s="755"/>
      <c r="L321" s="755"/>
      <c r="M321" s="755"/>
      <c r="N321" s="755"/>
      <c r="O321" s="755"/>
      <c r="P321" s="755"/>
      <c r="Q321" s="755"/>
      <c r="R321" s="755"/>
      <c r="S321" s="755"/>
      <c r="T321" s="755"/>
      <c r="U321" s="755"/>
      <c r="V321" s="755"/>
      <c r="W321" s="755"/>
      <c r="X321" s="755"/>
      <c r="Y321" s="755"/>
      <c r="Z321" s="755"/>
      <c r="AA321" s="755"/>
      <c r="AB321" s="755"/>
      <c r="AC321" s="755"/>
      <c r="AD321" s="755"/>
      <c r="AE321" s="755"/>
      <c r="AF321" s="755"/>
      <c r="AG321" s="755"/>
      <c r="AH321" s="755"/>
      <c r="AI321" s="755"/>
      <c r="AJ321" s="755"/>
      <c r="AK321" s="755"/>
    </row>
    <row r="322" spans="1:37" ht="15" customHeight="1">
      <c r="B322" s="755"/>
      <c r="C322" s="755"/>
      <c r="D322" s="755"/>
      <c r="E322" s="755"/>
      <c r="F322" s="755"/>
      <c r="G322" s="755"/>
      <c r="H322" s="755"/>
      <c r="I322" s="755"/>
      <c r="J322" s="755"/>
      <c r="K322" s="755"/>
      <c r="L322" s="755"/>
      <c r="M322" s="755"/>
      <c r="N322" s="755"/>
      <c r="O322" s="755"/>
      <c r="P322" s="755"/>
      <c r="Q322" s="755"/>
      <c r="R322" s="755"/>
      <c r="S322" s="755"/>
      <c r="T322" s="755"/>
      <c r="U322" s="755"/>
      <c r="V322" s="755"/>
      <c r="W322" s="755"/>
      <c r="X322" s="755"/>
      <c r="Y322" s="755"/>
      <c r="Z322" s="755"/>
      <c r="AA322" s="755"/>
      <c r="AB322" s="755"/>
      <c r="AC322" s="755"/>
      <c r="AD322" s="755"/>
      <c r="AE322" s="755"/>
      <c r="AF322" s="755"/>
      <c r="AG322" s="755"/>
      <c r="AH322" s="755"/>
      <c r="AI322" s="755"/>
      <c r="AJ322" s="755"/>
      <c r="AK322" s="755"/>
    </row>
    <row r="323" spans="1:37" ht="15" customHeight="1">
      <c r="B323" s="201"/>
    </row>
    <row r="324" spans="1:37" ht="15" customHeight="1">
      <c r="A324" s="199" t="s">
        <v>526</v>
      </c>
      <c r="B324" s="752" t="s">
        <v>512</v>
      </c>
      <c r="C324" s="752"/>
      <c r="D324" s="752"/>
      <c r="E324" s="752"/>
      <c r="F324" s="752"/>
      <c r="G324" s="752"/>
      <c r="H324" s="752"/>
      <c r="I324" s="752"/>
      <c r="J324" s="752"/>
      <c r="K324" s="752"/>
      <c r="L324" s="752"/>
      <c r="M324" s="752"/>
      <c r="N324" s="752"/>
      <c r="O324" s="752"/>
      <c r="P324" s="752"/>
      <c r="Q324" s="752"/>
      <c r="R324" s="752"/>
      <c r="S324" s="752"/>
      <c r="T324" s="752"/>
      <c r="U324" s="752"/>
      <c r="V324" s="752"/>
      <c r="W324" s="752"/>
      <c r="X324" s="752"/>
      <c r="Y324" s="752"/>
      <c r="Z324" s="752"/>
      <c r="AA324" s="752"/>
      <c r="AB324" s="752"/>
      <c r="AC324" s="752"/>
      <c r="AD324" s="752"/>
      <c r="AE324" s="752"/>
      <c r="AF324" s="752"/>
      <c r="AG324" s="752"/>
      <c r="AH324" s="752"/>
      <c r="AI324" s="752"/>
      <c r="AJ324" s="752"/>
      <c r="AK324" s="752"/>
    </row>
    <row r="325" spans="1:37" ht="15" customHeight="1">
      <c r="B325" s="755" t="s">
        <v>513</v>
      </c>
      <c r="C325" s="755"/>
      <c r="D325" s="755"/>
      <c r="E325" s="755"/>
      <c r="F325" s="755"/>
      <c r="G325" s="755"/>
      <c r="H325" s="755"/>
      <c r="I325" s="755"/>
      <c r="J325" s="755"/>
      <c r="K325" s="755"/>
      <c r="L325" s="755"/>
      <c r="M325" s="755"/>
      <c r="N325" s="755"/>
      <c r="O325" s="755"/>
      <c r="P325" s="755"/>
      <c r="Q325" s="755"/>
      <c r="R325" s="755"/>
      <c r="S325" s="755"/>
      <c r="T325" s="755"/>
      <c r="U325" s="755"/>
      <c r="V325" s="755"/>
      <c r="W325" s="755"/>
      <c r="X325" s="755"/>
      <c r="Y325" s="755"/>
      <c r="Z325" s="755"/>
      <c r="AA325" s="755"/>
      <c r="AB325" s="755"/>
      <c r="AC325" s="755"/>
      <c r="AD325" s="755"/>
      <c r="AE325" s="755"/>
      <c r="AF325" s="755"/>
      <c r="AG325" s="755"/>
      <c r="AH325" s="755"/>
      <c r="AI325" s="755"/>
      <c r="AJ325" s="755"/>
      <c r="AK325" s="755"/>
    </row>
    <row r="326" spans="1:37" ht="15" customHeight="1">
      <c r="B326" s="191" t="s">
        <v>232</v>
      </c>
      <c r="C326" s="915" t="s">
        <v>380</v>
      </c>
      <c r="D326" s="915"/>
      <c r="E326" s="915"/>
      <c r="F326" s="915"/>
      <c r="G326" s="915"/>
      <c r="H326" s="915"/>
      <c r="I326" s="915"/>
      <c r="J326" s="915"/>
      <c r="K326" s="915"/>
      <c r="L326" s="915"/>
      <c r="M326" s="915"/>
      <c r="N326" s="915"/>
      <c r="O326" s="915"/>
      <c r="P326" s="915"/>
      <c r="Q326" s="915"/>
      <c r="R326" s="915"/>
      <c r="S326" s="915"/>
      <c r="T326" s="915"/>
      <c r="U326" s="915"/>
      <c r="V326" s="915"/>
      <c r="W326" s="915"/>
      <c r="X326" s="915"/>
      <c r="Y326" s="915"/>
      <c r="Z326" s="915"/>
      <c r="AA326" s="915"/>
      <c r="AB326" s="915"/>
      <c r="AC326" s="915"/>
      <c r="AD326" s="915"/>
      <c r="AE326" s="915"/>
      <c r="AF326" s="915"/>
      <c r="AG326" s="915"/>
      <c r="AH326" s="915"/>
      <c r="AI326" s="915"/>
      <c r="AJ326" s="915"/>
      <c r="AK326" s="915"/>
    </row>
    <row r="327" spans="1:37" ht="15" customHeight="1">
      <c r="B327" s="191" t="s">
        <v>234</v>
      </c>
      <c r="C327" s="915" t="s">
        <v>379</v>
      </c>
      <c r="D327" s="915"/>
      <c r="E327" s="915"/>
      <c r="F327" s="915"/>
      <c r="G327" s="915"/>
      <c r="H327" s="915"/>
      <c r="I327" s="915"/>
      <c r="J327" s="915"/>
      <c r="K327" s="915"/>
      <c r="L327" s="915"/>
      <c r="M327" s="915"/>
      <c r="N327" s="915"/>
      <c r="O327" s="915"/>
      <c r="P327" s="915"/>
      <c r="Q327" s="915"/>
      <c r="R327" s="915"/>
      <c r="S327" s="915"/>
      <c r="T327" s="915"/>
      <c r="U327" s="915"/>
      <c r="V327" s="915"/>
      <c r="W327" s="915"/>
      <c r="X327" s="915"/>
      <c r="Y327" s="915"/>
      <c r="Z327" s="915"/>
      <c r="AA327" s="915"/>
      <c r="AB327" s="915"/>
      <c r="AC327" s="915"/>
      <c r="AD327" s="915"/>
      <c r="AE327" s="915"/>
      <c r="AF327" s="915"/>
      <c r="AG327" s="915"/>
      <c r="AH327" s="915"/>
      <c r="AI327" s="915"/>
      <c r="AJ327" s="915"/>
      <c r="AK327" s="915"/>
    </row>
    <row r="328" spans="1:37" ht="15" customHeight="1">
      <c r="B328" s="191" t="s">
        <v>236</v>
      </c>
      <c r="C328" s="915" t="s">
        <v>378</v>
      </c>
      <c r="D328" s="915"/>
      <c r="E328" s="915"/>
      <c r="F328" s="915"/>
      <c r="G328" s="915"/>
      <c r="H328" s="915"/>
      <c r="I328" s="915"/>
      <c r="J328" s="915"/>
      <c r="K328" s="915"/>
      <c r="L328" s="915"/>
      <c r="M328" s="915"/>
      <c r="N328" s="915"/>
      <c r="O328" s="915"/>
      <c r="P328" s="915"/>
      <c r="Q328" s="915"/>
      <c r="R328" s="915"/>
      <c r="S328" s="915"/>
      <c r="T328" s="915"/>
      <c r="U328" s="915"/>
      <c r="V328" s="915"/>
      <c r="W328" s="915"/>
      <c r="X328" s="915"/>
      <c r="Y328" s="915"/>
      <c r="Z328" s="915"/>
      <c r="AA328" s="915"/>
      <c r="AB328" s="915"/>
      <c r="AC328" s="915"/>
      <c r="AD328" s="915"/>
      <c r="AE328" s="915"/>
      <c r="AF328" s="915"/>
      <c r="AG328" s="915"/>
      <c r="AH328" s="915"/>
      <c r="AI328" s="915"/>
      <c r="AJ328" s="915"/>
      <c r="AK328" s="915"/>
    </row>
    <row r="329" spans="1:37" s="311" customFormat="1" ht="15" customHeight="1">
      <c r="C329" s="755" t="s">
        <v>746</v>
      </c>
      <c r="D329" s="755"/>
      <c r="E329" s="755"/>
      <c r="F329" s="755"/>
      <c r="G329" s="755"/>
      <c r="H329" s="755"/>
      <c r="I329" s="755"/>
      <c r="J329" s="755"/>
      <c r="K329" s="755"/>
      <c r="L329" s="755"/>
      <c r="M329" s="755"/>
      <c r="N329" s="755"/>
      <c r="O329" s="755"/>
      <c r="P329" s="755"/>
      <c r="Q329" s="755"/>
      <c r="R329" s="755"/>
      <c r="S329" s="755"/>
      <c r="T329" s="755"/>
      <c r="U329" s="755"/>
      <c r="V329" s="755"/>
      <c r="W329" s="755"/>
      <c r="X329" s="755"/>
      <c r="Y329" s="755"/>
      <c r="Z329" s="755"/>
      <c r="AA329" s="755"/>
      <c r="AB329" s="755"/>
      <c r="AC329" s="755"/>
      <c r="AD329" s="755"/>
      <c r="AE329" s="755"/>
      <c r="AF329" s="755"/>
      <c r="AG329" s="755"/>
      <c r="AH329" s="755"/>
      <c r="AI329" s="755"/>
      <c r="AJ329" s="755"/>
      <c r="AK329" s="755"/>
    </row>
    <row r="330" spans="1:37" s="311" customFormat="1" ht="15" customHeight="1">
      <c r="C330" s="755"/>
      <c r="D330" s="755"/>
      <c r="E330" s="755"/>
      <c r="F330" s="755"/>
      <c r="G330" s="755"/>
      <c r="H330" s="755"/>
      <c r="I330" s="755"/>
      <c r="J330" s="755"/>
      <c r="K330" s="755"/>
      <c r="L330" s="755"/>
      <c r="M330" s="755"/>
      <c r="N330" s="755"/>
      <c r="O330" s="755"/>
      <c r="P330" s="755"/>
      <c r="Q330" s="755"/>
      <c r="R330" s="755"/>
      <c r="S330" s="755"/>
      <c r="T330" s="755"/>
      <c r="U330" s="755"/>
      <c r="V330" s="755"/>
      <c r="W330" s="755"/>
      <c r="X330" s="755"/>
      <c r="Y330" s="755"/>
      <c r="Z330" s="755"/>
      <c r="AA330" s="755"/>
      <c r="AB330" s="755"/>
      <c r="AC330" s="755"/>
      <c r="AD330" s="755"/>
      <c r="AE330" s="755"/>
      <c r="AF330" s="755"/>
      <c r="AG330" s="755"/>
      <c r="AH330" s="755"/>
      <c r="AI330" s="755"/>
      <c r="AJ330" s="755"/>
      <c r="AK330" s="755"/>
    </row>
    <row r="331" spans="1:37" ht="15" customHeight="1">
      <c r="C331" s="311"/>
      <c r="D331" s="311"/>
      <c r="E331" s="311"/>
      <c r="F331" s="311"/>
      <c r="G331" s="311"/>
      <c r="H331" s="311"/>
      <c r="I331" s="311"/>
      <c r="J331" s="311"/>
      <c r="K331" s="311"/>
      <c r="L331" s="311"/>
      <c r="M331" s="311"/>
      <c r="N331" s="311"/>
      <c r="O331" s="311"/>
      <c r="P331" s="311"/>
      <c r="Q331" s="311"/>
      <c r="R331" s="311"/>
      <c r="S331" s="311"/>
      <c r="T331" s="311"/>
      <c r="U331" s="311"/>
      <c r="V331" s="311"/>
      <c r="W331" s="311"/>
      <c r="X331" s="311"/>
      <c r="Y331" s="311"/>
      <c r="Z331" s="311"/>
      <c r="AA331" s="311"/>
      <c r="AB331" s="311"/>
      <c r="AC331" s="311"/>
      <c r="AD331" s="311"/>
      <c r="AE331" s="311"/>
      <c r="AF331" s="311"/>
      <c r="AG331" s="311"/>
      <c r="AH331" s="311"/>
      <c r="AI331" s="311"/>
      <c r="AJ331" s="311"/>
      <c r="AK331" s="311"/>
    </row>
    <row r="332" spans="1:37" ht="15" customHeight="1">
      <c r="A332" s="190" t="s">
        <v>527</v>
      </c>
      <c r="B332" s="752" t="s">
        <v>532</v>
      </c>
      <c r="C332" s="752"/>
      <c r="D332" s="752"/>
      <c r="E332" s="752"/>
      <c r="F332" s="752"/>
      <c r="G332" s="752"/>
      <c r="H332" s="752"/>
      <c r="I332" s="752"/>
      <c r="J332" s="752"/>
      <c r="K332" s="752"/>
      <c r="L332" s="752"/>
      <c r="M332" s="752"/>
      <c r="N332" s="752"/>
      <c r="O332" s="752"/>
      <c r="P332" s="752"/>
      <c r="Q332" s="752"/>
      <c r="R332" s="752"/>
      <c r="S332" s="752"/>
      <c r="T332" s="752"/>
      <c r="U332" s="752"/>
      <c r="V332" s="752"/>
      <c r="W332" s="752"/>
      <c r="X332" s="752"/>
      <c r="Y332" s="752"/>
      <c r="Z332" s="752"/>
      <c r="AA332" s="752"/>
      <c r="AB332" s="752"/>
      <c r="AC332" s="752"/>
      <c r="AD332" s="752"/>
      <c r="AE332" s="752"/>
      <c r="AF332" s="752"/>
      <c r="AG332" s="752"/>
      <c r="AH332" s="752"/>
      <c r="AI332" s="752"/>
      <c r="AJ332" s="752"/>
      <c r="AK332" s="752"/>
    </row>
    <row r="333" spans="1:37" s="210" customFormat="1" ht="15" customHeight="1">
      <c r="A333" s="193"/>
      <c r="B333" s="914" t="s">
        <v>931</v>
      </c>
      <c r="C333" s="914"/>
      <c r="D333" s="914"/>
      <c r="E333" s="914"/>
      <c r="F333" s="914"/>
      <c r="G333" s="914"/>
      <c r="H333" s="914"/>
      <c r="I333" s="914"/>
      <c r="J333" s="914"/>
      <c r="K333" s="914"/>
      <c r="L333" s="914"/>
      <c r="M333" s="914"/>
      <c r="N333" s="914"/>
      <c r="O333" s="914"/>
      <c r="P333" s="914"/>
      <c r="Q333" s="914"/>
      <c r="R333" s="914"/>
      <c r="S333" s="914"/>
      <c r="T333" s="914"/>
      <c r="U333" s="914"/>
      <c r="V333" s="914"/>
      <c r="W333" s="914"/>
      <c r="X333" s="914"/>
      <c r="Y333" s="914"/>
      <c r="Z333" s="914"/>
      <c r="AA333" s="914"/>
      <c r="AB333" s="914"/>
      <c r="AC333" s="914"/>
      <c r="AD333" s="914"/>
      <c r="AE333" s="914"/>
      <c r="AF333" s="914"/>
      <c r="AG333" s="914"/>
      <c r="AH333" s="914"/>
      <c r="AI333" s="914"/>
      <c r="AJ333" s="914"/>
      <c r="AK333" s="914"/>
    </row>
    <row r="334" spans="1:37" s="210" customFormat="1" ht="15" customHeight="1">
      <c r="A334" s="193"/>
      <c r="B334" s="914"/>
      <c r="C334" s="914"/>
      <c r="D334" s="914"/>
      <c r="E334" s="914"/>
      <c r="F334" s="914"/>
      <c r="G334" s="914"/>
      <c r="H334" s="914"/>
      <c r="I334" s="914"/>
      <c r="J334" s="914"/>
      <c r="K334" s="914"/>
      <c r="L334" s="914"/>
      <c r="M334" s="914"/>
      <c r="N334" s="914"/>
      <c r="O334" s="914"/>
      <c r="P334" s="914"/>
      <c r="Q334" s="914"/>
      <c r="R334" s="914"/>
      <c r="S334" s="914"/>
      <c r="T334" s="914"/>
      <c r="U334" s="914"/>
      <c r="V334" s="914"/>
      <c r="W334" s="914"/>
      <c r="X334" s="914"/>
      <c r="Y334" s="914"/>
      <c r="Z334" s="914"/>
      <c r="AA334" s="914"/>
      <c r="AB334" s="914"/>
      <c r="AC334" s="914"/>
      <c r="AD334" s="914"/>
      <c r="AE334" s="914"/>
      <c r="AF334" s="914"/>
      <c r="AG334" s="914"/>
      <c r="AH334" s="914"/>
      <c r="AI334" s="914"/>
      <c r="AJ334" s="914"/>
      <c r="AK334" s="914"/>
    </row>
    <row r="335" spans="1:37" s="210" customFormat="1" ht="15" customHeight="1">
      <c r="A335" s="193"/>
      <c r="B335" s="914"/>
      <c r="C335" s="914"/>
      <c r="D335" s="914"/>
      <c r="E335" s="914"/>
      <c r="F335" s="914"/>
      <c r="G335" s="914"/>
      <c r="H335" s="914"/>
      <c r="I335" s="914"/>
      <c r="J335" s="914"/>
      <c r="K335" s="914"/>
      <c r="L335" s="914"/>
      <c r="M335" s="914"/>
      <c r="N335" s="914"/>
      <c r="O335" s="914"/>
      <c r="P335" s="914"/>
      <c r="Q335" s="914"/>
      <c r="R335" s="914"/>
      <c r="S335" s="914"/>
      <c r="T335" s="914"/>
      <c r="U335" s="914"/>
      <c r="V335" s="914"/>
      <c r="W335" s="914"/>
      <c r="X335" s="914"/>
      <c r="Y335" s="914"/>
      <c r="Z335" s="914"/>
      <c r="AA335" s="914"/>
      <c r="AB335" s="914"/>
      <c r="AC335" s="914"/>
      <c r="AD335" s="914"/>
      <c r="AE335" s="914"/>
      <c r="AF335" s="914"/>
      <c r="AG335" s="914"/>
      <c r="AH335" s="914"/>
      <c r="AI335" s="914"/>
      <c r="AJ335" s="914"/>
      <c r="AK335" s="914"/>
    </row>
    <row r="336" spans="1:37" s="210" customFormat="1" ht="15" customHeight="1">
      <c r="A336" s="193"/>
      <c r="B336" s="914"/>
      <c r="C336" s="914"/>
      <c r="D336" s="914"/>
      <c r="E336" s="914"/>
      <c r="F336" s="914"/>
      <c r="G336" s="914"/>
      <c r="H336" s="914"/>
      <c r="I336" s="914"/>
      <c r="J336" s="914"/>
      <c r="K336" s="914"/>
      <c r="L336" s="914"/>
      <c r="M336" s="914"/>
      <c r="N336" s="914"/>
      <c r="O336" s="914"/>
      <c r="P336" s="914"/>
      <c r="Q336" s="914"/>
      <c r="R336" s="914"/>
      <c r="S336" s="914"/>
      <c r="T336" s="914"/>
      <c r="U336" s="914"/>
      <c r="V336" s="914"/>
      <c r="W336" s="914"/>
      <c r="X336" s="914"/>
      <c r="Y336" s="914"/>
      <c r="Z336" s="914"/>
      <c r="AA336" s="914"/>
      <c r="AB336" s="914"/>
      <c r="AC336" s="914"/>
      <c r="AD336" s="914"/>
      <c r="AE336" s="914"/>
      <c r="AF336" s="914"/>
      <c r="AG336" s="914"/>
      <c r="AH336" s="914"/>
      <c r="AI336" s="914"/>
      <c r="AJ336" s="914"/>
      <c r="AK336" s="914"/>
    </row>
    <row r="337" spans="1:50" s="210" customFormat="1" ht="15" customHeight="1">
      <c r="A337" s="193"/>
      <c r="B337" s="914"/>
      <c r="C337" s="914"/>
      <c r="D337" s="914"/>
      <c r="E337" s="914"/>
      <c r="F337" s="914"/>
      <c r="G337" s="914"/>
      <c r="H337" s="914"/>
      <c r="I337" s="914"/>
      <c r="J337" s="914"/>
      <c r="K337" s="914"/>
      <c r="L337" s="914"/>
      <c r="M337" s="914"/>
      <c r="N337" s="914"/>
      <c r="O337" s="914"/>
      <c r="P337" s="914"/>
      <c r="Q337" s="914"/>
      <c r="R337" s="914"/>
      <c r="S337" s="914"/>
      <c r="T337" s="914"/>
      <c r="U337" s="914"/>
      <c r="V337" s="914"/>
      <c r="W337" s="914"/>
      <c r="X337" s="914"/>
      <c r="Y337" s="914"/>
      <c r="Z337" s="914"/>
      <c r="AA337" s="914"/>
      <c r="AB337" s="914"/>
      <c r="AC337" s="914"/>
      <c r="AD337" s="914"/>
      <c r="AE337" s="914"/>
      <c r="AF337" s="914"/>
      <c r="AG337" s="914"/>
      <c r="AH337" s="914"/>
      <c r="AI337" s="914"/>
      <c r="AJ337" s="914"/>
      <c r="AK337" s="914"/>
    </row>
    <row r="338" spans="1:50" s="194" customFormat="1" ht="15" customHeight="1">
      <c r="A338" s="193"/>
      <c r="B338" s="914"/>
      <c r="C338" s="914"/>
      <c r="D338" s="914"/>
      <c r="E338" s="914"/>
      <c r="F338" s="914"/>
      <c r="G338" s="914"/>
      <c r="H338" s="914"/>
      <c r="I338" s="914"/>
      <c r="J338" s="914"/>
      <c r="K338" s="914"/>
      <c r="L338" s="914"/>
      <c r="M338" s="914"/>
      <c r="N338" s="914"/>
      <c r="O338" s="914"/>
      <c r="P338" s="914"/>
      <c r="Q338" s="914"/>
      <c r="R338" s="914"/>
      <c r="S338" s="914"/>
      <c r="T338" s="914"/>
      <c r="U338" s="914"/>
      <c r="V338" s="914"/>
      <c r="W338" s="914"/>
      <c r="X338" s="914"/>
      <c r="Y338" s="914"/>
      <c r="Z338" s="914"/>
      <c r="AA338" s="914"/>
      <c r="AB338" s="914"/>
      <c r="AC338" s="914"/>
      <c r="AD338" s="914"/>
      <c r="AE338" s="914"/>
      <c r="AF338" s="914"/>
      <c r="AG338" s="914"/>
      <c r="AH338" s="914"/>
      <c r="AI338" s="914"/>
      <c r="AJ338" s="914"/>
      <c r="AK338" s="914"/>
      <c r="AR338" s="291"/>
      <c r="AS338" s="291"/>
      <c r="AT338" s="291"/>
      <c r="AU338" s="291"/>
      <c r="AV338" s="291"/>
      <c r="AX338" s="291"/>
    </row>
    <row r="340" spans="1:50" ht="15" customHeight="1">
      <c r="A340" s="190" t="s">
        <v>714</v>
      </c>
      <c r="B340" s="752" t="s">
        <v>533</v>
      </c>
      <c r="C340" s="752"/>
      <c r="D340" s="752"/>
      <c r="E340" s="752"/>
      <c r="F340" s="752"/>
      <c r="G340" s="752"/>
      <c r="H340" s="752"/>
      <c r="I340" s="752"/>
      <c r="J340" s="752"/>
      <c r="K340" s="752"/>
      <c r="L340" s="752"/>
      <c r="M340" s="752"/>
      <c r="N340" s="752"/>
      <c r="O340" s="752"/>
      <c r="P340" s="752"/>
      <c r="Q340" s="752"/>
      <c r="R340" s="752"/>
      <c r="S340" s="752"/>
      <c r="T340" s="752"/>
      <c r="U340" s="752"/>
      <c r="V340" s="752"/>
      <c r="W340" s="752"/>
      <c r="X340" s="752"/>
      <c r="Y340" s="752"/>
      <c r="Z340" s="752"/>
      <c r="AA340" s="752"/>
      <c r="AB340" s="752"/>
      <c r="AC340" s="752"/>
      <c r="AD340" s="752"/>
      <c r="AE340" s="752"/>
      <c r="AF340" s="752"/>
      <c r="AG340" s="752"/>
      <c r="AH340" s="752"/>
      <c r="AI340" s="752"/>
      <c r="AJ340" s="752"/>
      <c r="AK340" s="752"/>
    </row>
    <row r="341" spans="1:50" s="210" customFormat="1" ht="15" customHeight="1">
      <c r="A341" s="193"/>
      <c r="B341" s="914" t="s">
        <v>578</v>
      </c>
      <c r="C341" s="914"/>
      <c r="D341" s="914"/>
      <c r="E341" s="914"/>
      <c r="F341" s="914"/>
      <c r="G341" s="914"/>
      <c r="H341" s="914"/>
      <c r="I341" s="914"/>
      <c r="J341" s="914"/>
      <c r="K341" s="914"/>
      <c r="L341" s="914"/>
      <c r="M341" s="914"/>
      <c r="N341" s="914"/>
      <c r="O341" s="914"/>
      <c r="P341" s="914"/>
      <c r="Q341" s="914"/>
      <c r="R341" s="914"/>
      <c r="S341" s="914"/>
      <c r="T341" s="914"/>
      <c r="U341" s="914"/>
      <c r="V341" s="914"/>
      <c r="W341" s="914"/>
      <c r="X341" s="914"/>
      <c r="Y341" s="914"/>
      <c r="Z341" s="914"/>
      <c r="AA341" s="914"/>
      <c r="AB341" s="914"/>
      <c r="AC341" s="914"/>
      <c r="AD341" s="914"/>
      <c r="AE341" s="914"/>
      <c r="AF341" s="914"/>
      <c r="AG341" s="914"/>
      <c r="AH341" s="914"/>
      <c r="AI341" s="914"/>
      <c r="AJ341" s="914"/>
      <c r="AK341" s="914"/>
    </row>
    <row r="342" spans="1:50" s="210" customFormat="1" ht="15" customHeight="1">
      <c r="A342" s="193"/>
      <c r="B342" s="914"/>
      <c r="C342" s="914"/>
      <c r="D342" s="914"/>
      <c r="E342" s="914"/>
      <c r="F342" s="914"/>
      <c r="G342" s="914"/>
      <c r="H342" s="914"/>
      <c r="I342" s="914"/>
      <c r="J342" s="914"/>
      <c r="K342" s="914"/>
      <c r="L342" s="914"/>
      <c r="M342" s="914"/>
      <c r="N342" s="914"/>
      <c r="O342" s="914"/>
      <c r="P342" s="914"/>
      <c r="Q342" s="914"/>
      <c r="R342" s="914"/>
      <c r="S342" s="914"/>
      <c r="T342" s="914"/>
      <c r="U342" s="914"/>
      <c r="V342" s="914"/>
      <c r="W342" s="914"/>
      <c r="X342" s="914"/>
      <c r="Y342" s="914"/>
      <c r="Z342" s="914"/>
      <c r="AA342" s="914"/>
      <c r="AB342" s="914"/>
      <c r="AC342" s="914"/>
      <c r="AD342" s="914"/>
      <c r="AE342" s="914"/>
      <c r="AF342" s="914"/>
      <c r="AG342" s="914"/>
      <c r="AH342" s="914"/>
      <c r="AI342" s="914"/>
      <c r="AJ342" s="914"/>
      <c r="AK342" s="914"/>
    </row>
    <row r="343" spans="1:50" s="210" customFormat="1" ht="15" customHeight="1">
      <c r="A343" s="193"/>
      <c r="B343" s="914" t="s">
        <v>548</v>
      </c>
      <c r="C343" s="914"/>
      <c r="D343" s="914"/>
      <c r="E343" s="914"/>
      <c r="F343" s="914"/>
      <c r="G343" s="914"/>
      <c r="H343" s="914"/>
      <c r="I343" s="914"/>
      <c r="J343" s="914"/>
      <c r="K343" s="914"/>
      <c r="L343" s="914"/>
      <c r="M343" s="914"/>
      <c r="N343" s="914"/>
      <c r="O343" s="914"/>
      <c r="P343" s="914"/>
      <c r="Q343" s="914"/>
      <c r="R343" s="914"/>
      <c r="S343" s="914"/>
      <c r="T343" s="914"/>
      <c r="U343" s="914"/>
      <c r="V343" s="914"/>
      <c r="W343" s="914"/>
      <c r="X343" s="914"/>
      <c r="Y343" s="914"/>
      <c r="Z343" s="914"/>
      <c r="AA343" s="914"/>
      <c r="AB343" s="914"/>
      <c r="AC343" s="914"/>
      <c r="AD343" s="914"/>
      <c r="AE343" s="914"/>
      <c r="AF343" s="914"/>
      <c r="AG343" s="914"/>
      <c r="AH343" s="914"/>
      <c r="AI343" s="914"/>
      <c r="AJ343" s="914"/>
      <c r="AK343" s="914"/>
    </row>
    <row r="344" spans="1:50" s="210" customFormat="1" ht="15" customHeight="1">
      <c r="A344" s="193"/>
      <c r="B344" s="914"/>
      <c r="C344" s="914"/>
      <c r="D344" s="914"/>
      <c r="E344" s="914"/>
      <c r="F344" s="914"/>
      <c r="G344" s="914"/>
      <c r="H344" s="914"/>
      <c r="I344" s="914"/>
      <c r="J344" s="914"/>
      <c r="K344" s="914"/>
      <c r="L344" s="914"/>
      <c r="M344" s="914"/>
      <c r="N344" s="914"/>
      <c r="O344" s="914"/>
      <c r="P344" s="914"/>
      <c r="Q344" s="914"/>
      <c r="R344" s="914"/>
      <c r="S344" s="914"/>
      <c r="T344" s="914"/>
      <c r="U344" s="914"/>
      <c r="V344" s="914"/>
      <c r="W344" s="914"/>
      <c r="X344" s="914"/>
      <c r="Y344" s="914"/>
      <c r="Z344" s="914"/>
      <c r="AA344" s="914"/>
      <c r="AB344" s="914"/>
      <c r="AC344" s="914"/>
      <c r="AD344" s="914"/>
      <c r="AE344" s="914"/>
      <c r="AF344" s="914"/>
      <c r="AG344" s="914"/>
      <c r="AH344" s="914"/>
      <c r="AI344" s="914"/>
      <c r="AJ344" s="914"/>
      <c r="AK344" s="914"/>
    </row>
    <row r="345" spans="1:50" ht="15" customHeight="1">
      <c r="AG345" s="827" t="s">
        <v>165</v>
      </c>
      <c r="AH345" s="827"/>
      <c r="AI345" s="827"/>
      <c r="AJ345" s="827"/>
      <c r="AK345" s="827"/>
    </row>
  </sheetData>
  <mergeCells count="648">
    <mergeCell ref="AB15:AK19"/>
    <mergeCell ref="B31:J33"/>
    <mergeCell ref="B34:AK34"/>
    <mergeCell ref="K31:S33"/>
    <mergeCell ref="G57:H57"/>
    <mergeCell ref="B76:AK77"/>
    <mergeCell ref="D58:F58"/>
    <mergeCell ref="I58:AK58"/>
    <mergeCell ref="B57:C57"/>
    <mergeCell ref="D64:F64"/>
    <mergeCell ref="G59:H59"/>
    <mergeCell ref="G61:H61"/>
    <mergeCell ref="G62:H62"/>
    <mergeCell ref="I59:AK60"/>
    <mergeCell ref="I64:AK64"/>
    <mergeCell ref="B67:C67"/>
    <mergeCell ref="C20:Q22"/>
    <mergeCell ref="R20:AA22"/>
    <mergeCell ref="AB20:AK22"/>
    <mergeCell ref="AB23:AK25"/>
    <mergeCell ref="B26:AK26"/>
    <mergeCell ref="B27:AK27"/>
    <mergeCell ref="B28:AK28"/>
    <mergeCell ref="B30:J30"/>
    <mergeCell ref="C208:AK209"/>
    <mergeCell ref="C206:AK206"/>
    <mergeCell ref="C205:AK205"/>
    <mergeCell ref="C207:AK207"/>
    <mergeCell ref="C169:AK169"/>
    <mergeCell ref="B198:AK198"/>
    <mergeCell ref="L267:N268"/>
    <mergeCell ref="AB264:AC265"/>
    <mergeCell ref="AD264:AE265"/>
    <mergeCell ref="I267:K268"/>
    <mergeCell ref="AD267:AE268"/>
    <mergeCell ref="AF267:AG268"/>
    <mergeCell ref="B260:AK260"/>
    <mergeCell ref="B259:AK259"/>
    <mergeCell ref="P229:AF230"/>
    <mergeCell ref="C216:O216"/>
    <mergeCell ref="P216:AF216"/>
    <mergeCell ref="AG216:AK216"/>
    <mergeCell ref="C217:O217"/>
    <mergeCell ref="P217:S217"/>
    <mergeCell ref="T217:V217"/>
    <mergeCell ref="W217:AF217"/>
    <mergeCell ref="AG217:AK220"/>
    <mergeCell ref="Z191:AB191"/>
    <mergeCell ref="I271:K272"/>
    <mergeCell ref="L271:N272"/>
    <mergeCell ref="B254:AK257"/>
    <mergeCell ref="C231:AK232"/>
    <mergeCell ref="C233:AK233"/>
    <mergeCell ref="C234:AK234"/>
    <mergeCell ref="C235:AK238"/>
    <mergeCell ref="C221:O221"/>
    <mergeCell ref="P221:AF221"/>
    <mergeCell ref="C222:O230"/>
    <mergeCell ref="P224:AF225"/>
    <mergeCell ref="P227:Y227"/>
    <mergeCell ref="Z227:AB227"/>
    <mergeCell ref="AC227:AF227"/>
    <mergeCell ref="R267:S268"/>
    <mergeCell ref="T267:U268"/>
    <mergeCell ref="Z271:AA272"/>
    <mergeCell ref="X267:Y268"/>
    <mergeCell ref="P222:Y222"/>
    <mergeCell ref="Z222:AB222"/>
    <mergeCell ref="AC222:AF222"/>
    <mergeCell ref="AG226:AK230"/>
    <mergeCell ref="AG221:AK225"/>
    <mergeCell ref="N300:AK300"/>
    <mergeCell ref="B284:AK284"/>
    <mergeCell ref="C285:AK285"/>
    <mergeCell ref="B321:AK322"/>
    <mergeCell ref="P228:AF228"/>
    <mergeCell ref="D245:AK246"/>
    <mergeCell ref="D247:AK247"/>
    <mergeCell ref="C248:AK248"/>
    <mergeCell ref="C249:AK251"/>
    <mergeCell ref="D292:AK292"/>
    <mergeCell ref="D293:AK293"/>
    <mergeCell ref="B266:H266"/>
    <mergeCell ref="B269:H270"/>
    <mergeCell ref="B271:H272"/>
    <mergeCell ref="I266:K266"/>
    <mergeCell ref="N302:AK303"/>
    <mergeCell ref="N301:AK301"/>
    <mergeCell ref="N311:AK311"/>
    <mergeCell ref="N304:AK304"/>
    <mergeCell ref="Z267:AA268"/>
    <mergeCell ref="AB271:AC272"/>
    <mergeCell ref="AD271:AE272"/>
    <mergeCell ref="AF271:AG272"/>
    <mergeCell ref="P267:Q268"/>
    <mergeCell ref="B211:AK211"/>
    <mergeCell ref="B343:AK344"/>
    <mergeCell ref="C276:AK276"/>
    <mergeCell ref="B341:AK342"/>
    <mergeCell ref="D294:AK294"/>
    <mergeCell ref="N312:AK313"/>
    <mergeCell ref="C300:M300"/>
    <mergeCell ref="B340:AK340"/>
    <mergeCell ref="D295:AK295"/>
    <mergeCell ref="C298:AK299"/>
    <mergeCell ref="B297:AK297"/>
    <mergeCell ref="C280:AK282"/>
    <mergeCell ref="N305:AK305"/>
    <mergeCell ref="N306:AK307"/>
    <mergeCell ref="N308:AK308"/>
    <mergeCell ref="N309:AK310"/>
    <mergeCell ref="C311:M311"/>
    <mergeCell ref="C312:M313"/>
    <mergeCell ref="C309:M310"/>
    <mergeCell ref="C301:M305"/>
    <mergeCell ref="C306:M307"/>
    <mergeCell ref="C308:M308"/>
    <mergeCell ref="E314:AK314"/>
    <mergeCell ref="E315:AK315"/>
    <mergeCell ref="AC188:AD188"/>
    <mergeCell ref="S188:T188"/>
    <mergeCell ref="AC185:AD185"/>
    <mergeCell ref="AE185:AG185"/>
    <mergeCell ref="U185:W185"/>
    <mergeCell ref="Z188:AB188"/>
    <mergeCell ref="C277:AK278"/>
    <mergeCell ref="C279:AK279"/>
    <mergeCell ref="D190:E190"/>
    <mergeCell ref="F190:H190"/>
    <mergeCell ref="V267:W268"/>
    <mergeCell ref="B275:AK275"/>
    <mergeCell ref="I189:J189"/>
    <mergeCell ref="AH267:AK268"/>
    <mergeCell ref="B262:N262"/>
    <mergeCell ref="R264:S265"/>
    <mergeCell ref="T264:U265"/>
    <mergeCell ref="V264:W265"/>
    <mergeCell ref="X264:Y265"/>
    <mergeCell ref="B267:H268"/>
    <mergeCell ref="AB267:AC268"/>
    <mergeCell ref="N191:O191"/>
    <mergeCell ref="U191:W191"/>
    <mergeCell ref="X191:Y191"/>
    <mergeCell ref="L175:O175"/>
    <mergeCell ref="D176:K176"/>
    <mergeCell ref="L176:O176"/>
    <mergeCell ref="D112:H112"/>
    <mergeCell ref="D94:AK94"/>
    <mergeCell ref="D92:AK93"/>
    <mergeCell ref="Z185:AB185"/>
    <mergeCell ref="X186:Y186"/>
    <mergeCell ref="AE186:AG186"/>
    <mergeCell ref="AC186:AD186"/>
    <mergeCell ref="S186:T186"/>
    <mergeCell ref="Z186:AB186"/>
    <mergeCell ref="U186:W186"/>
    <mergeCell ref="AE135:AF135"/>
    <mergeCell ref="AC137:AD137"/>
    <mergeCell ref="AE137:AF137"/>
    <mergeCell ref="C125:AK125"/>
    <mergeCell ref="E124:AK124"/>
    <mergeCell ref="D121:AK121"/>
    <mergeCell ref="E123:AK123"/>
    <mergeCell ref="AC130:AD132"/>
    <mergeCell ref="AE130:AF132"/>
    <mergeCell ref="B97:AK102"/>
    <mergeCell ref="B159:AK160"/>
    <mergeCell ref="D177:K177"/>
    <mergeCell ref="L177:O177"/>
    <mergeCell ref="C171:AK171"/>
    <mergeCell ref="X185:Y185"/>
    <mergeCell ref="C172:AK172"/>
    <mergeCell ref="D173:AK173"/>
    <mergeCell ref="D183:AK183"/>
    <mergeCell ref="S187:T187"/>
    <mergeCell ref="D178:K178"/>
    <mergeCell ref="L178:O178"/>
    <mergeCell ref="D179:K179"/>
    <mergeCell ref="L179:O179"/>
    <mergeCell ref="D180:K180"/>
    <mergeCell ref="L180:O180"/>
    <mergeCell ref="K185:M185"/>
    <mergeCell ref="F186:H186"/>
    <mergeCell ref="D181:AK181"/>
    <mergeCell ref="I186:J186"/>
    <mergeCell ref="K186:M186"/>
    <mergeCell ref="N186:O186"/>
    <mergeCell ref="P186:R186"/>
    <mergeCell ref="N185:O185"/>
    <mergeCell ref="D175:K175"/>
    <mergeCell ref="I185:J185"/>
    <mergeCell ref="B20:B22"/>
    <mergeCell ref="B23:B25"/>
    <mergeCell ref="C23:Q25"/>
    <mergeCell ref="R23:AA25"/>
    <mergeCell ref="K30:S30"/>
    <mergeCell ref="I65:AK66"/>
    <mergeCell ref="I63:AK63"/>
    <mergeCell ref="G58:H58"/>
    <mergeCell ref="D67:AK67"/>
    <mergeCell ref="H42:AK42"/>
    <mergeCell ref="E122:AB122"/>
    <mergeCell ref="B157:AK157"/>
    <mergeCell ref="L164:M164"/>
    <mergeCell ref="AC122:AI122"/>
    <mergeCell ref="B158:AK158"/>
    <mergeCell ref="B164:K164"/>
    <mergeCell ref="AG137:AH137"/>
    <mergeCell ref="AC140:AD140"/>
    <mergeCell ref="AE140:AF140"/>
    <mergeCell ref="AG140:AH140"/>
    <mergeCell ref="AC141:AD141"/>
    <mergeCell ref="AE141:AF141"/>
    <mergeCell ref="AC142:AD142"/>
    <mergeCell ref="AE142:AF142"/>
    <mergeCell ref="AG142:AH142"/>
    <mergeCell ref="AC143:AD143"/>
    <mergeCell ref="AC133:AD133"/>
    <mergeCell ref="AC134:AD134"/>
    <mergeCell ref="AC135:AD135"/>
    <mergeCell ref="S127:T132"/>
    <mergeCell ref="S133:T133"/>
    <mergeCell ref="U127:V132"/>
    <mergeCell ref="U133:V133"/>
    <mergeCell ref="Y133:Z133"/>
    <mergeCell ref="B333:AK338"/>
    <mergeCell ref="C327:AK327"/>
    <mergeCell ref="C328:AK328"/>
    <mergeCell ref="B332:AK332"/>
    <mergeCell ref="C318:AK318"/>
    <mergeCell ref="B320:AK320"/>
    <mergeCell ref="B324:AK324"/>
    <mergeCell ref="B325:AK325"/>
    <mergeCell ref="C326:AK326"/>
    <mergeCell ref="C329:AK330"/>
    <mergeCell ref="AG345:AK345"/>
    <mergeCell ref="AF316:AK316"/>
    <mergeCell ref="C317:AK317"/>
    <mergeCell ref="C314:D314"/>
    <mergeCell ref="C315:D315"/>
    <mergeCell ref="K187:M187"/>
    <mergeCell ref="N187:O187"/>
    <mergeCell ref="P187:R187"/>
    <mergeCell ref="U187:W187"/>
    <mergeCell ref="X187:Y187"/>
    <mergeCell ref="Z187:AB187"/>
    <mergeCell ref="AC187:AD187"/>
    <mergeCell ref="AE187:AG187"/>
    <mergeCell ref="F188:H188"/>
    <mergeCell ref="I188:J188"/>
    <mergeCell ref="K188:M188"/>
    <mergeCell ref="AC190:AD190"/>
    <mergeCell ref="C286:AK287"/>
    <mergeCell ref="C288:AK288"/>
    <mergeCell ref="C289:AK289"/>
    <mergeCell ref="D290:AK290"/>
    <mergeCell ref="D291:AK291"/>
    <mergeCell ref="N188:O188"/>
    <mergeCell ref="C316:AE316"/>
    <mergeCell ref="C4:AK7"/>
    <mergeCell ref="F187:H187"/>
    <mergeCell ref="I187:J187"/>
    <mergeCell ref="AE189:AG189"/>
    <mergeCell ref="P188:R188"/>
    <mergeCell ref="U188:W188"/>
    <mergeCell ref="X188:Y188"/>
    <mergeCell ref="AC189:AD189"/>
    <mergeCell ref="F189:H189"/>
    <mergeCell ref="AE188:AG188"/>
    <mergeCell ref="S189:T189"/>
    <mergeCell ref="U189:W189"/>
    <mergeCell ref="X189:Y189"/>
    <mergeCell ref="Z189:AB189"/>
    <mergeCell ref="K189:M189"/>
    <mergeCell ref="N189:O189"/>
    <mergeCell ref="P189:R189"/>
    <mergeCell ref="F184:AK184"/>
    <mergeCell ref="C167:AK168"/>
    <mergeCell ref="C119:AK119"/>
    <mergeCell ref="D120:R120"/>
    <mergeCell ref="S120:V120"/>
    <mergeCell ref="N164:Z164"/>
    <mergeCell ref="B79:Y79"/>
    <mergeCell ref="P81:U81"/>
    <mergeCell ref="A1:AK2"/>
    <mergeCell ref="D62:F62"/>
    <mergeCell ref="I62:AK62"/>
    <mergeCell ref="D63:F63"/>
    <mergeCell ref="G63:H63"/>
    <mergeCell ref="B56:C56"/>
    <mergeCell ref="D56:AK56"/>
    <mergeCell ref="D57:F57"/>
    <mergeCell ref="B3:AK3"/>
    <mergeCell ref="B13:AK13"/>
    <mergeCell ref="C14:Q14"/>
    <mergeCell ref="R14:AA14"/>
    <mergeCell ref="AB14:AK14"/>
    <mergeCell ref="B15:B19"/>
    <mergeCell ref="C15:Q19"/>
    <mergeCell ref="R15:AA19"/>
    <mergeCell ref="C8:AK8"/>
    <mergeCell ref="C9:AK10"/>
    <mergeCell ref="C11:AK11"/>
    <mergeCell ref="B36:AK36"/>
    <mergeCell ref="D59:F59"/>
    <mergeCell ref="B42:G42"/>
    <mergeCell ref="P80:U80"/>
    <mergeCell ref="D191:E191"/>
    <mergeCell ref="B48:G49"/>
    <mergeCell ref="B43:G47"/>
    <mergeCell ref="B50:G55"/>
    <mergeCell ref="H43:AK47"/>
    <mergeCell ref="H48:AK49"/>
    <mergeCell ref="H50:AK55"/>
    <mergeCell ref="R70:X70"/>
    <mergeCell ref="G64:H64"/>
    <mergeCell ref="D61:F61"/>
    <mergeCell ref="I61:AK61"/>
    <mergeCell ref="I57:AK57"/>
    <mergeCell ref="R68:X68"/>
    <mergeCell ref="D69:Q69"/>
    <mergeCell ref="R69:X69"/>
    <mergeCell ref="D70:Q70"/>
    <mergeCell ref="D65:F65"/>
    <mergeCell ref="G65:H65"/>
    <mergeCell ref="D103:AK103"/>
    <mergeCell ref="D104:AK106"/>
    <mergeCell ref="B161:K162"/>
    <mergeCell ref="D187:E187"/>
    <mergeCell ref="D68:Q68"/>
    <mergeCell ref="B75:AK75"/>
    <mergeCell ref="D107:AK108"/>
    <mergeCell ref="N163:Z163"/>
    <mergeCell ref="D182:AK182"/>
    <mergeCell ref="D113:L113"/>
    <mergeCell ref="D114:I114"/>
    <mergeCell ref="J111:L111"/>
    <mergeCell ref="D111:H111"/>
    <mergeCell ref="AA161:AE162"/>
    <mergeCell ref="AF161:AK162"/>
    <mergeCell ref="L163:M163"/>
    <mergeCell ref="N161:Z162"/>
    <mergeCell ref="L161:M162"/>
    <mergeCell ref="B163:K163"/>
    <mergeCell ref="C110:AK110"/>
    <mergeCell ref="C116:AK116"/>
    <mergeCell ref="AG130:AH132"/>
    <mergeCell ref="AC127:AH129"/>
    <mergeCell ref="AC136:AD136"/>
    <mergeCell ref="AG136:AH136"/>
    <mergeCell ref="AE136:AF136"/>
    <mergeCell ref="AG135:AH135"/>
    <mergeCell ref="AE134:AF134"/>
    <mergeCell ref="AG134:AH134"/>
    <mergeCell ref="AG133:AH133"/>
    <mergeCell ref="P185:R185"/>
    <mergeCell ref="S185:T185"/>
    <mergeCell ref="D186:E186"/>
    <mergeCell ref="D185:E185"/>
    <mergeCell ref="F185:H185"/>
    <mergeCell ref="N111:T111"/>
    <mergeCell ref="C117:AK117"/>
    <mergeCell ref="D118:AK118"/>
    <mergeCell ref="P273:AK273"/>
    <mergeCell ref="B263:N263"/>
    <mergeCell ref="B273:O273"/>
    <mergeCell ref="R271:S272"/>
    <mergeCell ref="T271:U272"/>
    <mergeCell ref="Z264:AA265"/>
    <mergeCell ref="AF264:AG265"/>
    <mergeCell ref="B264:N265"/>
    <mergeCell ref="P264:Q265"/>
    <mergeCell ref="P263:AK263"/>
    <mergeCell ref="P266:AK266"/>
    <mergeCell ref="P269:Q270"/>
    <mergeCell ref="P271:Q272"/>
    <mergeCell ref="I269:K270"/>
    <mergeCell ref="L269:N270"/>
    <mergeCell ref="L266:N266"/>
    <mergeCell ref="D188:E188"/>
    <mergeCell ref="AH264:AK265"/>
    <mergeCell ref="AH269:AK270"/>
    <mergeCell ref="AH271:AK272"/>
    <mergeCell ref="P262:AK262"/>
    <mergeCell ref="R269:S270"/>
    <mergeCell ref="T269:U270"/>
    <mergeCell ref="AD269:AE270"/>
    <mergeCell ref="AF269:AG270"/>
    <mergeCell ref="V269:W270"/>
    <mergeCell ref="X269:Y270"/>
    <mergeCell ref="Z269:AA270"/>
    <mergeCell ref="AB269:AC270"/>
    <mergeCell ref="V271:W272"/>
    <mergeCell ref="X271:Y272"/>
    <mergeCell ref="B261:AK261"/>
    <mergeCell ref="K192:M192"/>
    <mergeCell ref="N192:O192"/>
    <mergeCell ref="C194:AK194"/>
    <mergeCell ref="C196:AK196"/>
    <mergeCell ref="S192:T192"/>
    <mergeCell ref="P192:R192"/>
    <mergeCell ref="S191:T191"/>
    <mergeCell ref="P191:R191"/>
    <mergeCell ref="AE190:AG190"/>
    <mergeCell ref="AC191:AD191"/>
    <mergeCell ref="AE191:AG191"/>
    <mergeCell ref="F191:H191"/>
    <mergeCell ref="I191:J191"/>
    <mergeCell ref="K191:M191"/>
    <mergeCell ref="X192:Y192"/>
    <mergeCell ref="Z192:AB192"/>
    <mergeCell ref="I192:J192"/>
    <mergeCell ref="AC192:AD192"/>
    <mergeCell ref="AE192:AG192"/>
    <mergeCell ref="I190:J190"/>
    <mergeCell ref="K190:M190"/>
    <mergeCell ref="N190:O190"/>
    <mergeCell ref="P190:R190"/>
    <mergeCell ref="S190:T190"/>
    <mergeCell ref="U190:W190"/>
    <mergeCell ref="X190:Y190"/>
    <mergeCell ref="Z190:AB190"/>
    <mergeCell ref="U192:W192"/>
    <mergeCell ref="D192:E192"/>
    <mergeCell ref="F192:H192"/>
    <mergeCell ref="D71:Q71"/>
    <mergeCell ref="R71:X71"/>
    <mergeCell ref="D72:Q72"/>
    <mergeCell ref="R72:X72"/>
    <mergeCell ref="D73:Q73"/>
    <mergeCell ref="R73:X73"/>
    <mergeCell ref="D189:E189"/>
    <mergeCell ref="S136:T136"/>
    <mergeCell ref="S134:T134"/>
    <mergeCell ref="U143:V143"/>
    <mergeCell ref="W141:X141"/>
    <mergeCell ref="W142:X142"/>
    <mergeCell ref="W139:X139"/>
    <mergeCell ref="W140:X140"/>
    <mergeCell ref="W143:X143"/>
    <mergeCell ref="O138:P138"/>
    <mergeCell ref="W127:X132"/>
    <mergeCell ref="W133:X133"/>
    <mergeCell ref="Q133:R133"/>
    <mergeCell ref="O134:P134"/>
    <mergeCell ref="O135:P135"/>
    <mergeCell ref="O136:P136"/>
    <mergeCell ref="B92:C92"/>
    <mergeCell ref="B94:C94"/>
    <mergeCell ref="P223:AF223"/>
    <mergeCell ref="B253:AK253"/>
    <mergeCell ref="B240:AK240"/>
    <mergeCell ref="B241:AK241"/>
    <mergeCell ref="C242:AK242"/>
    <mergeCell ref="D243:AK243"/>
    <mergeCell ref="D244:AK244"/>
    <mergeCell ref="C193:AK193"/>
    <mergeCell ref="B199:AK204"/>
    <mergeCell ref="C212:AK212"/>
    <mergeCell ref="C213:AK215"/>
    <mergeCell ref="C195:AK195"/>
    <mergeCell ref="B165:K166"/>
    <mergeCell ref="L165:M166"/>
    <mergeCell ref="N165:Z166"/>
    <mergeCell ref="AA163:AE166"/>
    <mergeCell ref="AF163:AK166"/>
    <mergeCell ref="D174:AK174"/>
    <mergeCell ref="C218:O220"/>
    <mergeCell ref="P218:AF218"/>
    <mergeCell ref="P219:AF220"/>
    <mergeCell ref="AE133:AF133"/>
    <mergeCell ref="S135:T135"/>
    <mergeCell ref="U137:V137"/>
    <mergeCell ref="U138:V138"/>
    <mergeCell ref="W137:X137"/>
    <mergeCell ref="W138:X138"/>
    <mergeCell ref="O141:P141"/>
    <mergeCell ref="Y134:Z134"/>
    <mergeCell ref="Y135:Z135"/>
    <mergeCell ref="U134:V134"/>
    <mergeCell ref="U135:V135"/>
    <mergeCell ref="U136:V136"/>
    <mergeCell ref="W135:X135"/>
    <mergeCell ref="W134:X134"/>
    <mergeCell ref="W136:X136"/>
    <mergeCell ref="Y136:Z136"/>
    <mergeCell ref="O142:P142"/>
    <mergeCell ref="AA139:AB139"/>
    <mergeCell ref="AA133:AB133"/>
    <mergeCell ref="AA134:AB134"/>
    <mergeCell ref="AA135:AB135"/>
    <mergeCell ref="O137:P137"/>
    <mergeCell ref="Q137:R137"/>
    <mergeCell ref="Q138:R138"/>
    <mergeCell ref="S137:T137"/>
    <mergeCell ref="S138:T138"/>
    <mergeCell ref="O140:P140"/>
    <mergeCell ref="Q139:R139"/>
    <mergeCell ref="Q140:R140"/>
    <mergeCell ref="S139:T139"/>
    <mergeCell ref="S140:T140"/>
    <mergeCell ref="U139:V139"/>
    <mergeCell ref="U140:V140"/>
    <mergeCell ref="Q141:R141"/>
    <mergeCell ref="Q142:R142"/>
    <mergeCell ref="S141:T141"/>
    <mergeCell ref="S142:T142"/>
    <mergeCell ref="Q134:R134"/>
    <mergeCell ref="Q135:R135"/>
    <mergeCell ref="Q136:R136"/>
    <mergeCell ref="O144:AH144"/>
    <mergeCell ref="O127:R129"/>
    <mergeCell ref="B37:AK41"/>
    <mergeCell ref="C143:N143"/>
    <mergeCell ref="C142:N142"/>
    <mergeCell ref="C144:N144"/>
    <mergeCell ref="C133:N133"/>
    <mergeCell ref="C134:N134"/>
    <mergeCell ref="C135:N135"/>
    <mergeCell ref="C136:N136"/>
    <mergeCell ref="C137:N137"/>
    <mergeCell ref="C138:N138"/>
    <mergeCell ref="C139:N139"/>
    <mergeCell ref="C140:N140"/>
    <mergeCell ref="C141:N141"/>
    <mergeCell ref="O130:P132"/>
    <mergeCell ref="Q130:R132"/>
    <mergeCell ref="O133:P133"/>
    <mergeCell ref="O143:P143"/>
    <mergeCell ref="Q143:R143"/>
    <mergeCell ref="S143:T143"/>
    <mergeCell ref="U141:V141"/>
    <mergeCell ref="U142:V142"/>
    <mergeCell ref="O139:P139"/>
    <mergeCell ref="AA127:AB132"/>
    <mergeCell ref="Y142:Z142"/>
    <mergeCell ref="Y143:Z143"/>
    <mergeCell ref="AA141:AB141"/>
    <mergeCell ref="AA142:AB142"/>
    <mergeCell ref="AA143:AB143"/>
    <mergeCell ref="Y137:Z137"/>
    <mergeCell ref="Y138:Z138"/>
    <mergeCell ref="Y139:Z139"/>
    <mergeCell ref="Y140:Z140"/>
    <mergeCell ref="Y141:Z141"/>
    <mergeCell ref="Y127:Z132"/>
    <mergeCell ref="AG141:AH141"/>
    <mergeCell ref="AG138:AH138"/>
    <mergeCell ref="AG139:AH139"/>
    <mergeCell ref="AE138:AF138"/>
    <mergeCell ref="AE139:AF139"/>
    <mergeCell ref="AC138:AD138"/>
    <mergeCell ref="AC139:AD139"/>
    <mergeCell ref="AA136:AB136"/>
    <mergeCell ref="AA137:AB137"/>
    <mergeCell ref="AA138:AB138"/>
    <mergeCell ref="AA140:AB140"/>
    <mergeCell ref="D155:E155"/>
    <mergeCell ref="F155:AK155"/>
    <mergeCell ref="C126:AK126"/>
    <mergeCell ref="F151:AK152"/>
    <mergeCell ref="C145:N145"/>
    <mergeCell ref="O145:P145"/>
    <mergeCell ref="Q145:R145"/>
    <mergeCell ref="S145:T145"/>
    <mergeCell ref="U145:V145"/>
    <mergeCell ref="W145:X145"/>
    <mergeCell ref="Y145:Z145"/>
    <mergeCell ref="AA145:AB145"/>
    <mergeCell ref="AC145:AD145"/>
    <mergeCell ref="AE145:AF145"/>
    <mergeCell ref="AG145:AH145"/>
    <mergeCell ref="C146:N146"/>
    <mergeCell ref="O146:P146"/>
    <mergeCell ref="Q146:R146"/>
    <mergeCell ref="S146:T146"/>
    <mergeCell ref="U146:V146"/>
    <mergeCell ref="W146:X146"/>
    <mergeCell ref="Y146:Z146"/>
    <mergeCell ref="AA146:AB146"/>
    <mergeCell ref="AC146:AD146"/>
    <mergeCell ref="V80:AI80"/>
    <mergeCell ref="V81:AI81"/>
    <mergeCell ref="B83:Y83"/>
    <mergeCell ref="B84:W84"/>
    <mergeCell ref="B80:J80"/>
    <mergeCell ref="B81:J81"/>
    <mergeCell ref="F153:AK154"/>
    <mergeCell ref="D153:E153"/>
    <mergeCell ref="AE146:AF146"/>
    <mergeCell ref="AG146:AH146"/>
    <mergeCell ref="D151:E151"/>
    <mergeCell ref="F148:AK149"/>
    <mergeCell ref="D147:E147"/>
    <mergeCell ref="D148:E148"/>
    <mergeCell ref="D150:E150"/>
    <mergeCell ref="C130:H132"/>
    <mergeCell ref="I127:N129"/>
    <mergeCell ref="C127:H129"/>
    <mergeCell ref="I130:N132"/>
    <mergeCell ref="F147:AK147"/>
    <mergeCell ref="F150:AK150"/>
    <mergeCell ref="AE143:AF143"/>
    <mergeCell ref="AG143:AH143"/>
    <mergeCell ref="B85:O85"/>
    <mergeCell ref="P85:U85"/>
    <mergeCell ref="V85:W86"/>
    <mergeCell ref="B86:C86"/>
    <mergeCell ref="D86:E86"/>
    <mergeCell ref="F86:G86"/>
    <mergeCell ref="H86:I86"/>
    <mergeCell ref="J86:K86"/>
    <mergeCell ref="L86:M86"/>
    <mergeCell ref="N86:O86"/>
    <mergeCell ref="P86:Q86"/>
    <mergeCell ref="R86:S86"/>
    <mergeCell ref="T86:U86"/>
    <mergeCell ref="T87:U88"/>
    <mergeCell ref="V87:W88"/>
    <mergeCell ref="B89:C90"/>
    <mergeCell ref="D89:E90"/>
    <mergeCell ref="F89:G90"/>
    <mergeCell ref="H89:I90"/>
    <mergeCell ref="J89:K90"/>
    <mergeCell ref="L89:M90"/>
    <mergeCell ref="N89:O90"/>
    <mergeCell ref="P89:Q90"/>
    <mergeCell ref="R89:S90"/>
    <mergeCell ref="T89:U90"/>
    <mergeCell ref="V89:W90"/>
    <mergeCell ref="B87:C88"/>
    <mergeCell ref="D87:E88"/>
    <mergeCell ref="F87:G88"/>
    <mergeCell ref="H87:I88"/>
    <mergeCell ref="J87:K88"/>
    <mergeCell ref="L87:M88"/>
    <mergeCell ref="N87:O88"/>
    <mergeCell ref="P87:Q88"/>
    <mergeCell ref="R87:S88"/>
    <mergeCell ref="Z86:AE86"/>
    <mergeCell ref="AF86:AG86"/>
    <mergeCell ref="AH86:AM86"/>
    <mergeCell ref="Z87:AE88"/>
    <mergeCell ref="AF87:AG88"/>
    <mergeCell ref="AH87:AM88"/>
    <mergeCell ref="Z89:AE90"/>
    <mergeCell ref="AF89:AG90"/>
    <mergeCell ref="AH89:AM90"/>
  </mergeCells>
  <phoneticPr fontId="2"/>
  <hyperlinks>
    <hyperlink ref="D113" location="同意書!A1" display="個人情報に関する同意書" xr:uid="{00000000-0004-0000-0000-000000000000}"/>
    <hyperlink ref="D120:M120" location="介護対応住宅申立書!A1" display="在宅介護対応住宅の新築等に係る申立書" xr:uid="{00000000-0004-0000-0000-000001000000}"/>
    <hyperlink ref="D111:F111" location="'申込書（1）'!A1" display="貸付申込書（1）、" xr:uid="{00000000-0004-0000-0000-000002000000}"/>
    <hyperlink ref="D111:H111" location="貸付申込書!A1" display="貸付申込書" xr:uid="{00000000-0004-0000-0000-000003000000}"/>
    <hyperlink ref="D112:H112" location="借用証書!A1" display="貸付借用証書" xr:uid="{00000000-0004-0000-0000-000004000000}"/>
    <hyperlink ref="D113:K113" location="個人情報に関する同意書!A1" display="個人情報に関する同意書" xr:uid="{00000000-0004-0000-0000-000005000000}"/>
    <hyperlink ref="N111:T111" location="注意事項!A1" display="（記入上の注意事項）" xr:uid="{00000000-0004-0000-0000-000006000000}"/>
    <hyperlink ref="AC122:AI122" location="'証明書(介護)'!A1" display="（設計者等の証明書）" xr:uid="{00000000-0004-0000-0000-000008000000}"/>
    <hyperlink ref="AG345" location="'賦金率表（毎月償還）'!A1" display="ページTOPへ" xr:uid="{00000000-0004-0000-0000-000009000000}"/>
    <hyperlink ref="AG345:AK345" location="貸付の概要!A1" display="ページTOPへ" xr:uid="{00000000-0004-0000-0000-00000A000000}"/>
    <hyperlink ref="D114:I114" location="借入状況等申告書!A1" display="借入状況等申告書" xr:uid="{00000000-0004-0000-0000-00000B000000}"/>
    <hyperlink ref="AF316:AK316" location="完了遅延報告書!Print_Area" display="「完了遅延報告書」" xr:uid="{00000000-0004-0000-0000-00000C000000}"/>
    <hyperlink ref="J111:L111" location="'貸付申込書(記載例）'!Print_Area" display="（記載例）" xr:uid="{00000000-0004-0000-0000-00000D000000}"/>
    <hyperlink ref="Z222:AB222" location="'賦金率表(毎月)'!A1" display="賦金率表" xr:uid="{00000000-0004-0000-0000-00000E000000}"/>
    <hyperlink ref="Z227:AB227" location="'賦金率表(ボーナス)'!A1" display="賦金率表" xr:uid="{00000000-0004-0000-0000-00000F000000}"/>
    <hyperlink ref="T217:V217" location="'賦金率表(毎月)'!A1" display="賦金率表" xr:uid="{00000000-0004-0000-0000-000010000000}"/>
    <hyperlink ref="C145:N145" location="支払計画書!A1" display="支払計画書" xr:uid="{00000000-0004-0000-0000-000011000000}"/>
    <hyperlink ref="C146:N146" location="承諾書!A1" display="住宅建築に係る地主の承諾書" xr:uid="{00000000-0004-0000-0000-000012000000}"/>
    <hyperlink ref="D120:R120" location="'申立書(介護)'!A1" display="在宅介護対応住宅の新築等に係る申立書" xr:uid="{00000000-0004-0000-0000-000013000000}"/>
    <hyperlink ref="C126" location="注意事項!A83" display="※各書類に係る説明については、別紙「注意事項」を参照してください。" xr:uid="{00000000-0004-0000-0000-000014000000}"/>
    <hyperlink ref="C126:AK126" location="注意事項!A100" display="※各書類に係る説明については、別紙「注意事項」を参照してください。" xr:uid="{00000000-0004-0000-0000-000015000000}"/>
    <hyperlink ref="C143:N143" location="'誓約書 '!A1" display="誓約書" xr:uid="{00000000-0004-0000-0000-000016000000}"/>
    <hyperlink ref="C233" r:id="rId1" xr:uid="{78CD7022-C625-4EEC-9910-2C247262E366}"/>
  </hyperlinks>
  <pageMargins left="0.39370078740157483" right="0.35433070866141736" top="0.47244094488188981" bottom="0.39370078740157483" header="0.27559055118110237" footer="0.27559055118110237"/>
  <pageSetup paperSize="9" scale="83" fitToHeight="0" orientation="portrait" horizontalDpi="300" verticalDpi="300" r:id="rId2"/>
  <headerFooter alignWithMargins="0"/>
  <rowBreaks count="5" manualBreakCount="5">
    <brk id="66" max="38" man="1"/>
    <brk id="124" max="38" man="1"/>
    <brk id="192" max="38" man="1"/>
    <brk id="258" max="38" man="1"/>
    <brk id="323" max="38" man="1"/>
  </rowBreaks>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sheetPr>
  <dimension ref="A1:CU156"/>
  <sheetViews>
    <sheetView showZeros="0" view="pageBreakPreview" zoomScaleNormal="100" zoomScaleSheetLayoutView="100" workbookViewId="0">
      <selection activeCell="AY105" sqref="AY105"/>
    </sheetView>
  </sheetViews>
  <sheetFormatPr defaultColWidth="1" defaultRowHeight="5.25" customHeight="1"/>
  <cols>
    <col min="1" max="24" width="1" style="345" customWidth="1"/>
    <col min="25" max="25" width="0.5" style="345" customWidth="1"/>
    <col min="26" max="16384" width="1" style="345"/>
  </cols>
  <sheetData>
    <row r="1" spans="1:99" ht="5.25" customHeight="1">
      <c r="A1" s="341"/>
      <c r="B1" s="341"/>
      <c r="C1" s="341"/>
      <c r="D1" s="341"/>
      <c r="E1" s="341"/>
      <c r="F1" s="341"/>
      <c r="G1" s="341"/>
      <c r="H1" s="341"/>
      <c r="I1" s="341"/>
      <c r="J1" s="341"/>
      <c r="K1" s="341"/>
      <c r="L1" s="341"/>
      <c r="M1" s="341"/>
      <c r="N1" s="341"/>
      <c r="O1" s="341"/>
      <c r="P1" s="341"/>
      <c r="Q1" s="341"/>
      <c r="R1" s="341"/>
      <c r="S1" s="341"/>
      <c r="T1" s="341"/>
      <c r="U1" s="341"/>
      <c r="V1" s="341"/>
      <c r="W1" s="341"/>
      <c r="X1" s="341"/>
      <c r="Y1" s="341"/>
      <c r="Z1" s="341"/>
      <c r="AA1" s="341"/>
      <c r="AB1" s="341"/>
      <c r="AC1" s="341"/>
      <c r="AD1" s="341"/>
      <c r="AE1" s="341"/>
      <c r="AF1" s="341"/>
      <c r="AG1" s="341"/>
      <c r="AH1" s="341"/>
      <c r="AI1" s="341"/>
      <c r="AJ1" s="341"/>
      <c r="AK1" s="341"/>
      <c r="AL1" s="341"/>
      <c r="AM1" s="341"/>
      <c r="AN1" s="341"/>
      <c r="AO1" s="341"/>
      <c r="AP1" s="341"/>
      <c r="AQ1" s="341"/>
      <c r="AR1" s="341"/>
      <c r="AS1" s="341"/>
      <c r="AT1" s="341"/>
      <c r="AU1" s="341"/>
      <c r="AV1" s="341"/>
      <c r="AW1" s="341"/>
      <c r="AX1" s="341"/>
      <c r="AY1" s="341"/>
      <c r="AZ1" s="341"/>
      <c r="BA1" s="341"/>
      <c r="BB1" s="341"/>
      <c r="BC1" s="341"/>
      <c r="BD1" s="341"/>
      <c r="BE1" s="341"/>
      <c r="BF1" s="341"/>
      <c r="BG1" s="341"/>
      <c r="BH1" s="341"/>
      <c r="BI1" s="341"/>
      <c r="BJ1" s="341"/>
      <c r="BK1" s="2514"/>
      <c r="BL1" s="2515"/>
      <c r="BM1" s="2516"/>
      <c r="BN1" s="2522" t="s">
        <v>3</v>
      </c>
      <c r="BO1" s="2523"/>
      <c r="BP1" s="2523"/>
      <c r="BQ1" s="2523"/>
      <c r="BR1" s="2523"/>
      <c r="BS1" s="2523"/>
      <c r="BT1" s="2523"/>
      <c r="BU1" s="2523"/>
      <c r="BV1" s="2523"/>
      <c r="BW1" s="2523"/>
      <c r="BX1" s="2523"/>
      <c r="BY1" s="2523"/>
      <c r="BZ1" s="2523"/>
      <c r="CA1" s="2523"/>
      <c r="CB1" s="2523"/>
      <c r="CC1" s="2523"/>
      <c r="CD1" s="2523"/>
      <c r="CE1" s="2523"/>
      <c r="CF1" s="2523"/>
      <c r="CG1" s="2523"/>
      <c r="CH1" s="2523"/>
      <c r="CI1" s="2523"/>
      <c r="CJ1" s="2523"/>
      <c r="CK1" s="2523"/>
      <c r="CL1" s="2523"/>
      <c r="CM1" s="2523"/>
    </row>
    <row r="2" spans="1:99" ht="5.25" customHeight="1">
      <c r="A2" s="341"/>
      <c r="B2" s="341"/>
      <c r="C2" s="341"/>
      <c r="D2" s="341"/>
      <c r="E2" s="341"/>
      <c r="F2" s="341"/>
      <c r="G2" s="341"/>
      <c r="H2" s="341"/>
      <c r="I2" s="341"/>
      <c r="J2" s="341"/>
      <c r="K2" s="341"/>
      <c r="L2" s="341"/>
      <c r="M2" s="341"/>
      <c r="N2" s="341"/>
      <c r="O2" s="341"/>
      <c r="P2" s="341"/>
      <c r="Q2" s="341"/>
      <c r="R2" s="341"/>
      <c r="S2" s="341"/>
      <c r="T2" s="341"/>
      <c r="U2" s="341"/>
      <c r="V2" s="341"/>
      <c r="W2" s="341"/>
      <c r="X2" s="341"/>
      <c r="Y2" s="341"/>
      <c r="Z2" s="341"/>
      <c r="AA2" s="341"/>
      <c r="AB2" s="341"/>
      <c r="AC2" s="341"/>
      <c r="AD2" s="341"/>
      <c r="AE2" s="341"/>
      <c r="AF2" s="341"/>
      <c r="AG2" s="341"/>
      <c r="AH2" s="341"/>
      <c r="AI2" s="341"/>
      <c r="AJ2" s="341"/>
      <c r="AK2" s="341"/>
      <c r="AL2" s="341"/>
      <c r="AM2" s="341"/>
      <c r="AN2" s="341"/>
      <c r="AO2" s="341"/>
      <c r="AP2" s="341"/>
      <c r="AQ2" s="341"/>
      <c r="AR2" s="341"/>
      <c r="AS2" s="341"/>
      <c r="AT2" s="341"/>
      <c r="AU2" s="341"/>
      <c r="AV2" s="341"/>
      <c r="AW2" s="341"/>
      <c r="AX2" s="341"/>
      <c r="AY2" s="341"/>
      <c r="AZ2" s="341"/>
      <c r="BA2" s="341"/>
      <c r="BB2" s="341"/>
      <c r="BC2" s="341"/>
      <c r="BD2" s="341"/>
      <c r="BE2" s="341"/>
      <c r="BF2" s="341"/>
      <c r="BG2" s="341"/>
      <c r="BH2" s="341"/>
      <c r="BI2" s="341"/>
      <c r="BJ2" s="341"/>
      <c r="BK2" s="2517"/>
      <c r="BL2" s="2024"/>
      <c r="BM2" s="2518"/>
      <c r="BN2" s="2522"/>
      <c r="BO2" s="2523"/>
      <c r="BP2" s="2523"/>
      <c r="BQ2" s="2523"/>
      <c r="BR2" s="2523"/>
      <c r="BS2" s="2523"/>
      <c r="BT2" s="2523"/>
      <c r="BU2" s="2523"/>
      <c r="BV2" s="2523"/>
      <c r="BW2" s="2523"/>
      <c r="BX2" s="2523"/>
      <c r="BY2" s="2523"/>
      <c r="BZ2" s="2523"/>
      <c r="CA2" s="2523"/>
      <c r="CB2" s="2523"/>
      <c r="CC2" s="2523"/>
      <c r="CD2" s="2523"/>
      <c r="CE2" s="2523"/>
      <c r="CF2" s="2523"/>
      <c r="CG2" s="2523"/>
      <c r="CH2" s="2523"/>
      <c r="CI2" s="2523"/>
      <c r="CJ2" s="2523"/>
      <c r="CK2" s="2523"/>
      <c r="CL2" s="2523"/>
      <c r="CM2" s="2523"/>
    </row>
    <row r="3" spans="1:99" ht="5.25" customHeight="1">
      <c r="A3" s="341"/>
      <c r="B3" s="341"/>
      <c r="C3" s="341"/>
      <c r="D3" s="341"/>
      <c r="E3" s="341"/>
      <c r="F3" s="341"/>
      <c r="G3" s="341"/>
      <c r="H3" s="341"/>
      <c r="I3" s="341"/>
      <c r="J3" s="341"/>
      <c r="K3" s="341"/>
      <c r="L3" s="341"/>
      <c r="M3" s="341"/>
      <c r="N3" s="341"/>
      <c r="O3" s="341"/>
      <c r="P3" s="341"/>
      <c r="Q3" s="341"/>
      <c r="R3" s="341"/>
      <c r="S3" s="341"/>
      <c r="T3" s="341"/>
      <c r="U3" s="341"/>
      <c r="V3" s="341"/>
      <c r="W3" s="341"/>
      <c r="X3" s="341"/>
      <c r="Y3" s="341"/>
      <c r="Z3" s="341"/>
      <c r="AA3" s="341"/>
      <c r="AB3" s="341"/>
      <c r="AC3" s="341"/>
      <c r="AD3" s="341"/>
      <c r="AE3" s="341"/>
      <c r="AF3" s="341"/>
      <c r="AG3" s="341"/>
      <c r="AH3" s="341"/>
      <c r="AI3" s="341"/>
      <c r="AJ3" s="341"/>
      <c r="AK3" s="341"/>
      <c r="AL3" s="341"/>
      <c r="AM3" s="341"/>
      <c r="AN3" s="341"/>
      <c r="AO3" s="341"/>
      <c r="AP3" s="341"/>
      <c r="AQ3" s="341"/>
      <c r="AR3" s="341"/>
      <c r="AS3" s="341"/>
      <c r="AT3" s="341"/>
      <c r="AU3" s="341"/>
      <c r="AV3" s="341"/>
      <c r="AW3" s="341"/>
      <c r="AX3" s="341"/>
      <c r="AY3" s="341"/>
      <c r="AZ3" s="341"/>
      <c r="BA3" s="341"/>
      <c r="BB3" s="341"/>
      <c r="BC3" s="341"/>
      <c r="BD3" s="341"/>
      <c r="BE3" s="341"/>
      <c r="BF3" s="341"/>
      <c r="BG3" s="341"/>
      <c r="BH3" s="341"/>
      <c r="BI3" s="341"/>
      <c r="BJ3" s="341"/>
      <c r="BK3" s="2517"/>
      <c r="BL3" s="2024"/>
      <c r="BM3" s="2518"/>
      <c r="BN3" s="2522"/>
      <c r="BO3" s="2523"/>
      <c r="BP3" s="2523"/>
      <c r="BQ3" s="2523"/>
      <c r="BR3" s="2523"/>
      <c r="BS3" s="2523"/>
      <c r="BT3" s="2523"/>
      <c r="BU3" s="2523"/>
      <c r="BV3" s="2523"/>
      <c r="BW3" s="2523"/>
      <c r="BX3" s="2523"/>
      <c r="BY3" s="2523"/>
      <c r="BZ3" s="2523"/>
      <c r="CA3" s="2523"/>
      <c r="CB3" s="2523"/>
      <c r="CC3" s="2523"/>
      <c r="CD3" s="2523"/>
      <c r="CE3" s="2523"/>
      <c r="CF3" s="2523"/>
      <c r="CG3" s="2523"/>
      <c r="CH3" s="2523"/>
      <c r="CI3" s="2523"/>
      <c r="CJ3" s="2523"/>
      <c r="CK3" s="2523"/>
      <c r="CL3" s="2523"/>
      <c r="CM3" s="2523"/>
    </row>
    <row r="4" spans="1:99" ht="5.25" customHeight="1">
      <c r="A4" s="341"/>
      <c r="B4" s="341"/>
      <c r="C4" s="341"/>
      <c r="D4" s="341"/>
      <c r="E4" s="341"/>
      <c r="F4" s="341"/>
      <c r="G4" s="341"/>
      <c r="H4" s="341"/>
      <c r="I4" s="341"/>
      <c r="J4" s="341"/>
      <c r="K4" s="341"/>
      <c r="L4" s="341"/>
      <c r="M4" s="341"/>
      <c r="N4" s="341"/>
      <c r="O4" s="341"/>
      <c r="P4" s="341"/>
      <c r="Q4" s="341"/>
      <c r="R4" s="341"/>
      <c r="S4" s="341"/>
      <c r="T4" s="341"/>
      <c r="U4" s="341"/>
      <c r="V4" s="341"/>
      <c r="W4" s="341"/>
      <c r="X4" s="341"/>
      <c r="Y4" s="341"/>
      <c r="Z4" s="341"/>
      <c r="AA4" s="341"/>
      <c r="AB4" s="341"/>
      <c r="AC4" s="341"/>
      <c r="AD4" s="341"/>
      <c r="AE4" s="341"/>
      <c r="AF4" s="341"/>
      <c r="AG4" s="341"/>
      <c r="AH4" s="341"/>
      <c r="AI4" s="341"/>
      <c r="AJ4" s="341"/>
      <c r="AK4" s="341"/>
      <c r="AL4" s="341"/>
      <c r="AM4" s="341"/>
      <c r="AN4" s="341"/>
      <c r="AO4" s="341"/>
      <c r="AP4" s="341"/>
      <c r="AQ4" s="341"/>
      <c r="AR4" s="341"/>
      <c r="AS4" s="341"/>
      <c r="AT4" s="341"/>
      <c r="AU4" s="341"/>
      <c r="AV4" s="341"/>
      <c r="AW4" s="341"/>
      <c r="AX4" s="341"/>
      <c r="AY4" s="341"/>
      <c r="AZ4" s="341"/>
      <c r="BA4" s="341"/>
      <c r="BB4" s="341"/>
      <c r="BC4" s="341"/>
      <c r="BD4" s="341"/>
      <c r="BE4" s="341"/>
      <c r="BF4" s="341"/>
      <c r="BG4" s="341"/>
      <c r="BH4" s="341"/>
      <c r="BI4" s="341"/>
      <c r="BJ4" s="341"/>
      <c r="BK4" s="2519"/>
      <c r="BL4" s="2520"/>
      <c r="BM4" s="2521"/>
      <c r="BN4" s="2522"/>
      <c r="BO4" s="2523"/>
      <c r="BP4" s="2523"/>
      <c r="BQ4" s="2523"/>
      <c r="BR4" s="2523"/>
      <c r="BS4" s="2523"/>
      <c r="BT4" s="2523"/>
      <c r="BU4" s="2523"/>
      <c r="BV4" s="2523"/>
      <c r="BW4" s="2523"/>
      <c r="BX4" s="2523"/>
      <c r="BY4" s="2523"/>
      <c r="BZ4" s="2523"/>
      <c r="CA4" s="2523"/>
      <c r="CB4" s="2523"/>
      <c r="CC4" s="2523"/>
      <c r="CD4" s="2523"/>
      <c r="CE4" s="2523"/>
      <c r="CF4" s="2523"/>
      <c r="CG4" s="2523"/>
      <c r="CH4" s="2523"/>
      <c r="CI4" s="2523"/>
      <c r="CJ4" s="2523"/>
      <c r="CK4" s="2523"/>
      <c r="CL4" s="2523"/>
      <c r="CM4" s="2523"/>
    </row>
    <row r="5" spans="1:99" ht="5.25" customHeight="1">
      <c r="A5" s="341"/>
      <c r="B5" s="341"/>
      <c r="C5" s="341"/>
      <c r="D5" s="341"/>
      <c r="E5" s="341"/>
      <c r="F5" s="341"/>
      <c r="G5" s="341"/>
      <c r="H5" s="341"/>
      <c r="I5" s="341"/>
      <c r="J5" s="341"/>
      <c r="K5" s="341"/>
      <c r="L5" s="341"/>
      <c r="M5" s="341"/>
      <c r="N5" s="341"/>
      <c r="O5" s="341"/>
      <c r="P5" s="341"/>
      <c r="Q5" s="341"/>
      <c r="R5" s="341"/>
      <c r="S5" s="341"/>
      <c r="T5" s="341"/>
      <c r="U5" s="341"/>
      <c r="V5" s="341"/>
      <c r="W5" s="341"/>
      <c r="X5" s="341"/>
      <c r="Y5" s="341"/>
      <c r="Z5" s="341"/>
      <c r="AA5" s="341"/>
      <c r="AB5" s="341"/>
      <c r="AC5" s="341"/>
      <c r="AD5" s="341"/>
      <c r="AE5" s="341"/>
      <c r="AF5" s="341"/>
      <c r="AG5" s="341"/>
      <c r="AH5" s="341"/>
      <c r="AI5" s="341"/>
      <c r="AJ5" s="341"/>
      <c r="AK5" s="341"/>
      <c r="AL5" s="341"/>
      <c r="AM5" s="341"/>
      <c r="AN5" s="341"/>
      <c r="AO5" s="341"/>
      <c r="AP5" s="341"/>
      <c r="AQ5" s="341"/>
      <c r="AR5" s="341"/>
      <c r="AS5" s="341"/>
      <c r="AT5" s="341"/>
      <c r="AU5" s="341"/>
      <c r="AV5" s="341"/>
      <c r="AW5" s="341"/>
      <c r="AX5" s="341"/>
      <c r="AY5" s="341"/>
      <c r="AZ5" s="341"/>
      <c r="BA5" s="341"/>
      <c r="BB5" s="341"/>
      <c r="BC5" s="341"/>
      <c r="BD5" s="341"/>
      <c r="BE5" s="341"/>
      <c r="BF5" s="341"/>
      <c r="BG5" s="341"/>
      <c r="BH5" s="341"/>
      <c r="BI5" s="341"/>
      <c r="BJ5" s="341"/>
      <c r="BK5" s="341"/>
      <c r="BL5" s="341"/>
      <c r="BM5" s="341"/>
      <c r="BN5" s="341"/>
      <c r="BO5" s="341"/>
      <c r="BP5" s="2524"/>
      <c r="BQ5" s="2524"/>
      <c r="BR5" s="2524"/>
      <c r="BS5" s="2524"/>
      <c r="BT5" s="2524"/>
      <c r="BU5" s="2524"/>
      <c r="BV5" s="2524"/>
      <c r="BW5" s="2524"/>
      <c r="BX5" s="2524"/>
      <c r="BY5" s="2524"/>
      <c r="BZ5" s="2524"/>
      <c r="CA5" s="2524"/>
      <c r="CB5" s="2524"/>
      <c r="CC5" s="2524"/>
      <c r="CD5" s="2524"/>
      <c r="CE5" s="2524"/>
      <c r="CF5" s="2524"/>
      <c r="CG5" s="2524"/>
      <c r="CH5" s="2524"/>
      <c r="CI5" s="2524"/>
      <c r="CJ5" s="2524"/>
      <c r="CK5" s="2524"/>
      <c r="CL5" s="2524"/>
      <c r="CM5" s="2524"/>
    </row>
    <row r="6" spans="1:99" ht="5.25" customHeight="1">
      <c r="A6" s="341"/>
      <c r="B6" s="341"/>
      <c r="C6" s="341"/>
      <c r="D6" s="341"/>
      <c r="E6" s="341"/>
      <c r="F6" s="341"/>
      <c r="G6" s="341"/>
      <c r="H6" s="341"/>
      <c r="I6" s="341"/>
      <c r="J6" s="341"/>
      <c r="K6" s="341"/>
      <c r="L6" s="341"/>
      <c r="M6" s="341"/>
      <c r="N6" s="341"/>
      <c r="O6" s="341"/>
      <c r="P6" s="341"/>
      <c r="Q6" s="341"/>
      <c r="R6" s="341"/>
      <c r="S6" s="341"/>
      <c r="T6" s="341"/>
      <c r="U6" s="341"/>
      <c r="V6" s="341"/>
      <c r="W6" s="341"/>
      <c r="X6" s="341"/>
      <c r="Y6" s="341"/>
      <c r="Z6" s="341"/>
      <c r="AA6" s="341"/>
      <c r="AB6" s="341"/>
      <c r="AC6" s="341"/>
      <c r="AD6" s="341"/>
      <c r="AE6" s="341"/>
      <c r="AF6" s="341"/>
      <c r="AG6" s="341"/>
      <c r="AH6" s="341"/>
      <c r="AI6" s="341"/>
      <c r="AJ6" s="341"/>
      <c r="AK6" s="341"/>
      <c r="AL6" s="341"/>
      <c r="AM6" s="341"/>
      <c r="AN6" s="341"/>
      <c r="AO6" s="341"/>
      <c r="AP6" s="341"/>
      <c r="AQ6" s="341"/>
      <c r="AR6" s="341"/>
      <c r="AS6" s="341"/>
      <c r="AT6" s="341"/>
      <c r="AU6" s="341"/>
      <c r="AV6" s="341"/>
      <c r="AW6" s="341"/>
      <c r="AX6" s="341"/>
      <c r="AY6" s="341"/>
      <c r="AZ6" s="341"/>
      <c r="BA6" s="341"/>
      <c r="BB6" s="341"/>
      <c r="BC6" s="341"/>
      <c r="BD6" s="341"/>
      <c r="BE6" s="341"/>
      <c r="BF6" s="341"/>
      <c r="BG6" s="341"/>
      <c r="BH6" s="341"/>
      <c r="BI6" s="341"/>
      <c r="BJ6" s="341"/>
      <c r="BK6" s="341"/>
      <c r="BL6" s="341"/>
      <c r="BM6" s="341"/>
      <c r="BN6" s="341"/>
      <c r="BO6" s="341"/>
      <c r="BP6" s="2525"/>
      <c r="BQ6" s="2525"/>
      <c r="BR6" s="2525"/>
      <c r="BS6" s="2525"/>
      <c r="BT6" s="2525"/>
      <c r="BU6" s="2525"/>
      <c r="BV6" s="2525"/>
      <c r="BW6" s="2525"/>
      <c r="BX6" s="2525"/>
      <c r="BY6" s="2525"/>
      <c r="BZ6" s="2525"/>
      <c r="CA6" s="2525"/>
      <c r="CB6" s="2525"/>
      <c r="CC6" s="2525"/>
      <c r="CD6" s="2525"/>
      <c r="CE6" s="2525"/>
      <c r="CF6" s="2525"/>
      <c r="CG6" s="2525"/>
      <c r="CH6" s="2525"/>
      <c r="CI6" s="2525"/>
      <c r="CJ6" s="2525"/>
      <c r="CK6" s="2525"/>
      <c r="CL6" s="2525"/>
      <c r="CM6" s="2525"/>
    </row>
    <row r="7" spans="1:99" ht="5.25" customHeight="1">
      <c r="A7" s="27"/>
      <c r="B7" s="346"/>
      <c r="C7" s="346"/>
      <c r="D7" s="346"/>
      <c r="E7" s="346"/>
      <c r="F7" s="346"/>
      <c r="G7" s="346"/>
      <c r="H7" s="346"/>
      <c r="I7" s="346"/>
      <c r="J7" s="346"/>
      <c r="K7" s="346"/>
      <c r="L7" s="346"/>
      <c r="M7" s="346"/>
      <c r="N7" s="346"/>
      <c r="O7" s="346"/>
      <c r="P7" s="346"/>
      <c r="Q7" s="346"/>
      <c r="R7" s="346"/>
      <c r="S7" s="346"/>
      <c r="T7" s="346"/>
      <c r="U7" s="346"/>
      <c r="V7" s="346"/>
      <c r="W7" s="346"/>
      <c r="X7" s="346"/>
      <c r="Y7" s="346"/>
      <c r="Z7" s="346"/>
      <c r="AA7" s="346"/>
      <c r="AB7" s="346"/>
      <c r="AC7" s="346"/>
      <c r="AD7" s="346"/>
      <c r="AE7" s="346"/>
      <c r="AF7" s="346"/>
      <c r="AG7" s="346"/>
      <c r="AH7" s="346"/>
      <c r="AI7" s="346"/>
      <c r="AJ7" s="346"/>
      <c r="AK7" s="346"/>
      <c r="AL7" s="346"/>
      <c r="AM7" s="346"/>
      <c r="AN7" s="346"/>
      <c r="AO7" s="346"/>
      <c r="AP7" s="346"/>
      <c r="AQ7" s="346"/>
      <c r="AR7" s="346"/>
      <c r="AS7" s="346"/>
      <c r="AT7" s="346"/>
      <c r="AU7" s="346"/>
      <c r="AV7" s="346"/>
      <c r="AW7" s="346"/>
      <c r="AX7" s="346"/>
      <c r="AY7" s="346"/>
      <c r="AZ7" s="346"/>
      <c r="BA7" s="346"/>
      <c r="BB7" s="346"/>
      <c r="BC7" s="346"/>
      <c r="BD7" s="346"/>
      <c r="BE7" s="346"/>
      <c r="BF7" s="346"/>
      <c r="BG7" s="346"/>
      <c r="BH7" s="346"/>
      <c r="BI7" s="346"/>
      <c r="BJ7" s="346"/>
      <c r="BK7" s="346"/>
      <c r="BL7" s="346"/>
      <c r="BM7" s="346"/>
      <c r="BN7" s="346"/>
      <c r="BO7" s="346"/>
      <c r="BP7" s="346"/>
      <c r="BQ7" s="346"/>
      <c r="BR7" s="346"/>
      <c r="BS7" s="346"/>
      <c r="BT7" s="346"/>
      <c r="BU7" s="346"/>
      <c r="BV7" s="346"/>
      <c r="BW7" s="346"/>
      <c r="BX7" s="346"/>
      <c r="BY7" s="346"/>
      <c r="BZ7" s="346"/>
      <c r="CA7" s="346"/>
      <c r="CB7" s="346"/>
      <c r="CC7" s="346"/>
      <c r="CD7" s="346"/>
      <c r="CE7" s="346"/>
      <c r="CF7" s="346"/>
      <c r="CG7" s="346"/>
      <c r="CH7" s="346"/>
      <c r="CI7" s="346"/>
      <c r="CJ7" s="346"/>
      <c r="CK7" s="346"/>
      <c r="CL7" s="346"/>
      <c r="CM7" s="28"/>
    </row>
    <row r="8" spans="1:99" ht="5.25" customHeight="1">
      <c r="A8" s="343"/>
      <c r="B8" s="341"/>
      <c r="C8" s="341"/>
      <c r="D8" s="341"/>
      <c r="E8" s="341"/>
      <c r="F8" s="341"/>
      <c r="G8" s="341"/>
      <c r="H8" s="341"/>
      <c r="I8" s="341"/>
      <c r="J8" s="341"/>
      <c r="K8" s="341"/>
      <c r="L8" s="341"/>
      <c r="M8" s="341"/>
      <c r="N8" s="341"/>
      <c r="O8" s="341"/>
      <c r="P8" s="341"/>
      <c r="Q8" s="341"/>
      <c r="R8" s="341"/>
      <c r="S8" s="341"/>
      <c r="T8" s="341"/>
      <c r="U8" s="341"/>
      <c r="V8" s="341"/>
      <c r="W8" s="341"/>
      <c r="X8" s="341"/>
      <c r="Y8" s="341"/>
      <c r="Z8" s="341"/>
      <c r="AA8" s="341"/>
      <c r="AB8" s="341"/>
      <c r="AC8" s="341"/>
      <c r="AD8" s="341"/>
      <c r="AE8" s="341"/>
      <c r="AF8" s="341"/>
      <c r="AG8" s="341"/>
      <c r="AH8" s="341"/>
      <c r="AI8" s="341"/>
      <c r="AJ8" s="341"/>
      <c r="AK8" s="341"/>
      <c r="AL8" s="341"/>
      <c r="AM8" s="341"/>
      <c r="AN8" s="341"/>
      <c r="AO8" s="341"/>
      <c r="AP8" s="341"/>
      <c r="AQ8" s="341"/>
      <c r="AR8" s="341"/>
      <c r="AS8" s="341"/>
      <c r="AT8" s="341"/>
      <c r="AU8" s="341"/>
      <c r="AV8" s="341"/>
      <c r="AW8" s="341"/>
      <c r="AX8" s="341"/>
      <c r="AY8" s="341"/>
      <c r="AZ8" s="341"/>
      <c r="BA8" s="341"/>
      <c r="BB8" s="341"/>
      <c r="BC8" s="341"/>
      <c r="BD8" s="341"/>
      <c r="BE8" s="341"/>
      <c r="BF8" s="341"/>
      <c r="BG8" s="341"/>
      <c r="BH8" s="341"/>
      <c r="BI8" s="341"/>
      <c r="BJ8" s="341"/>
      <c r="BK8" s="341"/>
      <c r="BL8" s="341"/>
      <c r="BM8" s="341"/>
      <c r="BN8" s="341"/>
      <c r="BO8" s="341"/>
      <c r="BP8" s="341"/>
      <c r="BQ8" s="341"/>
      <c r="BR8" s="341"/>
      <c r="BS8" s="341"/>
      <c r="BT8" s="341"/>
      <c r="BU8" s="341"/>
      <c r="BV8" s="341"/>
      <c r="BW8" s="341"/>
      <c r="BX8" s="341"/>
      <c r="BY8" s="341"/>
      <c r="BZ8" s="341"/>
      <c r="CA8" s="341"/>
      <c r="CB8" s="341"/>
      <c r="CC8" s="341"/>
      <c r="CD8" s="341"/>
      <c r="CE8" s="341"/>
      <c r="CF8" s="341"/>
      <c r="CG8" s="341"/>
      <c r="CH8" s="341"/>
      <c r="CI8" s="341"/>
      <c r="CJ8" s="341"/>
      <c r="CK8" s="341"/>
      <c r="CL8" s="341"/>
      <c r="CM8" s="344"/>
    </row>
    <row r="9" spans="1:99" ht="5.25" customHeight="1">
      <c r="A9" s="2526" t="s">
        <v>4</v>
      </c>
      <c r="B9" s="2527"/>
      <c r="C9" s="2527"/>
      <c r="D9" s="2527"/>
      <c r="E9" s="2527"/>
      <c r="F9" s="2527"/>
      <c r="G9" s="2527"/>
      <c r="H9" s="2527"/>
      <c r="I9" s="2527"/>
      <c r="J9" s="2527"/>
      <c r="K9" s="2527"/>
      <c r="L9" s="2527"/>
      <c r="M9" s="2527"/>
      <c r="N9" s="2527"/>
      <c r="O9" s="2527"/>
      <c r="P9" s="2527"/>
      <c r="Q9" s="2527"/>
      <c r="R9" s="2527"/>
      <c r="S9" s="2527"/>
      <c r="T9" s="2527"/>
      <c r="U9" s="2527"/>
      <c r="V9" s="2527"/>
      <c r="W9" s="2527"/>
      <c r="X9" s="2527"/>
      <c r="Y9" s="2527"/>
      <c r="Z9" s="2527"/>
      <c r="AA9" s="2527"/>
      <c r="AB9" s="2527"/>
      <c r="AC9" s="2527"/>
      <c r="AD9" s="2527"/>
      <c r="AE9" s="2527"/>
      <c r="AF9" s="2527"/>
      <c r="AG9" s="2527"/>
      <c r="AH9" s="2527"/>
      <c r="AI9" s="2527"/>
      <c r="AJ9" s="2527"/>
      <c r="AK9" s="2527"/>
      <c r="AL9" s="2527"/>
      <c r="AM9" s="2527"/>
      <c r="AN9" s="2527"/>
      <c r="AO9" s="2527"/>
      <c r="AP9" s="2527"/>
      <c r="AQ9" s="2527"/>
      <c r="AR9" s="2527"/>
      <c r="AS9" s="2527"/>
      <c r="AT9" s="2527"/>
      <c r="AU9" s="2527"/>
      <c r="AV9" s="2527"/>
      <c r="AW9" s="2527"/>
      <c r="AX9" s="2527"/>
      <c r="AY9" s="2527"/>
      <c r="AZ9" s="2527"/>
      <c r="BA9" s="2527"/>
      <c r="BB9" s="2527"/>
      <c r="BC9" s="2527"/>
      <c r="BD9" s="2527"/>
      <c r="BE9" s="2527"/>
      <c r="BF9" s="2527"/>
      <c r="BG9" s="2527"/>
      <c r="BH9" s="2527"/>
      <c r="BI9" s="2527"/>
      <c r="BJ9" s="2527"/>
      <c r="BK9" s="2527"/>
      <c r="BL9" s="2527"/>
      <c r="BM9" s="2527"/>
      <c r="BN9" s="2527"/>
      <c r="BO9" s="2527"/>
      <c r="BP9" s="2527"/>
      <c r="BQ9" s="2527"/>
      <c r="BR9" s="2527"/>
      <c r="BS9" s="2527"/>
      <c r="BT9" s="2527"/>
      <c r="BU9" s="2527"/>
      <c r="BV9" s="2527"/>
      <c r="BW9" s="2527"/>
      <c r="BX9" s="2527"/>
      <c r="BY9" s="2527"/>
      <c r="BZ9" s="2527"/>
      <c r="CA9" s="2527"/>
      <c r="CB9" s="2527"/>
      <c r="CC9" s="2527"/>
      <c r="CD9" s="2527"/>
      <c r="CE9" s="2527"/>
      <c r="CF9" s="2527"/>
      <c r="CG9" s="2527"/>
      <c r="CH9" s="2527"/>
      <c r="CI9" s="2527"/>
      <c r="CJ9" s="2527"/>
      <c r="CK9" s="2527"/>
      <c r="CL9" s="2527"/>
      <c r="CM9" s="2528"/>
      <c r="CU9" s="336"/>
    </row>
    <row r="10" spans="1:99" ht="5.25" customHeight="1">
      <c r="A10" s="2526"/>
      <c r="B10" s="2527"/>
      <c r="C10" s="2527"/>
      <c r="D10" s="2527"/>
      <c r="E10" s="2527"/>
      <c r="F10" s="2527"/>
      <c r="G10" s="2527"/>
      <c r="H10" s="2527"/>
      <c r="I10" s="2527"/>
      <c r="J10" s="2527"/>
      <c r="K10" s="2527"/>
      <c r="L10" s="2527"/>
      <c r="M10" s="2527"/>
      <c r="N10" s="2527"/>
      <c r="O10" s="2527"/>
      <c r="P10" s="2527"/>
      <c r="Q10" s="2527"/>
      <c r="R10" s="2527"/>
      <c r="S10" s="2527"/>
      <c r="T10" s="2527"/>
      <c r="U10" s="2527"/>
      <c r="V10" s="2527"/>
      <c r="W10" s="2527"/>
      <c r="X10" s="2527"/>
      <c r="Y10" s="2527"/>
      <c r="Z10" s="2527"/>
      <c r="AA10" s="2527"/>
      <c r="AB10" s="2527"/>
      <c r="AC10" s="2527"/>
      <c r="AD10" s="2527"/>
      <c r="AE10" s="2527"/>
      <c r="AF10" s="2527"/>
      <c r="AG10" s="2527"/>
      <c r="AH10" s="2527"/>
      <c r="AI10" s="2527"/>
      <c r="AJ10" s="2527"/>
      <c r="AK10" s="2527"/>
      <c r="AL10" s="2527"/>
      <c r="AM10" s="2527"/>
      <c r="AN10" s="2527"/>
      <c r="AO10" s="2527"/>
      <c r="AP10" s="2527"/>
      <c r="AQ10" s="2527"/>
      <c r="AR10" s="2527"/>
      <c r="AS10" s="2527"/>
      <c r="AT10" s="2527"/>
      <c r="AU10" s="2527"/>
      <c r="AV10" s="2527"/>
      <c r="AW10" s="2527"/>
      <c r="AX10" s="2527"/>
      <c r="AY10" s="2527"/>
      <c r="AZ10" s="2527"/>
      <c r="BA10" s="2527"/>
      <c r="BB10" s="2527"/>
      <c r="BC10" s="2527"/>
      <c r="BD10" s="2527"/>
      <c r="BE10" s="2527"/>
      <c r="BF10" s="2527"/>
      <c r="BG10" s="2527"/>
      <c r="BH10" s="2527"/>
      <c r="BI10" s="2527"/>
      <c r="BJ10" s="2527"/>
      <c r="BK10" s="2527"/>
      <c r="BL10" s="2527"/>
      <c r="BM10" s="2527"/>
      <c r="BN10" s="2527"/>
      <c r="BO10" s="2527"/>
      <c r="BP10" s="2527"/>
      <c r="BQ10" s="2527"/>
      <c r="BR10" s="2527"/>
      <c r="BS10" s="2527"/>
      <c r="BT10" s="2527"/>
      <c r="BU10" s="2527"/>
      <c r="BV10" s="2527"/>
      <c r="BW10" s="2527"/>
      <c r="BX10" s="2527"/>
      <c r="BY10" s="2527"/>
      <c r="BZ10" s="2527"/>
      <c r="CA10" s="2527"/>
      <c r="CB10" s="2527"/>
      <c r="CC10" s="2527"/>
      <c r="CD10" s="2527"/>
      <c r="CE10" s="2527"/>
      <c r="CF10" s="2527"/>
      <c r="CG10" s="2527"/>
      <c r="CH10" s="2527"/>
      <c r="CI10" s="2527"/>
      <c r="CJ10" s="2527"/>
      <c r="CK10" s="2527"/>
      <c r="CL10" s="2527"/>
      <c r="CM10" s="2528"/>
    </row>
    <row r="11" spans="1:99" ht="5.25" customHeight="1">
      <c r="A11" s="2526"/>
      <c r="B11" s="2527"/>
      <c r="C11" s="2527"/>
      <c r="D11" s="2527"/>
      <c r="E11" s="2527"/>
      <c r="F11" s="2527"/>
      <c r="G11" s="2527"/>
      <c r="H11" s="2527"/>
      <c r="I11" s="2527"/>
      <c r="J11" s="2527"/>
      <c r="K11" s="2527"/>
      <c r="L11" s="2527"/>
      <c r="M11" s="2527"/>
      <c r="N11" s="2527"/>
      <c r="O11" s="2527"/>
      <c r="P11" s="2527"/>
      <c r="Q11" s="2527"/>
      <c r="R11" s="2527"/>
      <c r="S11" s="2527"/>
      <c r="T11" s="2527"/>
      <c r="U11" s="2527"/>
      <c r="V11" s="2527"/>
      <c r="W11" s="2527"/>
      <c r="X11" s="2527"/>
      <c r="Y11" s="2527"/>
      <c r="Z11" s="2527"/>
      <c r="AA11" s="2527"/>
      <c r="AB11" s="2527"/>
      <c r="AC11" s="2527"/>
      <c r="AD11" s="2527"/>
      <c r="AE11" s="2527"/>
      <c r="AF11" s="2527"/>
      <c r="AG11" s="2527"/>
      <c r="AH11" s="2527"/>
      <c r="AI11" s="2527"/>
      <c r="AJ11" s="2527"/>
      <c r="AK11" s="2527"/>
      <c r="AL11" s="2527"/>
      <c r="AM11" s="2527"/>
      <c r="AN11" s="2527"/>
      <c r="AO11" s="2527"/>
      <c r="AP11" s="2527"/>
      <c r="AQ11" s="2527"/>
      <c r="AR11" s="2527"/>
      <c r="AS11" s="2527"/>
      <c r="AT11" s="2527"/>
      <c r="AU11" s="2527"/>
      <c r="AV11" s="2527"/>
      <c r="AW11" s="2527"/>
      <c r="AX11" s="2527"/>
      <c r="AY11" s="2527"/>
      <c r="AZ11" s="2527"/>
      <c r="BA11" s="2527"/>
      <c r="BB11" s="2527"/>
      <c r="BC11" s="2527"/>
      <c r="BD11" s="2527"/>
      <c r="BE11" s="2527"/>
      <c r="BF11" s="2527"/>
      <c r="BG11" s="2527"/>
      <c r="BH11" s="2527"/>
      <c r="BI11" s="2527"/>
      <c r="BJ11" s="2527"/>
      <c r="BK11" s="2527"/>
      <c r="BL11" s="2527"/>
      <c r="BM11" s="2527"/>
      <c r="BN11" s="2527"/>
      <c r="BO11" s="2527"/>
      <c r="BP11" s="2527"/>
      <c r="BQ11" s="2527"/>
      <c r="BR11" s="2527"/>
      <c r="BS11" s="2527"/>
      <c r="BT11" s="2527"/>
      <c r="BU11" s="2527"/>
      <c r="BV11" s="2527"/>
      <c r="BW11" s="2527"/>
      <c r="BX11" s="2527"/>
      <c r="BY11" s="2527"/>
      <c r="BZ11" s="2527"/>
      <c r="CA11" s="2527"/>
      <c r="CB11" s="2527"/>
      <c r="CC11" s="2527"/>
      <c r="CD11" s="2527"/>
      <c r="CE11" s="2527"/>
      <c r="CF11" s="2527"/>
      <c r="CG11" s="2527"/>
      <c r="CH11" s="2527"/>
      <c r="CI11" s="2527"/>
      <c r="CJ11" s="2527"/>
      <c r="CK11" s="2527"/>
      <c r="CL11" s="2527"/>
      <c r="CM11" s="2528"/>
    </row>
    <row r="12" spans="1:99" ht="5.25" customHeight="1">
      <c r="A12" s="2526"/>
      <c r="B12" s="2527"/>
      <c r="C12" s="2527"/>
      <c r="D12" s="2527"/>
      <c r="E12" s="2527"/>
      <c r="F12" s="2527"/>
      <c r="G12" s="2527"/>
      <c r="H12" s="2527"/>
      <c r="I12" s="2527"/>
      <c r="J12" s="2527"/>
      <c r="K12" s="2527"/>
      <c r="L12" s="2527"/>
      <c r="M12" s="2527"/>
      <c r="N12" s="2527"/>
      <c r="O12" s="2527"/>
      <c r="P12" s="2527"/>
      <c r="Q12" s="2527"/>
      <c r="R12" s="2527"/>
      <c r="S12" s="2527"/>
      <c r="T12" s="2527"/>
      <c r="U12" s="2527"/>
      <c r="V12" s="2527"/>
      <c r="W12" s="2527"/>
      <c r="X12" s="2527"/>
      <c r="Y12" s="2527"/>
      <c r="Z12" s="2527"/>
      <c r="AA12" s="2527"/>
      <c r="AB12" s="2527"/>
      <c r="AC12" s="2527"/>
      <c r="AD12" s="2527"/>
      <c r="AE12" s="2527"/>
      <c r="AF12" s="2527"/>
      <c r="AG12" s="2527"/>
      <c r="AH12" s="2527"/>
      <c r="AI12" s="2527"/>
      <c r="AJ12" s="2527"/>
      <c r="AK12" s="2527"/>
      <c r="AL12" s="2527"/>
      <c r="AM12" s="2527"/>
      <c r="AN12" s="2527"/>
      <c r="AO12" s="2527"/>
      <c r="AP12" s="2527"/>
      <c r="AQ12" s="2527"/>
      <c r="AR12" s="2527"/>
      <c r="AS12" s="2527"/>
      <c r="AT12" s="2527"/>
      <c r="AU12" s="2527"/>
      <c r="AV12" s="2527"/>
      <c r="AW12" s="2527"/>
      <c r="AX12" s="2527"/>
      <c r="AY12" s="2527"/>
      <c r="AZ12" s="2527"/>
      <c r="BA12" s="2527"/>
      <c r="BB12" s="2527"/>
      <c r="BC12" s="2527"/>
      <c r="BD12" s="2527"/>
      <c r="BE12" s="2527"/>
      <c r="BF12" s="2527"/>
      <c r="BG12" s="2527"/>
      <c r="BH12" s="2527"/>
      <c r="BI12" s="2527"/>
      <c r="BJ12" s="2527"/>
      <c r="BK12" s="2527"/>
      <c r="BL12" s="2527"/>
      <c r="BM12" s="2527"/>
      <c r="BN12" s="2527"/>
      <c r="BO12" s="2527"/>
      <c r="BP12" s="2527"/>
      <c r="BQ12" s="2527"/>
      <c r="BR12" s="2527"/>
      <c r="BS12" s="2527"/>
      <c r="BT12" s="2527"/>
      <c r="BU12" s="2527"/>
      <c r="BV12" s="2527"/>
      <c r="BW12" s="2527"/>
      <c r="BX12" s="2527"/>
      <c r="BY12" s="2527"/>
      <c r="BZ12" s="2527"/>
      <c r="CA12" s="2527"/>
      <c r="CB12" s="2527"/>
      <c r="CC12" s="2527"/>
      <c r="CD12" s="2527"/>
      <c r="CE12" s="2527"/>
      <c r="CF12" s="2527"/>
      <c r="CG12" s="2527"/>
      <c r="CH12" s="2527"/>
      <c r="CI12" s="2527"/>
      <c r="CJ12" s="2527"/>
      <c r="CK12" s="2527"/>
      <c r="CL12" s="2527"/>
      <c r="CM12" s="2528"/>
    </row>
    <row r="13" spans="1:99" ht="5.25" customHeight="1">
      <c r="A13" s="2526"/>
      <c r="B13" s="2527"/>
      <c r="C13" s="2527"/>
      <c r="D13" s="2527"/>
      <c r="E13" s="2527"/>
      <c r="F13" s="2527"/>
      <c r="G13" s="2527"/>
      <c r="H13" s="2527"/>
      <c r="I13" s="2527"/>
      <c r="J13" s="2527"/>
      <c r="K13" s="2527"/>
      <c r="L13" s="2527"/>
      <c r="M13" s="2527"/>
      <c r="N13" s="2527"/>
      <c r="O13" s="2527"/>
      <c r="P13" s="2527"/>
      <c r="Q13" s="2527"/>
      <c r="R13" s="2527"/>
      <c r="S13" s="2527"/>
      <c r="T13" s="2527"/>
      <c r="U13" s="2527"/>
      <c r="V13" s="2527"/>
      <c r="W13" s="2527"/>
      <c r="X13" s="2527"/>
      <c r="Y13" s="2527"/>
      <c r="Z13" s="2527"/>
      <c r="AA13" s="2527"/>
      <c r="AB13" s="2527"/>
      <c r="AC13" s="2527"/>
      <c r="AD13" s="2527"/>
      <c r="AE13" s="2527"/>
      <c r="AF13" s="2527"/>
      <c r="AG13" s="2527"/>
      <c r="AH13" s="2527"/>
      <c r="AI13" s="2527"/>
      <c r="AJ13" s="2527"/>
      <c r="AK13" s="2527"/>
      <c r="AL13" s="2527"/>
      <c r="AM13" s="2527"/>
      <c r="AN13" s="2527"/>
      <c r="AO13" s="2527"/>
      <c r="AP13" s="2527"/>
      <c r="AQ13" s="2527"/>
      <c r="AR13" s="2527"/>
      <c r="AS13" s="2527"/>
      <c r="AT13" s="2527"/>
      <c r="AU13" s="2527"/>
      <c r="AV13" s="2527"/>
      <c r="AW13" s="2527"/>
      <c r="AX13" s="2527"/>
      <c r="AY13" s="2527"/>
      <c r="AZ13" s="2527"/>
      <c r="BA13" s="2527"/>
      <c r="BB13" s="2527"/>
      <c r="BC13" s="2527"/>
      <c r="BD13" s="2527"/>
      <c r="BE13" s="2527"/>
      <c r="BF13" s="2527"/>
      <c r="BG13" s="2527"/>
      <c r="BH13" s="2527"/>
      <c r="BI13" s="2527"/>
      <c r="BJ13" s="2527"/>
      <c r="BK13" s="2527"/>
      <c r="BL13" s="2527"/>
      <c r="BM13" s="2527"/>
      <c r="BN13" s="2527"/>
      <c r="BO13" s="2527"/>
      <c r="BP13" s="2527"/>
      <c r="BQ13" s="2527"/>
      <c r="BR13" s="2527"/>
      <c r="BS13" s="2527"/>
      <c r="BT13" s="2527"/>
      <c r="BU13" s="2527"/>
      <c r="BV13" s="2527"/>
      <c r="BW13" s="2527"/>
      <c r="BX13" s="2527"/>
      <c r="BY13" s="2527"/>
      <c r="BZ13" s="2527"/>
      <c r="CA13" s="2527"/>
      <c r="CB13" s="2527"/>
      <c r="CC13" s="2527"/>
      <c r="CD13" s="2527"/>
      <c r="CE13" s="2527"/>
      <c r="CF13" s="2527"/>
      <c r="CG13" s="2527"/>
      <c r="CH13" s="2527"/>
      <c r="CI13" s="2527"/>
      <c r="CJ13" s="2527"/>
      <c r="CK13" s="2527"/>
      <c r="CL13" s="2527"/>
      <c r="CM13" s="2528"/>
    </row>
    <row r="14" spans="1:99" ht="5.25" customHeight="1">
      <c r="A14" s="349"/>
      <c r="B14" s="350"/>
      <c r="C14" s="350"/>
      <c r="D14" s="350"/>
      <c r="E14" s="350"/>
      <c r="F14" s="350"/>
      <c r="G14" s="350"/>
      <c r="H14" s="350"/>
      <c r="I14" s="350"/>
      <c r="J14" s="350"/>
      <c r="K14" s="350"/>
      <c r="L14" s="350"/>
      <c r="M14" s="350"/>
      <c r="N14" s="350"/>
      <c r="O14" s="350"/>
      <c r="P14" s="350"/>
      <c r="Q14" s="350"/>
      <c r="R14" s="350"/>
      <c r="S14" s="350"/>
      <c r="T14" s="350"/>
      <c r="U14" s="350"/>
      <c r="V14" s="350"/>
      <c r="W14" s="350"/>
      <c r="X14" s="350"/>
      <c r="Y14" s="350"/>
      <c r="Z14" s="350"/>
      <c r="AA14" s="350"/>
      <c r="AB14" s="350"/>
      <c r="AC14" s="350"/>
      <c r="AD14" s="350"/>
      <c r="AE14" s="350"/>
      <c r="AF14" s="350"/>
      <c r="AG14" s="350"/>
      <c r="AH14" s="350"/>
      <c r="AI14" s="350"/>
      <c r="AJ14" s="350"/>
      <c r="AK14" s="350"/>
      <c r="AL14" s="350"/>
      <c r="AM14" s="350"/>
      <c r="AN14" s="350"/>
      <c r="AO14" s="350"/>
      <c r="AP14" s="350"/>
      <c r="AQ14" s="350"/>
      <c r="AR14" s="350"/>
      <c r="AS14" s="350"/>
      <c r="AT14" s="350"/>
      <c r="AU14" s="350"/>
      <c r="AV14" s="350"/>
      <c r="AW14" s="350"/>
      <c r="AX14" s="350"/>
      <c r="AY14" s="350"/>
      <c r="AZ14" s="350"/>
      <c r="BA14" s="350"/>
      <c r="BB14" s="350"/>
      <c r="BC14" s="350"/>
      <c r="BD14" s="350"/>
      <c r="BE14" s="350"/>
      <c r="BF14" s="350"/>
      <c r="BG14" s="350"/>
      <c r="BH14" s="350"/>
      <c r="BI14" s="350"/>
      <c r="BJ14" s="350"/>
      <c r="BK14" s="350"/>
      <c r="BL14" s="350"/>
      <c r="BM14" s="350"/>
      <c r="BN14" s="350"/>
      <c r="BO14" s="350"/>
      <c r="BP14" s="350"/>
      <c r="BQ14" s="350"/>
      <c r="BR14" s="350"/>
      <c r="BS14" s="1"/>
      <c r="BT14" s="350"/>
      <c r="BU14" s="350"/>
      <c r="BV14" s="350"/>
      <c r="BW14" s="350"/>
      <c r="BX14" s="350"/>
      <c r="BY14" s="350"/>
      <c r="BZ14" s="350"/>
      <c r="CA14" s="350"/>
      <c r="CB14" s="350"/>
      <c r="CC14" s="350"/>
      <c r="CD14" s="350"/>
      <c r="CE14" s="350"/>
      <c r="CF14" s="350"/>
      <c r="CG14" s="350"/>
      <c r="CH14" s="350"/>
      <c r="CI14" s="350"/>
      <c r="CJ14" s="350"/>
      <c r="CK14" s="350"/>
      <c r="CL14" s="350"/>
      <c r="CM14" s="351"/>
    </row>
    <row r="15" spans="1:99" ht="5.25" customHeight="1">
      <c r="A15" s="349"/>
      <c r="B15" s="350"/>
      <c r="C15" s="350"/>
      <c r="D15" s="350"/>
      <c r="E15" s="350"/>
      <c r="F15" s="350"/>
      <c r="G15" s="350"/>
      <c r="H15" s="350"/>
      <c r="I15" s="350"/>
      <c r="J15" s="350"/>
      <c r="K15" s="350"/>
      <c r="L15" s="350"/>
      <c r="M15" s="350"/>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350"/>
      <c r="AW15" s="350"/>
      <c r="AX15" s="350"/>
      <c r="AY15" s="350"/>
      <c r="AZ15" s="350"/>
      <c r="BA15" s="350"/>
      <c r="BB15" s="350"/>
      <c r="BC15" s="350"/>
      <c r="BD15" s="350"/>
      <c r="BE15" s="350"/>
      <c r="BF15" s="350"/>
      <c r="BG15" s="350"/>
      <c r="BH15" s="350"/>
      <c r="BI15" s="350"/>
      <c r="BJ15" s="350"/>
      <c r="BK15" s="350"/>
      <c r="BL15" s="350"/>
      <c r="BM15" s="350"/>
      <c r="BN15" s="350"/>
      <c r="BO15" s="350"/>
      <c r="BP15" s="350"/>
      <c r="BQ15" s="350"/>
      <c r="BR15" s="350"/>
      <c r="BS15" s="350"/>
      <c r="BT15" s="350"/>
      <c r="BU15" s="350"/>
      <c r="BV15" s="350"/>
      <c r="BW15" s="350"/>
      <c r="BX15" s="350"/>
      <c r="BY15" s="350"/>
      <c r="BZ15" s="350"/>
      <c r="CA15" s="350"/>
      <c r="CB15" s="350"/>
      <c r="CC15" s="350"/>
      <c r="CD15" s="350"/>
      <c r="CE15" s="350"/>
      <c r="CF15" s="350"/>
      <c r="CG15" s="350"/>
      <c r="CH15" s="350"/>
      <c r="CI15" s="350"/>
      <c r="CJ15" s="350"/>
      <c r="CK15" s="350"/>
      <c r="CL15" s="1"/>
      <c r="CM15" s="351"/>
    </row>
    <row r="16" spans="1:99" ht="5.25" customHeight="1">
      <c r="A16" s="343"/>
      <c r="B16" s="341"/>
      <c r="C16" s="341"/>
      <c r="D16" s="341"/>
      <c r="E16" s="341"/>
      <c r="F16" s="341"/>
      <c r="G16" s="341"/>
      <c r="H16" s="341"/>
      <c r="I16" s="341"/>
      <c r="J16" s="341"/>
      <c r="K16" s="341"/>
      <c r="L16" s="341"/>
      <c r="M16" s="341"/>
      <c r="N16" s="341"/>
      <c r="O16" s="341"/>
      <c r="P16" s="341"/>
      <c r="Q16" s="341"/>
      <c r="R16" s="341"/>
      <c r="S16" s="341"/>
      <c r="T16" s="341"/>
      <c r="U16" s="341"/>
      <c r="V16" s="341"/>
      <c r="W16" s="341"/>
      <c r="X16" s="341"/>
      <c r="Y16" s="341"/>
      <c r="Z16" s="341"/>
      <c r="AA16" s="341"/>
      <c r="AB16" s="341"/>
      <c r="AC16" s="341"/>
      <c r="AD16" s="341"/>
      <c r="AE16" s="341"/>
      <c r="AF16" s="341"/>
      <c r="AG16" s="341"/>
      <c r="AH16" s="341"/>
      <c r="AI16" s="341"/>
      <c r="AJ16" s="341"/>
      <c r="AK16" s="341"/>
      <c r="AL16" s="341"/>
      <c r="AM16" s="341"/>
      <c r="AN16" s="341"/>
      <c r="AO16" s="341"/>
      <c r="AP16" s="341"/>
      <c r="AQ16" s="341"/>
      <c r="AR16" s="341"/>
      <c r="AS16" s="341"/>
      <c r="AT16" s="341"/>
      <c r="AU16" s="341"/>
      <c r="AV16" s="341"/>
      <c r="AW16" s="341"/>
      <c r="AX16" s="341"/>
      <c r="AY16" s="341"/>
      <c r="AZ16" s="341"/>
      <c r="BA16" s="341"/>
      <c r="BB16" s="341"/>
      <c r="BC16" s="341"/>
      <c r="BD16" s="341"/>
      <c r="BE16" s="341"/>
      <c r="BF16" s="341"/>
      <c r="BG16" s="341"/>
      <c r="BH16" s="341"/>
      <c r="BI16" s="341"/>
      <c r="BJ16" s="341"/>
      <c r="BK16" s="341"/>
      <c r="BL16" s="341"/>
      <c r="BM16" s="341"/>
      <c r="BN16" s="341"/>
      <c r="BO16" s="341"/>
      <c r="BP16" s="341"/>
      <c r="BQ16" s="341"/>
      <c r="BR16" s="341"/>
      <c r="BS16" s="341"/>
      <c r="BT16" s="341"/>
      <c r="BU16" s="341"/>
      <c r="BV16" s="341"/>
      <c r="BW16" s="341"/>
      <c r="BX16" s="341"/>
      <c r="BY16" s="341"/>
      <c r="BZ16" s="341"/>
      <c r="CA16" s="341"/>
      <c r="CB16" s="341"/>
      <c r="CC16" s="341"/>
      <c r="CD16" s="341"/>
      <c r="CE16" s="341"/>
      <c r="CF16" s="341"/>
      <c r="CG16" s="341"/>
      <c r="CH16" s="341"/>
      <c r="CI16" s="341"/>
      <c r="CJ16" s="341"/>
      <c r="CK16" s="341"/>
      <c r="CL16" s="341"/>
      <c r="CM16" s="344"/>
    </row>
    <row r="17" spans="1:91" ht="5.25" customHeight="1">
      <c r="A17" s="343"/>
      <c r="B17" s="341"/>
      <c r="C17" s="341"/>
      <c r="D17" s="341"/>
      <c r="E17" s="341"/>
      <c r="F17" s="341"/>
      <c r="G17" s="341"/>
      <c r="H17" s="341"/>
      <c r="I17" s="341"/>
      <c r="J17" s="341"/>
      <c r="K17" s="341"/>
      <c r="L17" s="341"/>
      <c r="M17" s="341"/>
      <c r="N17" s="341"/>
      <c r="O17" s="341"/>
      <c r="P17" s="341"/>
      <c r="Q17" s="341"/>
      <c r="R17" s="341"/>
      <c r="S17" s="341"/>
      <c r="T17" s="341"/>
      <c r="U17" s="341"/>
      <c r="V17" s="341"/>
      <c r="W17" s="341"/>
      <c r="X17" s="341"/>
      <c r="Y17" s="341"/>
      <c r="Z17" s="2529" t="s">
        <v>366</v>
      </c>
      <c r="AA17" s="2529"/>
      <c r="AB17" s="2529"/>
      <c r="AC17" s="2531">
        <f>U70</f>
        <v>0</v>
      </c>
      <c r="AD17" s="2531"/>
      <c r="AE17" s="2531"/>
      <c r="AF17" s="2531"/>
      <c r="AG17" s="2531"/>
      <c r="AH17" s="2531"/>
      <c r="AI17" s="2531"/>
      <c r="AJ17" s="2531"/>
      <c r="AK17" s="2531"/>
      <c r="AL17" s="2531"/>
      <c r="AM17" s="2531"/>
      <c r="AN17" s="2531"/>
      <c r="AO17" s="2531"/>
      <c r="AP17" s="2531"/>
      <c r="AQ17" s="2531"/>
      <c r="AR17" s="2531"/>
      <c r="AS17" s="2531"/>
      <c r="AT17" s="2531"/>
      <c r="AU17" s="2531"/>
      <c r="AV17" s="2531"/>
      <c r="AW17" s="2531"/>
      <c r="AX17" s="2531"/>
      <c r="AY17" s="2531"/>
      <c r="AZ17" s="2531"/>
      <c r="BA17" s="2531"/>
      <c r="BB17" s="2531"/>
      <c r="BC17" s="2531"/>
      <c r="BD17" s="2531"/>
      <c r="BE17" s="2531"/>
      <c r="BF17" s="2531"/>
      <c r="BG17" s="2531"/>
      <c r="BH17" s="2531"/>
      <c r="BI17" s="2531"/>
      <c r="BJ17" s="2531"/>
      <c r="BK17" s="2531"/>
      <c r="BL17" s="2531"/>
      <c r="BM17" s="2531"/>
      <c r="BN17" s="2531"/>
      <c r="BO17" s="2529" t="s">
        <v>94</v>
      </c>
      <c r="BP17" s="2529"/>
      <c r="BQ17" s="2529"/>
      <c r="BR17" s="341"/>
      <c r="BS17" s="341"/>
      <c r="BT17" s="341"/>
      <c r="BU17" s="341"/>
      <c r="BV17" s="341"/>
      <c r="BW17" s="341"/>
      <c r="BX17" s="341"/>
      <c r="BY17" s="341"/>
      <c r="BZ17" s="341"/>
      <c r="CA17" s="341"/>
      <c r="CB17" s="341"/>
      <c r="CC17" s="341"/>
      <c r="CD17" s="341"/>
      <c r="CE17" s="341"/>
      <c r="CF17" s="341"/>
      <c r="CG17" s="341"/>
      <c r="CH17" s="341"/>
      <c r="CI17" s="341"/>
      <c r="CJ17" s="341"/>
      <c r="CK17" s="341"/>
      <c r="CL17" s="341"/>
      <c r="CM17" s="344"/>
    </row>
    <row r="18" spans="1:91" ht="5.25" customHeight="1">
      <c r="A18" s="30"/>
      <c r="B18" s="31"/>
      <c r="C18" s="2533" t="s">
        <v>58</v>
      </c>
      <c r="D18" s="2533"/>
      <c r="E18" s="2533"/>
      <c r="F18" s="2533"/>
      <c r="G18" s="2533"/>
      <c r="H18" s="2533"/>
      <c r="I18" s="2533"/>
      <c r="J18" s="2533"/>
      <c r="K18" s="2533"/>
      <c r="L18" s="2533"/>
      <c r="M18" s="2533"/>
      <c r="N18" s="2533"/>
      <c r="O18" s="2533"/>
      <c r="P18" s="2533"/>
      <c r="Q18" s="2533"/>
      <c r="R18" s="2533"/>
      <c r="S18" s="2533"/>
      <c r="T18" s="2533"/>
      <c r="U18" s="2533"/>
      <c r="V18" s="2533"/>
      <c r="W18" s="31"/>
      <c r="X18" s="31"/>
      <c r="Y18" s="31"/>
      <c r="Z18" s="2529"/>
      <c r="AA18" s="2529"/>
      <c r="AB18" s="2529"/>
      <c r="AC18" s="2531"/>
      <c r="AD18" s="2531"/>
      <c r="AE18" s="2531"/>
      <c r="AF18" s="2531"/>
      <c r="AG18" s="2531"/>
      <c r="AH18" s="2531"/>
      <c r="AI18" s="2531"/>
      <c r="AJ18" s="2531"/>
      <c r="AK18" s="2531"/>
      <c r="AL18" s="2531"/>
      <c r="AM18" s="2531"/>
      <c r="AN18" s="2531"/>
      <c r="AO18" s="2531"/>
      <c r="AP18" s="2531"/>
      <c r="AQ18" s="2531"/>
      <c r="AR18" s="2531"/>
      <c r="AS18" s="2531"/>
      <c r="AT18" s="2531"/>
      <c r="AU18" s="2531"/>
      <c r="AV18" s="2531"/>
      <c r="AW18" s="2531"/>
      <c r="AX18" s="2531"/>
      <c r="AY18" s="2531"/>
      <c r="AZ18" s="2531"/>
      <c r="BA18" s="2531"/>
      <c r="BB18" s="2531"/>
      <c r="BC18" s="2531"/>
      <c r="BD18" s="2531"/>
      <c r="BE18" s="2531"/>
      <c r="BF18" s="2531"/>
      <c r="BG18" s="2531"/>
      <c r="BH18" s="2531"/>
      <c r="BI18" s="2531"/>
      <c r="BJ18" s="2531"/>
      <c r="BK18" s="2531"/>
      <c r="BL18" s="2531"/>
      <c r="BM18" s="2531"/>
      <c r="BN18" s="2531"/>
      <c r="BO18" s="2529"/>
      <c r="BP18" s="2529"/>
      <c r="BQ18" s="2529"/>
      <c r="BR18" s="341"/>
      <c r="BS18" s="341"/>
      <c r="BT18" s="341"/>
      <c r="BU18" s="341"/>
      <c r="BV18" s="341"/>
      <c r="BW18" s="341"/>
      <c r="BX18" s="341"/>
      <c r="BY18" s="341"/>
      <c r="BZ18" s="341"/>
      <c r="CA18" s="341"/>
      <c r="CB18" s="341"/>
      <c r="CC18" s="341"/>
      <c r="CD18" s="341"/>
      <c r="CE18" s="341"/>
      <c r="CF18" s="341"/>
      <c r="CG18" s="341"/>
      <c r="CH18" s="341"/>
      <c r="CI18" s="341"/>
      <c r="CJ18" s="341"/>
      <c r="CK18" s="341"/>
      <c r="CL18" s="341"/>
      <c r="CM18" s="344"/>
    </row>
    <row r="19" spans="1:91" ht="5.25" customHeight="1">
      <c r="A19" s="30"/>
      <c r="B19" s="31"/>
      <c r="C19" s="2533"/>
      <c r="D19" s="2533"/>
      <c r="E19" s="2533"/>
      <c r="F19" s="2533"/>
      <c r="G19" s="2533"/>
      <c r="H19" s="2533"/>
      <c r="I19" s="2533"/>
      <c r="J19" s="2533"/>
      <c r="K19" s="2533"/>
      <c r="L19" s="2533"/>
      <c r="M19" s="2533"/>
      <c r="N19" s="2533"/>
      <c r="O19" s="2533"/>
      <c r="P19" s="2533"/>
      <c r="Q19" s="2533"/>
      <c r="R19" s="2533"/>
      <c r="S19" s="2533"/>
      <c r="T19" s="2533"/>
      <c r="U19" s="2533"/>
      <c r="V19" s="2533"/>
      <c r="W19" s="341"/>
      <c r="X19" s="341"/>
      <c r="Y19" s="341"/>
      <c r="Z19" s="2529"/>
      <c r="AA19" s="2529"/>
      <c r="AB19" s="2529"/>
      <c r="AC19" s="2531"/>
      <c r="AD19" s="2531"/>
      <c r="AE19" s="2531"/>
      <c r="AF19" s="2531"/>
      <c r="AG19" s="2531"/>
      <c r="AH19" s="2531"/>
      <c r="AI19" s="2531"/>
      <c r="AJ19" s="2531"/>
      <c r="AK19" s="2531"/>
      <c r="AL19" s="2531"/>
      <c r="AM19" s="2531"/>
      <c r="AN19" s="2531"/>
      <c r="AO19" s="2531"/>
      <c r="AP19" s="2531"/>
      <c r="AQ19" s="2531"/>
      <c r="AR19" s="2531"/>
      <c r="AS19" s="2531"/>
      <c r="AT19" s="2531"/>
      <c r="AU19" s="2531"/>
      <c r="AV19" s="2531"/>
      <c r="AW19" s="2531"/>
      <c r="AX19" s="2531"/>
      <c r="AY19" s="2531"/>
      <c r="AZ19" s="2531"/>
      <c r="BA19" s="2531"/>
      <c r="BB19" s="2531"/>
      <c r="BC19" s="2531"/>
      <c r="BD19" s="2531"/>
      <c r="BE19" s="2531"/>
      <c r="BF19" s="2531"/>
      <c r="BG19" s="2531"/>
      <c r="BH19" s="2531"/>
      <c r="BI19" s="2531"/>
      <c r="BJ19" s="2531"/>
      <c r="BK19" s="2531"/>
      <c r="BL19" s="2531"/>
      <c r="BM19" s="2531"/>
      <c r="BN19" s="2531"/>
      <c r="BO19" s="2529"/>
      <c r="BP19" s="2529"/>
      <c r="BQ19" s="2529"/>
      <c r="BR19" s="341"/>
      <c r="BS19" s="341"/>
      <c r="BT19" s="341"/>
      <c r="BU19" s="341"/>
      <c r="BV19" s="341"/>
      <c r="BW19" s="341"/>
      <c r="BX19" s="341"/>
      <c r="BY19" s="341"/>
      <c r="BZ19" s="341"/>
      <c r="CA19" s="341"/>
      <c r="CB19" s="341"/>
      <c r="CC19" s="341"/>
      <c r="CD19" s="341"/>
      <c r="CE19" s="341"/>
      <c r="CF19" s="341"/>
      <c r="CG19" s="341"/>
      <c r="CH19" s="341"/>
      <c r="CI19" s="341"/>
      <c r="CJ19" s="341"/>
      <c r="CK19" s="341"/>
      <c r="CL19" s="341"/>
      <c r="CM19" s="344"/>
    </row>
    <row r="20" spans="1:91" ht="5.25" customHeight="1">
      <c r="A20" s="30"/>
      <c r="B20" s="31"/>
      <c r="C20" s="2533"/>
      <c r="D20" s="2533"/>
      <c r="E20" s="2533"/>
      <c r="F20" s="2533"/>
      <c r="G20" s="2533"/>
      <c r="H20" s="2533"/>
      <c r="I20" s="2533"/>
      <c r="J20" s="2533"/>
      <c r="K20" s="2533"/>
      <c r="L20" s="2533"/>
      <c r="M20" s="2533"/>
      <c r="N20" s="2533"/>
      <c r="O20" s="2533"/>
      <c r="P20" s="2533"/>
      <c r="Q20" s="2533"/>
      <c r="R20" s="2533"/>
      <c r="S20" s="2533"/>
      <c r="T20" s="2533"/>
      <c r="U20" s="2533"/>
      <c r="V20" s="2533"/>
      <c r="W20" s="341"/>
      <c r="X20" s="341"/>
      <c r="Y20" s="6"/>
      <c r="Z20" s="2530"/>
      <c r="AA20" s="2530"/>
      <c r="AB20" s="2530"/>
      <c r="AC20" s="2532"/>
      <c r="AD20" s="2532"/>
      <c r="AE20" s="2532"/>
      <c r="AF20" s="2532"/>
      <c r="AG20" s="2532"/>
      <c r="AH20" s="2532"/>
      <c r="AI20" s="2532"/>
      <c r="AJ20" s="2532"/>
      <c r="AK20" s="2532"/>
      <c r="AL20" s="2532"/>
      <c r="AM20" s="2532"/>
      <c r="AN20" s="2532"/>
      <c r="AO20" s="2532"/>
      <c r="AP20" s="2532"/>
      <c r="AQ20" s="2532"/>
      <c r="AR20" s="2532"/>
      <c r="AS20" s="2532"/>
      <c r="AT20" s="2532"/>
      <c r="AU20" s="2532"/>
      <c r="AV20" s="2532"/>
      <c r="AW20" s="2532"/>
      <c r="AX20" s="2532"/>
      <c r="AY20" s="2532"/>
      <c r="AZ20" s="2532"/>
      <c r="BA20" s="2532"/>
      <c r="BB20" s="2532"/>
      <c r="BC20" s="2532"/>
      <c r="BD20" s="2532"/>
      <c r="BE20" s="2532"/>
      <c r="BF20" s="2532"/>
      <c r="BG20" s="2532"/>
      <c r="BH20" s="2532"/>
      <c r="BI20" s="2532"/>
      <c r="BJ20" s="2532"/>
      <c r="BK20" s="2532"/>
      <c r="BL20" s="2532"/>
      <c r="BM20" s="2532"/>
      <c r="BN20" s="2532"/>
      <c r="BO20" s="2530"/>
      <c r="BP20" s="2530"/>
      <c r="BQ20" s="2530"/>
      <c r="BR20" s="6"/>
      <c r="BS20" s="341"/>
      <c r="BT20" s="341"/>
      <c r="BU20" s="341"/>
      <c r="BV20" s="341"/>
      <c r="BW20" s="341"/>
      <c r="BX20" s="341"/>
      <c r="BY20" s="341"/>
      <c r="BZ20" s="341"/>
      <c r="CA20" s="341"/>
      <c r="CB20" s="341"/>
      <c r="CC20" s="341"/>
      <c r="CD20" s="341"/>
      <c r="CE20" s="341"/>
      <c r="CF20" s="341"/>
      <c r="CG20" s="341"/>
      <c r="CH20" s="341"/>
      <c r="CI20" s="341"/>
      <c r="CJ20" s="341"/>
      <c r="CK20" s="341"/>
      <c r="CL20" s="341"/>
      <c r="CM20" s="344"/>
    </row>
    <row r="21" spans="1:91" ht="5.25" customHeight="1">
      <c r="A21" s="343"/>
      <c r="B21" s="341"/>
      <c r="C21" s="341"/>
      <c r="D21" s="341"/>
      <c r="E21" s="341"/>
      <c r="F21" s="341"/>
      <c r="G21" s="341"/>
      <c r="H21" s="341"/>
      <c r="I21" s="341"/>
      <c r="J21" s="341"/>
      <c r="K21" s="341"/>
      <c r="L21" s="341"/>
      <c r="M21" s="341"/>
      <c r="N21" s="341"/>
      <c r="O21" s="341"/>
      <c r="P21" s="341"/>
      <c r="Q21" s="341"/>
      <c r="R21" s="341"/>
      <c r="S21" s="341"/>
      <c r="T21" s="341"/>
      <c r="U21" s="341"/>
      <c r="V21" s="341"/>
      <c r="W21" s="341"/>
      <c r="X21" s="341"/>
      <c r="Y21" s="341"/>
      <c r="Z21" s="341"/>
      <c r="AA21" s="341"/>
      <c r="AB21" s="341"/>
      <c r="AC21" s="341"/>
      <c r="AD21" s="341"/>
      <c r="AE21" s="341"/>
      <c r="AF21" s="341"/>
      <c r="AG21" s="341"/>
      <c r="AH21" s="341"/>
      <c r="AI21" s="341"/>
      <c r="AJ21" s="341"/>
      <c r="AK21" s="341"/>
      <c r="AL21" s="341"/>
      <c r="AM21" s="341"/>
      <c r="AN21" s="341"/>
      <c r="AO21" s="341"/>
      <c r="AP21" s="341"/>
      <c r="AQ21" s="341"/>
      <c r="AR21" s="341"/>
      <c r="AS21" s="341"/>
      <c r="AT21" s="341"/>
      <c r="AU21" s="341"/>
      <c r="AV21" s="341"/>
      <c r="AW21" s="341"/>
      <c r="AX21" s="341"/>
      <c r="AY21" s="341"/>
      <c r="AZ21" s="341"/>
      <c r="BA21" s="341"/>
      <c r="BB21" s="341"/>
      <c r="BC21" s="341"/>
      <c r="BD21" s="341"/>
      <c r="BE21" s="341"/>
      <c r="BF21" s="341"/>
      <c r="BG21" s="341"/>
      <c r="BH21" s="341"/>
      <c r="BI21" s="341"/>
      <c r="BJ21" s="341"/>
      <c r="BK21" s="341"/>
      <c r="BL21" s="341"/>
      <c r="BM21" s="341"/>
      <c r="BN21" s="341"/>
      <c r="BO21" s="341"/>
      <c r="BP21" s="341"/>
      <c r="BQ21" s="341"/>
      <c r="BR21" s="341"/>
      <c r="BS21" s="341"/>
      <c r="BT21" s="341"/>
      <c r="BU21" s="341"/>
      <c r="BV21" s="341"/>
      <c r="BW21" s="341"/>
      <c r="BX21" s="341"/>
      <c r="BY21" s="341"/>
      <c r="BZ21" s="341"/>
      <c r="CA21" s="341"/>
      <c r="CB21" s="341"/>
      <c r="CC21" s="341"/>
      <c r="CD21" s="341"/>
      <c r="CE21" s="341"/>
      <c r="CF21" s="341"/>
      <c r="CG21" s="341"/>
      <c r="CH21" s="341"/>
      <c r="CI21" s="341"/>
      <c r="CJ21" s="341"/>
      <c r="CK21" s="341"/>
      <c r="CL21" s="341"/>
      <c r="CM21" s="344"/>
    </row>
    <row r="22" spans="1:91" ht="5.25" customHeight="1">
      <c r="A22" s="343"/>
      <c r="B22" s="341"/>
      <c r="C22" s="341"/>
      <c r="D22" s="341"/>
      <c r="E22" s="341"/>
      <c r="F22" s="341"/>
      <c r="G22" s="341"/>
      <c r="H22" s="341"/>
      <c r="I22" s="341"/>
      <c r="J22" s="341"/>
      <c r="K22" s="341"/>
      <c r="L22" s="341"/>
      <c r="M22" s="341"/>
      <c r="N22" s="341"/>
      <c r="O22" s="341"/>
      <c r="P22" s="341"/>
      <c r="Q22" s="341"/>
      <c r="R22" s="341"/>
      <c r="S22" s="341"/>
      <c r="T22" s="341"/>
      <c r="U22" s="341"/>
      <c r="V22" s="341"/>
      <c r="W22" s="341"/>
      <c r="X22" s="341"/>
      <c r="Y22" s="341"/>
      <c r="Z22" s="341"/>
      <c r="AA22" s="341"/>
      <c r="AB22" s="341"/>
      <c r="AC22" s="341"/>
      <c r="AD22" s="341"/>
      <c r="AE22" s="341"/>
      <c r="AF22" s="341"/>
      <c r="AG22" s="341"/>
      <c r="AH22" s="341"/>
      <c r="AI22" s="341"/>
      <c r="AJ22" s="341"/>
      <c r="AK22" s="341"/>
      <c r="AL22" s="341"/>
      <c r="AM22" s="341"/>
      <c r="AN22" s="341"/>
      <c r="AO22" s="341"/>
      <c r="AP22" s="341"/>
      <c r="AQ22" s="341"/>
      <c r="AR22" s="341"/>
      <c r="AS22" s="341"/>
      <c r="AT22" s="341"/>
      <c r="AU22" s="341"/>
      <c r="AV22" s="341"/>
      <c r="AW22" s="341"/>
      <c r="AX22" s="341"/>
      <c r="AY22" s="341"/>
      <c r="AZ22" s="341"/>
      <c r="BA22" s="341"/>
      <c r="BB22" s="341"/>
      <c r="BC22" s="341"/>
      <c r="BD22" s="341"/>
      <c r="BE22" s="341"/>
      <c r="BF22" s="341"/>
      <c r="BG22" s="341"/>
      <c r="BH22" s="341"/>
      <c r="BI22" s="341"/>
      <c r="BJ22" s="341"/>
      <c r="BK22" s="341"/>
      <c r="BL22" s="341"/>
      <c r="BM22" s="341"/>
      <c r="BN22" s="341"/>
      <c r="BO22" s="341"/>
      <c r="BP22" s="341"/>
      <c r="BQ22" s="341"/>
      <c r="BR22" s="341"/>
      <c r="BS22" s="341"/>
      <c r="BT22" s="341"/>
      <c r="BU22" s="341"/>
      <c r="BV22" s="341"/>
      <c r="BW22" s="341"/>
      <c r="BX22" s="341"/>
      <c r="BY22" s="341"/>
      <c r="BZ22" s="341"/>
      <c r="CA22" s="341"/>
      <c r="CB22" s="341"/>
      <c r="CC22" s="341"/>
      <c r="CD22" s="341"/>
      <c r="CE22" s="341"/>
      <c r="CF22" s="341"/>
      <c r="CG22" s="341"/>
      <c r="CH22" s="341"/>
      <c r="CI22" s="341"/>
      <c r="CJ22" s="341"/>
      <c r="CK22" s="341"/>
      <c r="CL22" s="341"/>
      <c r="CM22" s="344"/>
    </row>
    <row r="23" spans="1:91" ht="5.25" customHeight="1">
      <c r="A23" s="343"/>
      <c r="B23" s="341"/>
      <c r="C23" s="341"/>
      <c r="D23" s="341"/>
      <c r="E23" s="341"/>
      <c r="F23" s="341"/>
      <c r="G23" s="341"/>
      <c r="H23" s="341"/>
      <c r="I23" s="341"/>
      <c r="J23" s="341"/>
      <c r="K23" s="341"/>
      <c r="L23" s="341"/>
      <c r="M23" s="341"/>
      <c r="N23" s="341"/>
      <c r="O23" s="341"/>
      <c r="P23" s="341"/>
      <c r="Q23" s="341"/>
      <c r="R23" s="341"/>
      <c r="S23" s="341"/>
      <c r="T23" s="341"/>
      <c r="U23" s="341"/>
      <c r="V23" s="341"/>
      <c r="W23" s="341"/>
      <c r="X23" s="341"/>
      <c r="Y23" s="341"/>
      <c r="Z23" s="341"/>
      <c r="AA23" s="341"/>
      <c r="AB23" s="341"/>
      <c r="AC23" s="341"/>
      <c r="AD23" s="341"/>
      <c r="AE23" s="341"/>
      <c r="AF23" s="341"/>
      <c r="AG23" s="341"/>
      <c r="AH23" s="341"/>
      <c r="AI23" s="341"/>
      <c r="AJ23" s="341"/>
      <c r="AK23" s="341"/>
      <c r="AL23" s="341"/>
      <c r="AM23" s="341"/>
      <c r="AN23" s="341"/>
      <c r="AO23" s="341"/>
      <c r="AP23" s="341"/>
      <c r="AQ23" s="341"/>
      <c r="AR23" s="341"/>
      <c r="AS23" s="341"/>
      <c r="AT23" s="341"/>
      <c r="AU23" s="341"/>
      <c r="AV23" s="341"/>
      <c r="AW23" s="341"/>
      <c r="AX23" s="341"/>
      <c r="AY23" s="341"/>
      <c r="AZ23" s="341"/>
      <c r="BA23" s="341"/>
      <c r="BB23" s="341"/>
      <c r="BC23" s="341"/>
      <c r="BD23" s="341"/>
      <c r="BE23" s="341"/>
      <c r="BF23" s="341"/>
      <c r="BG23" s="341"/>
      <c r="BH23" s="341"/>
      <c r="BI23" s="341"/>
      <c r="BJ23" s="341"/>
      <c r="BK23" s="341"/>
      <c r="BL23" s="341"/>
      <c r="BM23" s="341"/>
      <c r="BN23" s="341"/>
      <c r="BO23" s="341"/>
      <c r="BP23" s="341"/>
      <c r="BQ23" s="341"/>
      <c r="BR23" s="341"/>
      <c r="BS23" s="341"/>
      <c r="BT23" s="341"/>
      <c r="BU23" s="341"/>
      <c r="BV23" s="341"/>
      <c r="BW23" s="341"/>
      <c r="BX23" s="341"/>
      <c r="BY23" s="341"/>
      <c r="BZ23" s="341"/>
      <c r="CA23" s="341"/>
      <c r="CB23" s="341"/>
      <c r="CC23" s="341"/>
      <c r="CD23" s="341"/>
      <c r="CE23" s="341"/>
      <c r="CF23" s="341"/>
      <c r="CG23" s="341"/>
      <c r="CH23" s="341"/>
      <c r="CI23" s="341"/>
      <c r="CJ23" s="341"/>
      <c r="CK23" s="341"/>
      <c r="CL23" s="341"/>
      <c r="CM23" s="344"/>
    </row>
    <row r="24" spans="1:91" ht="5.25" customHeight="1">
      <c r="A24" s="343"/>
      <c r="B24" s="341"/>
      <c r="C24" s="341"/>
      <c r="D24" s="341"/>
      <c r="E24" s="341"/>
      <c r="F24" s="341"/>
      <c r="G24" s="341"/>
      <c r="H24" s="341"/>
      <c r="I24" s="341"/>
      <c r="J24" s="341"/>
      <c r="K24" s="341"/>
      <c r="L24" s="341"/>
      <c r="M24" s="341"/>
      <c r="N24" s="341"/>
      <c r="O24" s="341"/>
      <c r="P24" s="341"/>
      <c r="Q24" s="341"/>
      <c r="R24" s="341"/>
      <c r="S24" s="341"/>
      <c r="T24" s="341"/>
      <c r="U24" s="341"/>
      <c r="V24" s="341"/>
      <c r="W24" s="341"/>
      <c r="X24" s="341"/>
      <c r="Y24" s="341"/>
      <c r="Z24" s="341"/>
      <c r="AA24" s="341"/>
      <c r="AB24" s="341"/>
      <c r="AC24" s="341"/>
      <c r="AD24" s="341"/>
      <c r="AE24" s="341"/>
      <c r="AF24" s="341"/>
      <c r="AG24" s="341"/>
      <c r="AH24" s="341"/>
      <c r="AI24" s="341"/>
      <c r="AJ24" s="341"/>
      <c r="AK24" s="341"/>
      <c r="AL24" s="341"/>
      <c r="AM24" s="341"/>
      <c r="AN24" s="341"/>
      <c r="AO24" s="341"/>
      <c r="AP24" s="341"/>
      <c r="AQ24" s="341"/>
      <c r="AR24" s="341"/>
      <c r="AS24" s="341"/>
      <c r="AT24" s="341"/>
      <c r="AU24" s="341"/>
      <c r="AV24" s="341"/>
      <c r="AW24" s="341"/>
      <c r="AX24" s="341"/>
      <c r="AY24" s="341"/>
      <c r="AZ24" s="341"/>
      <c r="BA24" s="341"/>
      <c r="BB24" s="341"/>
      <c r="BC24" s="341"/>
      <c r="BD24" s="341"/>
      <c r="BE24" s="341"/>
      <c r="BF24" s="341"/>
      <c r="BG24" s="341"/>
      <c r="BH24" s="341"/>
      <c r="BI24" s="341"/>
      <c r="BJ24" s="341"/>
      <c r="BK24" s="341"/>
      <c r="BL24" s="341"/>
      <c r="BM24" s="341"/>
      <c r="BN24" s="341"/>
      <c r="BO24" s="341"/>
      <c r="BP24" s="341"/>
      <c r="BQ24" s="341"/>
      <c r="BR24" s="341"/>
      <c r="BS24" s="341"/>
      <c r="BT24" s="341"/>
      <c r="BU24" s="341"/>
      <c r="BV24" s="341"/>
      <c r="BW24" s="341"/>
      <c r="BX24" s="341"/>
      <c r="BY24" s="341"/>
      <c r="BZ24" s="341"/>
      <c r="CA24" s="341"/>
      <c r="CB24" s="341"/>
      <c r="CC24" s="341"/>
      <c r="CD24" s="341"/>
      <c r="CE24" s="341"/>
      <c r="CF24" s="341"/>
      <c r="CG24" s="341"/>
      <c r="CH24" s="341"/>
      <c r="CI24" s="341"/>
      <c r="CJ24" s="341"/>
      <c r="CK24" s="341"/>
      <c r="CL24" s="341"/>
      <c r="CM24" s="344"/>
    </row>
    <row r="25" spans="1:91" ht="5.25" customHeight="1">
      <c r="A25" s="343"/>
      <c r="B25" s="341"/>
      <c r="C25" s="2533" t="s">
        <v>5</v>
      </c>
      <c r="D25" s="2533"/>
      <c r="E25" s="2533"/>
      <c r="F25" s="2533"/>
      <c r="G25" s="2533"/>
      <c r="H25" s="2533"/>
      <c r="I25" s="2533"/>
      <c r="J25" s="2533"/>
      <c r="K25" s="2533"/>
      <c r="L25" s="2533"/>
      <c r="M25" s="2533"/>
      <c r="N25" s="2533"/>
      <c r="O25" s="2533"/>
      <c r="P25" s="2533"/>
      <c r="Q25" s="2533"/>
      <c r="R25" s="2533"/>
      <c r="S25" s="2533"/>
      <c r="T25" s="2533"/>
      <c r="U25" s="2533"/>
      <c r="V25" s="2533"/>
      <c r="W25" s="2533"/>
      <c r="X25" s="2533"/>
      <c r="Y25" s="2533"/>
      <c r="Z25" s="2533"/>
      <c r="AA25" s="2533"/>
      <c r="AB25" s="2533"/>
      <c r="AC25" s="2533"/>
      <c r="AD25" s="2533"/>
      <c r="AE25" s="2533"/>
      <c r="AF25" s="2533"/>
      <c r="AG25" s="2533"/>
      <c r="AH25" s="2533"/>
      <c r="AI25" s="2533"/>
      <c r="AJ25" s="2533"/>
      <c r="AK25" s="2533"/>
      <c r="AL25" s="2533"/>
      <c r="AM25" s="2533"/>
      <c r="AN25" s="2533"/>
      <c r="AO25" s="2533"/>
      <c r="AP25" s="2533"/>
      <c r="AQ25" s="2533"/>
      <c r="AR25" s="2533"/>
      <c r="AS25" s="2533"/>
      <c r="AT25" s="2533"/>
      <c r="AU25" s="2533"/>
      <c r="AV25" s="2533"/>
      <c r="AW25" s="2533"/>
      <c r="AX25" s="2533"/>
      <c r="AY25" s="2533"/>
      <c r="AZ25" s="2533"/>
      <c r="BA25" s="2533"/>
      <c r="BB25" s="2533"/>
      <c r="BC25" s="2533"/>
      <c r="BD25" s="2533"/>
      <c r="BE25" s="2533"/>
      <c r="BF25" s="2533"/>
      <c r="BG25" s="2533"/>
      <c r="BH25" s="2533"/>
      <c r="BI25" s="2533"/>
      <c r="BJ25" s="2533"/>
      <c r="BK25" s="2533"/>
      <c r="BL25" s="2533"/>
      <c r="BM25" s="2533"/>
      <c r="BN25" s="2533"/>
      <c r="BO25" s="2533"/>
      <c r="BP25" s="2533"/>
      <c r="BQ25" s="2533"/>
      <c r="BR25" s="2533"/>
      <c r="BS25" s="341"/>
      <c r="BT25" s="341"/>
      <c r="BU25" s="341"/>
      <c r="BV25" s="341"/>
      <c r="BW25" s="341"/>
      <c r="BX25" s="341"/>
      <c r="BY25" s="341"/>
      <c r="BZ25" s="341"/>
      <c r="CA25" s="341"/>
      <c r="CB25" s="341"/>
      <c r="CC25" s="341"/>
      <c r="CD25" s="341"/>
      <c r="CE25" s="341"/>
      <c r="CF25" s="341"/>
      <c r="CG25" s="341"/>
      <c r="CH25" s="341"/>
      <c r="CI25" s="341"/>
      <c r="CJ25" s="341"/>
      <c r="CK25" s="341"/>
      <c r="CL25" s="341"/>
      <c r="CM25" s="344"/>
    </row>
    <row r="26" spans="1:91" ht="5.25" customHeight="1">
      <c r="A26" s="343"/>
      <c r="B26" s="341"/>
      <c r="C26" s="2533"/>
      <c r="D26" s="2533"/>
      <c r="E26" s="2533"/>
      <c r="F26" s="2533"/>
      <c r="G26" s="2533"/>
      <c r="H26" s="2533"/>
      <c r="I26" s="2533"/>
      <c r="J26" s="2533"/>
      <c r="K26" s="2533"/>
      <c r="L26" s="2533"/>
      <c r="M26" s="2533"/>
      <c r="N26" s="2533"/>
      <c r="O26" s="2533"/>
      <c r="P26" s="2533"/>
      <c r="Q26" s="2533"/>
      <c r="R26" s="2533"/>
      <c r="S26" s="2533"/>
      <c r="T26" s="2533"/>
      <c r="U26" s="2533"/>
      <c r="V26" s="2533"/>
      <c r="W26" s="2533"/>
      <c r="X26" s="2533"/>
      <c r="Y26" s="2533"/>
      <c r="Z26" s="2533"/>
      <c r="AA26" s="2533"/>
      <c r="AB26" s="2533"/>
      <c r="AC26" s="2533"/>
      <c r="AD26" s="2533"/>
      <c r="AE26" s="2533"/>
      <c r="AF26" s="2533"/>
      <c r="AG26" s="2533"/>
      <c r="AH26" s="2533"/>
      <c r="AI26" s="2533"/>
      <c r="AJ26" s="2533"/>
      <c r="AK26" s="2533"/>
      <c r="AL26" s="2533"/>
      <c r="AM26" s="2533"/>
      <c r="AN26" s="2533"/>
      <c r="AO26" s="2533"/>
      <c r="AP26" s="2533"/>
      <c r="AQ26" s="2533"/>
      <c r="AR26" s="2533"/>
      <c r="AS26" s="2533"/>
      <c r="AT26" s="2533"/>
      <c r="AU26" s="2533"/>
      <c r="AV26" s="2533"/>
      <c r="AW26" s="2533"/>
      <c r="AX26" s="2533"/>
      <c r="AY26" s="2533"/>
      <c r="AZ26" s="2533"/>
      <c r="BA26" s="2533"/>
      <c r="BB26" s="2533"/>
      <c r="BC26" s="2533"/>
      <c r="BD26" s="2533"/>
      <c r="BE26" s="2533"/>
      <c r="BF26" s="2533"/>
      <c r="BG26" s="2533"/>
      <c r="BH26" s="2533"/>
      <c r="BI26" s="2533"/>
      <c r="BJ26" s="2533"/>
      <c r="BK26" s="2533"/>
      <c r="BL26" s="2533"/>
      <c r="BM26" s="2533"/>
      <c r="BN26" s="2533"/>
      <c r="BO26" s="2533"/>
      <c r="BP26" s="2533"/>
      <c r="BQ26" s="2533"/>
      <c r="BR26" s="2533"/>
      <c r="BS26" s="341"/>
      <c r="BT26" s="341"/>
      <c r="BU26" s="341"/>
      <c r="BV26" s="341"/>
      <c r="BW26" s="341"/>
      <c r="BX26" s="341"/>
      <c r="BY26" s="341"/>
      <c r="BZ26" s="341"/>
      <c r="CA26" s="341"/>
      <c r="CB26" s="341"/>
      <c r="CC26" s="341"/>
      <c r="CD26" s="341"/>
      <c r="CE26" s="341"/>
      <c r="CF26" s="341"/>
      <c r="CG26" s="341"/>
      <c r="CH26" s="341"/>
      <c r="CI26" s="341"/>
      <c r="CJ26" s="341"/>
      <c r="CK26" s="341"/>
      <c r="CL26" s="341"/>
      <c r="CM26" s="344"/>
    </row>
    <row r="27" spans="1:91" ht="5.25" customHeight="1">
      <c r="A27" s="343"/>
      <c r="B27" s="341"/>
      <c r="C27" s="2533"/>
      <c r="D27" s="2533"/>
      <c r="E27" s="2533"/>
      <c r="F27" s="2533"/>
      <c r="G27" s="2533"/>
      <c r="H27" s="2533"/>
      <c r="I27" s="2533"/>
      <c r="J27" s="2533"/>
      <c r="K27" s="2533"/>
      <c r="L27" s="2533"/>
      <c r="M27" s="2533"/>
      <c r="N27" s="2533"/>
      <c r="O27" s="2533"/>
      <c r="P27" s="2533"/>
      <c r="Q27" s="2533"/>
      <c r="R27" s="2533"/>
      <c r="S27" s="2533"/>
      <c r="T27" s="2533"/>
      <c r="U27" s="2533"/>
      <c r="V27" s="2533"/>
      <c r="W27" s="2533"/>
      <c r="X27" s="2533"/>
      <c r="Y27" s="2533"/>
      <c r="Z27" s="2533"/>
      <c r="AA27" s="2533"/>
      <c r="AB27" s="2533"/>
      <c r="AC27" s="2533"/>
      <c r="AD27" s="2533"/>
      <c r="AE27" s="2533"/>
      <c r="AF27" s="2533"/>
      <c r="AG27" s="2533"/>
      <c r="AH27" s="2533"/>
      <c r="AI27" s="2533"/>
      <c r="AJ27" s="2533"/>
      <c r="AK27" s="2533"/>
      <c r="AL27" s="2533"/>
      <c r="AM27" s="2533"/>
      <c r="AN27" s="2533"/>
      <c r="AO27" s="2533"/>
      <c r="AP27" s="2533"/>
      <c r="AQ27" s="2533"/>
      <c r="AR27" s="2533"/>
      <c r="AS27" s="2533"/>
      <c r="AT27" s="2533"/>
      <c r="AU27" s="2533"/>
      <c r="AV27" s="2533"/>
      <c r="AW27" s="2533"/>
      <c r="AX27" s="2533"/>
      <c r="AY27" s="2533"/>
      <c r="AZ27" s="2533"/>
      <c r="BA27" s="2533"/>
      <c r="BB27" s="2533"/>
      <c r="BC27" s="2533"/>
      <c r="BD27" s="2533"/>
      <c r="BE27" s="2533"/>
      <c r="BF27" s="2533"/>
      <c r="BG27" s="2533"/>
      <c r="BH27" s="2533"/>
      <c r="BI27" s="2533"/>
      <c r="BJ27" s="2533"/>
      <c r="BK27" s="2533"/>
      <c r="BL27" s="2533"/>
      <c r="BM27" s="2533"/>
      <c r="BN27" s="2533"/>
      <c r="BO27" s="2533"/>
      <c r="BP27" s="2533"/>
      <c r="BQ27" s="2533"/>
      <c r="BR27" s="2533"/>
      <c r="BS27" s="341"/>
      <c r="BT27" s="341"/>
      <c r="BU27" s="341"/>
      <c r="BV27" s="341"/>
      <c r="BW27" s="341"/>
      <c r="BX27" s="341"/>
      <c r="BY27" s="341"/>
      <c r="BZ27" s="341"/>
      <c r="CA27" s="341"/>
      <c r="CB27" s="341"/>
      <c r="CC27" s="341"/>
      <c r="CD27" s="341"/>
      <c r="CE27" s="341"/>
      <c r="CF27" s="341"/>
      <c r="CG27" s="341"/>
      <c r="CH27" s="341"/>
      <c r="CI27" s="341"/>
      <c r="CJ27" s="341"/>
      <c r="CK27" s="341"/>
      <c r="CL27" s="341"/>
      <c r="CM27" s="344"/>
    </row>
    <row r="28" spans="1:91" ht="5.25" customHeight="1">
      <c r="A28" s="343"/>
      <c r="B28" s="341"/>
      <c r="C28" s="341"/>
      <c r="D28" s="341"/>
      <c r="E28" s="341"/>
      <c r="F28" s="341"/>
      <c r="G28" s="341"/>
      <c r="H28" s="341"/>
      <c r="I28" s="341"/>
      <c r="J28" s="341"/>
      <c r="K28" s="341"/>
      <c r="L28" s="341"/>
      <c r="M28" s="341"/>
      <c r="N28" s="341"/>
      <c r="O28" s="341"/>
      <c r="P28" s="341"/>
      <c r="Q28" s="341"/>
      <c r="R28" s="341"/>
      <c r="S28" s="341"/>
      <c r="T28" s="341"/>
      <c r="U28" s="341"/>
      <c r="V28" s="341"/>
      <c r="W28" s="341"/>
      <c r="X28" s="341"/>
      <c r="Y28" s="341"/>
      <c r="Z28" s="341"/>
      <c r="AA28" s="341"/>
      <c r="AB28" s="341"/>
      <c r="AC28" s="341"/>
      <c r="AD28" s="341"/>
      <c r="AE28" s="341"/>
      <c r="AF28" s="341"/>
      <c r="AG28" s="341"/>
      <c r="AH28" s="341"/>
      <c r="AI28" s="341"/>
      <c r="AJ28" s="341"/>
      <c r="AK28" s="341"/>
      <c r="AL28" s="341"/>
      <c r="AM28" s="341"/>
      <c r="AN28" s="341"/>
      <c r="AO28" s="341"/>
      <c r="AP28" s="341"/>
      <c r="AQ28" s="341"/>
      <c r="AR28" s="341"/>
      <c r="AS28" s="341"/>
      <c r="AT28" s="341"/>
      <c r="AU28" s="341"/>
      <c r="AV28" s="341"/>
      <c r="AW28" s="341"/>
      <c r="AX28" s="341"/>
      <c r="AY28" s="341"/>
      <c r="AZ28" s="341"/>
      <c r="BA28" s="341"/>
      <c r="BB28" s="341"/>
      <c r="BC28" s="341"/>
      <c r="BD28" s="341"/>
      <c r="BE28" s="341"/>
      <c r="BF28" s="341"/>
      <c r="BG28" s="341"/>
      <c r="BH28" s="341"/>
      <c r="BI28" s="341"/>
      <c r="BJ28" s="341"/>
      <c r="BK28" s="341"/>
      <c r="BL28" s="341"/>
      <c r="BM28" s="341"/>
      <c r="BN28" s="341"/>
      <c r="BO28" s="341"/>
      <c r="BP28" s="341"/>
      <c r="BQ28" s="341"/>
      <c r="BR28" s="341"/>
      <c r="BS28" s="341"/>
      <c r="BT28" s="341"/>
      <c r="BU28" s="341"/>
      <c r="BV28" s="341"/>
      <c r="BW28" s="341"/>
      <c r="BX28" s="341"/>
      <c r="BY28" s="341"/>
      <c r="BZ28" s="341"/>
      <c r="CA28" s="341"/>
      <c r="CB28" s="341"/>
      <c r="CC28" s="341"/>
      <c r="CD28" s="341"/>
      <c r="CE28" s="341"/>
      <c r="CF28" s="341"/>
      <c r="CG28" s="341"/>
      <c r="CH28" s="341"/>
      <c r="CI28" s="341"/>
      <c r="CJ28" s="341"/>
      <c r="CK28" s="341"/>
      <c r="CL28" s="341"/>
      <c r="CM28" s="344"/>
    </row>
    <row r="29" spans="1:91" ht="5.25" customHeight="1">
      <c r="A29" s="343"/>
      <c r="B29" s="341"/>
      <c r="C29" s="352"/>
      <c r="D29" s="352"/>
      <c r="E29" s="352"/>
      <c r="F29" s="352"/>
      <c r="G29" s="352"/>
      <c r="H29" s="352"/>
      <c r="I29" s="352"/>
      <c r="J29" s="352"/>
      <c r="K29" s="352"/>
      <c r="L29" s="352"/>
      <c r="M29" s="352"/>
      <c r="N29" s="352"/>
      <c r="O29" s="352"/>
      <c r="P29" s="352"/>
      <c r="Q29" s="352"/>
      <c r="R29" s="352"/>
      <c r="S29" s="352"/>
      <c r="T29" s="352"/>
      <c r="U29" s="352"/>
      <c r="V29" s="352"/>
      <c r="W29" s="352"/>
      <c r="X29" s="352"/>
      <c r="Y29" s="352"/>
      <c r="Z29" s="352"/>
      <c r="AA29" s="352"/>
      <c r="AB29" s="352"/>
      <c r="AC29" s="352"/>
      <c r="AD29" s="352"/>
      <c r="AE29" s="352"/>
      <c r="AF29" s="352"/>
      <c r="AG29" s="352"/>
      <c r="AH29" s="352"/>
      <c r="AI29" s="352"/>
      <c r="AJ29" s="352"/>
      <c r="AK29" s="352"/>
      <c r="AL29" s="352"/>
      <c r="AM29" s="352"/>
      <c r="AN29" s="352"/>
      <c r="AO29" s="352"/>
      <c r="AP29" s="352"/>
      <c r="AQ29" s="352"/>
      <c r="AR29" s="352"/>
      <c r="AS29" s="352"/>
      <c r="AT29" s="352"/>
      <c r="AU29" s="352"/>
      <c r="AV29" s="352"/>
      <c r="AW29" s="352"/>
      <c r="AX29" s="352"/>
      <c r="AY29" s="352"/>
      <c r="AZ29" s="352"/>
      <c r="BA29" s="352"/>
      <c r="BB29" s="352"/>
      <c r="BC29" s="352"/>
      <c r="BD29" s="352"/>
      <c r="BE29" s="352"/>
      <c r="BF29" s="352"/>
      <c r="BG29" s="352"/>
      <c r="BH29" s="352"/>
      <c r="BI29" s="352"/>
      <c r="BJ29" s="352"/>
      <c r="BK29" s="352"/>
      <c r="BL29" s="352"/>
      <c r="BM29" s="352"/>
      <c r="BN29" s="341"/>
      <c r="BO29" s="341"/>
      <c r="BP29" s="341"/>
      <c r="BQ29" s="341"/>
      <c r="BR29" s="341"/>
      <c r="BS29" s="341"/>
      <c r="BT29" s="341"/>
      <c r="BU29" s="341"/>
      <c r="BV29" s="341"/>
      <c r="BW29" s="341"/>
      <c r="BX29" s="341"/>
      <c r="BY29" s="341"/>
      <c r="BZ29" s="341"/>
      <c r="CA29" s="341"/>
      <c r="CB29" s="341"/>
      <c r="CC29" s="341"/>
      <c r="CD29" s="341"/>
      <c r="CE29" s="341"/>
      <c r="CF29" s="341"/>
      <c r="CG29" s="341"/>
      <c r="CH29" s="341"/>
      <c r="CI29" s="341"/>
      <c r="CJ29" s="341"/>
      <c r="CK29" s="341"/>
      <c r="CL29" s="341"/>
      <c r="CM29" s="344"/>
    </row>
    <row r="30" spans="1:91" ht="5.25" customHeight="1">
      <c r="A30" s="343"/>
      <c r="B30" s="341"/>
      <c r="C30" s="341"/>
      <c r="D30" s="341"/>
      <c r="E30" s="341"/>
      <c r="F30" s="2534" t="s">
        <v>6</v>
      </c>
      <c r="G30" s="2535"/>
      <c r="H30" s="2535"/>
      <c r="I30" s="2535"/>
      <c r="J30" s="2535"/>
      <c r="K30" s="2535"/>
      <c r="L30" s="2535"/>
      <c r="M30" s="2535"/>
      <c r="N30" s="2535"/>
      <c r="O30" s="2535"/>
      <c r="P30" s="2535"/>
      <c r="Q30" s="2535"/>
      <c r="R30" s="2535"/>
      <c r="S30" s="2535"/>
      <c r="T30" s="2536"/>
      <c r="U30" s="2534" t="s">
        <v>7</v>
      </c>
      <c r="V30" s="2535"/>
      <c r="W30" s="2535"/>
      <c r="X30" s="2535"/>
      <c r="Y30" s="2535"/>
      <c r="Z30" s="2535"/>
      <c r="AA30" s="2535"/>
      <c r="AB30" s="2535"/>
      <c r="AC30" s="2535"/>
      <c r="AD30" s="2535"/>
      <c r="AE30" s="2535"/>
      <c r="AF30" s="2535"/>
      <c r="AG30" s="2535"/>
      <c r="AH30" s="2535"/>
      <c r="AI30" s="2535"/>
      <c r="AJ30" s="2535"/>
      <c r="AK30" s="2535"/>
      <c r="AL30" s="2535"/>
      <c r="AM30" s="2535"/>
      <c r="AN30" s="2535"/>
      <c r="AO30" s="2535"/>
      <c r="AP30" s="2535"/>
      <c r="AQ30" s="2535"/>
      <c r="AR30" s="2535"/>
      <c r="AS30" s="2535"/>
      <c r="AT30" s="2535"/>
      <c r="AU30" s="2535"/>
      <c r="AV30" s="2535"/>
      <c r="AW30" s="2535"/>
      <c r="AX30" s="2535"/>
      <c r="AY30" s="2535"/>
      <c r="AZ30" s="2535"/>
      <c r="BA30" s="2535"/>
      <c r="BB30" s="2535"/>
      <c r="BC30" s="2536"/>
      <c r="BD30" s="2534" t="s">
        <v>8</v>
      </c>
      <c r="BE30" s="2535"/>
      <c r="BF30" s="2535"/>
      <c r="BG30" s="2535"/>
      <c r="BH30" s="2535"/>
      <c r="BI30" s="2535"/>
      <c r="BJ30" s="2535"/>
      <c r="BK30" s="2535"/>
      <c r="BL30" s="2535"/>
      <c r="BM30" s="2535"/>
      <c r="BN30" s="2535"/>
      <c r="BO30" s="2535"/>
      <c r="BP30" s="2535"/>
      <c r="BQ30" s="2535"/>
      <c r="BR30" s="2535"/>
      <c r="BS30" s="2535"/>
      <c r="BT30" s="2535"/>
      <c r="BU30" s="2535"/>
      <c r="BV30" s="2535"/>
      <c r="BW30" s="2535"/>
      <c r="BX30" s="2535"/>
      <c r="BY30" s="2535"/>
      <c r="BZ30" s="2535"/>
      <c r="CA30" s="2535"/>
      <c r="CB30" s="2535"/>
      <c r="CC30" s="2535"/>
      <c r="CD30" s="2535"/>
      <c r="CE30" s="2535"/>
      <c r="CF30" s="2535"/>
      <c r="CG30" s="2535"/>
      <c r="CH30" s="2535"/>
      <c r="CI30" s="2535"/>
      <c r="CJ30" s="2535"/>
      <c r="CK30" s="2535"/>
      <c r="CL30" s="2536"/>
      <c r="CM30" s="344"/>
    </row>
    <row r="31" spans="1:91" ht="5.25" customHeight="1">
      <c r="A31" s="343"/>
      <c r="B31" s="341"/>
      <c r="C31" s="341"/>
      <c r="D31" s="341"/>
      <c r="E31" s="341"/>
      <c r="F31" s="2537"/>
      <c r="G31" s="2538"/>
      <c r="H31" s="2538"/>
      <c r="I31" s="2538"/>
      <c r="J31" s="2538"/>
      <c r="K31" s="2538"/>
      <c r="L31" s="2538"/>
      <c r="M31" s="2538"/>
      <c r="N31" s="2538"/>
      <c r="O31" s="2538"/>
      <c r="P31" s="2538"/>
      <c r="Q31" s="2538"/>
      <c r="R31" s="2538"/>
      <c r="S31" s="2538"/>
      <c r="T31" s="2539"/>
      <c r="U31" s="2537"/>
      <c r="V31" s="2538"/>
      <c r="W31" s="2538"/>
      <c r="X31" s="2538"/>
      <c r="Y31" s="2538"/>
      <c r="Z31" s="2538"/>
      <c r="AA31" s="2538"/>
      <c r="AB31" s="2538"/>
      <c r="AC31" s="2538"/>
      <c r="AD31" s="2538"/>
      <c r="AE31" s="2538"/>
      <c r="AF31" s="2538"/>
      <c r="AG31" s="2538"/>
      <c r="AH31" s="2538"/>
      <c r="AI31" s="2538"/>
      <c r="AJ31" s="2538"/>
      <c r="AK31" s="2538"/>
      <c r="AL31" s="2538"/>
      <c r="AM31" s="2538"/>
      <c r="AN31" s="2538"/>
      <c r="AO31" s="2538"/>
      <c r="AP31" s="2538"/>
      <c r="AQ31" s="2538"/>
      <c r="AR31" s="2538"/>
      <c r="AS31" s="2538"/>
      <c r="AT31" s="2538"/>
      <c r="AU31" s="2538"/>
      <c r="AV31" s="2538"/>
      <c r="AW31" s="2538"/>
      <c r="AX31" s="2538"/>
      <c r="AY31" s="2538"/>
      <c r="AZ31" s="2538"/>
      <c r="BA31" s="2538"/>
      <c r="BB31" s="2538"/>
      <c r="BC31" s="2539"/>
      <c r="BD31" s="2537"/>
      <c r="BE31" s="2538"/>
      <c r="BF31" s="2538"/>
      <c r="BG31" s="2538"/>
      <c r="BH31" s="2538"/>
      <c r="BI31" s="2538"/>
      <c r="BJ31" s="2538"/>
      <c r="BK31" s="2538"/>
      <c r="BL31" s="2538"/>
      <c r="BM31" s="2538"/>
      <c r="BN31" s="2538"/>
      <c r="BO31" s="2538"/>
      <c r="BP31" s="2538"/>
      <c r="BQ31" s="2538"/>
      <c r="BR31" s="2538"/>
      <c r="BS31" s="2538"/>
      <c r="BT31" s="2538"/>
      <c r="BU31" s="2538"/>
      <c r="BV31" s="2538"/>
      <c r="BW31" s="2538"/>
      <c r="BX31" s="2538"/>
      <c r="BY31" s="2538"/>
      <c r="BZ31" s="2538"/>
      <c r="CA31" s="2538"/>
      <c r="CB31" s="2538"/>
      <c r="CC31" s="2538"/>
      <c r="CD31" s="2538"/>
      <c r="CE31" s="2538"/>
      <c r="CF31" s="2538"/>
      <c r="CG31" s="2538"/>
      <c r="CH31" s="2538"/>
      <c r="CI31" s="2538"/>
      <c r="CJ31" s="2538"/>
      <c r="CK31" s="2538"/>
      <c r="CL31" s="2539"/>
      <c r="CM31" s="344"/>
    </row>
    <row r="32" spans="1:91" ht="5.25" customHeight="1">
      <c r="A32" s="343"/>
      <c r="B32" s="341"/>
      <c r="C32" s="341"/>
      <c r="D32" s="341"/>
      <c r="E32" s="341"/>
      <c r="F32" s="2537"/>
      <c r="G32" s="2538"/>
      <c r="H32" s="2538"/>
      <c r="I32" s="2538"/>
      <c r="J32" s="2538"/>
      <c r="K32" s="2538"/>
      <c r="L32" s="2538"/>
      <c r="M32" s="2538"/>
      <c r="N32" s="2538"/>
      <c r="O32" s="2538"/>
      <c r="P32" s="2538"/>
      <c r="Q32" s="2538"/>
      <c r="R32" s="2538"/>
      <c r="S32" s="2538"/>
      <c r="T32" s="2539"/>
      <c r="U32" s="2537"/>
      <c r="V32" s="2538"/>
      <c r="W32" s="2538"/>
      <c r="X32" s="2538"/>
      <c r="Y32" s="2538"/>
      <c r="Z32" s="2538"/>
      <c r="AA32" s="2538"/>
      <c r="AB32" s="2538"/>
      <c r="AC32" s="2538"/>
      <c r="AD32" s="2538"/>
      <c r="AE32" s="2538"/>
      <c r="AF32" s="2538"/>
      <c r="AG32" s="2538"/>
      <c r="AH32" s="2538"/>
      <c r="AI32" s="2538"/>
      <c r="AJ32" s="2538"/>
      <c r="AK32" s="2538"/>
      <c r="AL32" s="2538"/>
      <c r="AM32" s="2538"/>
      <c r="AN32" s="2538"/>
      <c r="AO32" s="2538"/>
      <c r="AP32" s="2538"/>
      <c r="AQ32" s="2538"/>
      <c r="AR32" s="2538"/>
      <c r="AS32" s="2538"/>
      <c r="AT32" s="2538"/>
      <c r="AU32" s="2538"/>
      <c r="AV32" s="2538"/>
      <c r="AW32" s="2538"/>
      <c r="AX32" s="2538"/>
      <c r="AY32" s="2538"/>
      <c r="AZ32" s="2538"/>
      <c r="BA32" s="2538"/>
      <c r="BB32" s="2538"/>
      <c r="BC32" s="2539"/>
      <c r="BD32" s="2537"/>
      <c r="BE32" s="2538"/>
      <c r="BF32" s="2538"/>
      <c r="BG32" s="2538"/>
      <c r="BH32" s="2538"/>
      <c r="BI32" s="2538"/>
      <c r="BJ32" s="2538"/>
      <c r="BK32" s="2538"/>
      <c r="BL32" s="2538"/>
      <c r="BM32" s="2538"/>
      <c r="BN32" s="2538"/>
      <c r="BO32" s="2538"/>
      <c r="BP32" s="2538"/>
      <c r="BQ32" s="2538"/>
      <c r="BR32" s="2538"/>
      <c r="BS32" s="2538"/>
      <c r="BT32" s="2538"/>
      <c r="BU32" s="2538"/>
      <c r="BV32" s="2538"/>
      <c r="BW32" s="2538"/>
      <c r="BX32" s="2538"/>
      <c r="BY32" s="2538"/>
      <c r="BZ32" s="2538"/>
      <c r="CA32" s="2538"/>
      <c r="CB32" s="2538"/>
      <c r="CC32" s="2538"/>
      <c r="CD32" s="2538"/>
      <c r="CE32" s="2538"/>
      <c r="CF32" s="2538"/>
      <c r="CG32" s="2538"/>
      <c r="CH32" s="2538"/>
      <c r="CI32" s="2538"/>
      <c r="CJ32" s="2538"/>
      <c r="CK32" s="2538"/>
      <c r="CL32" s="2539"/>
      <c r="CM32" s="344"/>
    </row>
    <row r="33" spans="1:91" ht="5.25" customHeight="1">
      <c r="A33" s="30"/>
      <c r="B33" s="31"/>
      <c r="C33" s="341"/>
      <c r="D33" s="341"/>
      <c r="E33" s="341"/>
      <c r="F33" s="2537"/>
      <c r="G33" s="2538"/>
      <c r="H33" s="2538"/>
      <c r="I33" s="2538"/>
      <c r="J33" s="2538"/>
      <c r="K33" s="2538"/>
      <c r="L33" s="2538"/>
      <c r="M33" s="2538"/>
      <c r="N33" s="2538"/>
      <c r="O33" s="2538"/>
      <c r="P33" s="2538"/>
      <c r="Q33" s="2538"/>
      <c r="R33" s="2538"/>
      <c r="S33" s="2538"/>
      <c r="T33" s="2539"/>
      <c r="U33" s="2537"/>
      <c r="V33" s="2538"/>
      <c r="W33" s="2538"/>
      <c r="X33" s="2538"/>
      <c r="Y33" s="2538"/>
      <c r="Z33" s="2538"/>
      <c r="AA33" s="2538"/>
      <c r="AB33" s="2538"/>
      <c r="AC33" s="2538"/>
      <c r="AD33" s="2538"/>
      <c r="AE33" s="2538"/>
      <c r="AF33" s="2538"/>
      <c r="AG33" s="2538"/>
      <c r="AH33" s="2538"/>
      <c r="AI33" s="2538"/>
      <c r="AJ33" s="2538"/>
      <c r="AK33" s="2538"/>
      <c r="AL33" s="2538"/>
      <c r="AM33" s="2538"/>
      <c r="AN33" s="2538"/>
      <c r="AO33" s="2538"/>
      <c r="AP33" s="2538"/>
      <c r="AQ33" s="2538"/>
      <c r="AR33" s="2538"/>
      <c r="AS33" s="2538"/>
      <c r="AT33" s="2538"/>
      <c r="AU33" s="2538"/>
      <c r="AV33" s="2538"/>
      <c r="AW33" s="2538"/>
      <c r="AX33" s="2538"/>
      <c r="AY33" s="2538"/>
      <c r="AZ33" s="2538"/>
      <c r="BA33" s="2538"/>
      <c r="BB33" s="2538"/>
      <c r="BC33" s="2539"/>
      <c r="BD33" s="2537"/>
      <c r="BE33" s="2538"/>
      <c r="BF33" s="2538"/>
      <c r="BG33" s="2538"/>
      <c r="BH33" s="2538"/>
      <c r="BI33" s="2538"/>
      <c r="BJ33" s="2538"/>
      <c r="BK33" s="2538"/>
      <c r="BL33" s="2538"/>
      <c r="BM33" s="2538"/>
      <c r="BN33" s="2538"/>
      <c r="BO33" s="2538"/>
      <c r="BP33" s="2538"/>
      <c r="BQ33" s="2538"/>
      <c r="BR33" s="2538"/>
      <c r="BS33" s="2538"/>
      <c r="BT33" s="2538"/>
      <c r="BU33" s="2538"/>
      <c r="BV33" s="2538"/>
      <c r="BW33" s="2538"/>
      <c r="BX33" s="2538"/>
      <c r="BY33" s="2538"/>
      <c r="BZ33" s="2538"/>
      <c r="CA33" s="2538"/>
      <c r="CB33" s="2538"/>
      <c r="CC33" s="2538"/>
      <c r="CD33" s="2538"/>
      <c r="CE33" s="2538"/>
      <c r="CF33" s="2538"/>
      <c r="CG33" s="2538"/>
      <c r="CH33" s="2538"/>
      <c r="CI33" s="2538"/>
      <c r="CJ33" s="2538"/>
      <c r="CK33" s="2538"/>
      <c r="CL33" s="2539"/>
      <c r="CM33" s="344"/>
    </row>
    <row r="34" spans="1:91" ht="5.25" customHeight="1">
      <c r="A34" s="343"/>
      <c r="B34" s="341"/>
      <c r="C34" s="341"/>
      <c r="D34" s="341"/>
      <c r="E34" s="341"/>
      <c r="F34" s="2540"/>
      <c r="G34" s="2541"/>
      <c r="H34" s="2541"/>
      <c r="I34" s="2541"/>
      <c r="J34" s="2541"/>
      <c r="K34" s="2541"/>
      <c r="L34" s="2541"/>
      <c r="M34" s="2541"/>
      <c r="N34" s="2541"/>
      <c r="O34" s="2541"/>
      <c r="P34" s="2541"/>
      <c r="Q34" s="2541"/>
      <c r="R34" s="2541"/>
      <c r="S34" s="2541"/>
      <c r="T34" s="2542"/>
      <c r="U34" s="2540"/>
      <c r="V34" s="2541"/>
      <c r="W34" s="2541"/>
      <c r="X34" s="2541"/>
      <c r="Y34" s="2541"/>
      <c r="Z34" s="2541"/>
      <c r="AA34" s="2541"/>
      <c r="AB34" s="2541"/>
      <c r="AC34" s="2541"/>
      <c r="AD34" s="2541"/>
      <c r="AE34" s="2541"/>
      <c r="AF34" s="2541"/>
      <c r="AG34" s="2541"/>
      <c r="AH34" s="2541"/>
      <c r="AI34" s="2541"/>
      <c r="AJ34" s="2541"/>
      <c r="AK34" s="2541"/>
      <c r="AL34" s="2541"/>
      <c r="AM34" s="2541"/>
      <c r="AN34" s="2541"/>
      <c r="AO34" s="2541"/>
      <c r="AP34" s="2541"/>
      <c r="AQ34" s="2541"/>
      <c r="AR34" s="2541"/>
      <c r="AS34" s="2541"/>
      <c r="AT34" s="2541"/>
      <c r="AU34" s="2541"/>
      <c r="AV34" s="2541"/>
      <c r="AW34" s="2541"/>
      <c r="AX34" s="2541"/>
      <c r="AY34" s="2541"/>
      <c r="AZ34" s="2541"/>
      <c r="BA34" s="2541"/>
      <c r="BB34" s="2541"/>
      <c r="BC34" s="2542"/>
      <c r="BD34" s="2540"/>
      <c r="BE34" s="2541"/>
      <c r="BF34" s="2541"/>
      <c r="BG34" s="2541"/>
      <c r="BH34" s="2541"/>
      <c r="BI34" s="2541"/>
      <c r="BJ34" s="2541"/>
      <c r="BK34" s="2541"/>
      <c r="BL34" s="2541"/>
      <c r="BM34" s="2541"/>
      <c r="BN34" s="2541"/>
      <c r="BO34" s="2541"/>
      <c r="BP34" s="2541"/>
      <c r="BQ34" s="2541"/>
      <c r="BR34" s="2541"/>
      <c r="BS34" s="2541"/>
      <c r="BT34" s="2541"/>
      <c r="BU34" s="2541"/>
      <c r="BV34" s="2541"/>
      <c r="BW34" s="2541"/>
      <c r="BX34" s="2541"/>
      <c r="BY34" s="2541"/>
      <c r="BZ34" s="2541"/>
      <c r="CA34" s="2541"/>
      <c r="CB34" s="2541"/>
      <c r="CC34" s="2541"/>
      <c r="CD34" s="2541"/>
      <c r="CE34" s="2541"/>
      <c r="CF34" s="2541"/>
      <c r="CG34" s="2541"/>
      <c r="CH34" s="2541"/>
      <c r="CI34" s="2541"/>
      <c r="CJ34" s="2541"/>
      <c r="CK34" s="2541"/>
      <c r="CL34" s="2542"/>
      <c r="CM34" s="344"/>
    </row>
    <row r="35" spans="1:91" ht="5.25" customHeight="1">
      <c r="A35" s="343"/>
      <c r="B35" s="341"/>
      <c r="C35" s="341"/>
      <c r="D35" s="341"/>
      <c r="E35" s="341"/>
      <c r="F35" s="2534" t="s">
        <v>9</v>
      </c>
      <c r="G35" s="2535"/>
      <c r="H35" s="2535"/>
      <c r="I35" s="2535"/>
      <c r="J35" s="2535"/>
      <c r="K35" s="2535"/>
      <c r="L35" s="2535"/>
      <c r="M35" s="2535"/>
      <c r="N35" s="2535"/>
      <c r="O35" s="2535"/>
      <c r="P35" s="2535"/>
      <c r="Q35" s="2535"/>
      <c r="R35" s="2535"/>
      <c r="S35" s="2535"/>
      <c r="T35" s="2536"/>
      <c r="U35" s="2543"/>
      <c r="V35" s="2544"/>
      <c r="W35" s="2544"/>
      <c r="X35" s="2544"/>
      <c r="Y35" s="2544"/>
      <c r="Z35" s="2544"/>
      <c r="AA35" s="2544"/>
      <c r="AB35" s="2544"/>
      <c r="AC35" s="2544"/>
      <c r="AD35" s="2544"/>
      <c r="AE35" s="2544"/>
      <c r="AF35" s="2544"/>
      <c r="AG35" s="2544"/>
      <c r="AH35" s="2544"/>
      <c r="AI35" s="2544"/>
      <c r="AJ35" s="2544"/>
      <c r="AK35" s="2544"/>
      <c r="AL35" s="2544"/>
      <c r="AM35" s="2544"/>
      <c r="AN35" s="2544"/>
      <c r="AO35" s="2544"/>
      <c r="AP35" s="2544"/>
      <c r="AQ35" s="2544"/>
      <c r="AR35" s="2544"/>
      <c r="AS35" s="2544"/>
      <c r="AT35" s="2544"/>
      <c r="AU35" s="2544"/>
      <c r="AV35" s="2544"/>
      <c r="AW35" s="2544"/>
      <c r="AX35" s="2544"/>
      <c r="AY35" s="2544"/>
      <c r="AZ35" s="2544"/>
      <c r="BA35" s="2535" t="s">
        <v>94</v>
      </c>
      <c r="BB35" s="2535"/>
      <c r="BC35" s="2536"/>
      <c r="BD35" s="9"/>
      <c r="BE35" s="340"/>
      <c r="BF35" s="340"/>
      <c r="BG35" s="340"/>
      <c r="BH35" s="340"/>
      <c r="BI35" s="340"/>
      <c r="BJ35" s="340"/>
      <c r="BK35" s="340"/>
      <c r="BL35" s="340"/>
      <c r="BM35" s="340"/>
      <c r="BN35" s="340"/>
      <c r="BO35" s="340"/>
      <c r="BP35" s="340"/>
      <c r="BQ35" s="340"/>
      <c r="BR35" s="340"/>
      <c r="BS35" s="340"/>
      <c r="BT35" s="340"/>
      <c r="BU35" s="340"/>
      <c r="BV35" s="340"/>
      <c r="BW35" s="340"/>
      <c r="BX35" s="340"/>
      <c r="BY35" s="340"/>
      <c r="BZ35" s="340"/>
      <c r="CA35" s="340"/>
      <c r="CB35" s="340"/>
      <c r="CC35" s="340"/>
      <c r="CD35" s="340"/>
      <c r="CE35" s="340"/>
      <c r="CF35" s="340"/>
      <c r="CG35" s="340"/>
      <c r="CH35" s="340"/>
      <c r="CI35" s="340"/>
      <c r="CJ35" s="340"/>
      <c r="CK35" s="340"/>
      <c r="CL35" s="11"/>
      <c r="CM35" s="344"/>
    </row>
    <row r="36" spans="1:91" ht="5.25" customHeight="1">
      <c r="A36" s="343"/>
      <c r="B36" s="341"/>
      <c r="C36" s="341"/>
      <c r="D36" s="341"/>
      <c r="E36" s="341"/>
      <c r="F36" s="2537"/>
      <c r="G36" s="2538"/>
      <c r="H36" s="2538"/>
      <c r="I36" s="2538"/>
      <c r="J36" s="2538"/>
      <c r="K36" s="2538"/>
      <c r="L36" s="2538"/>
      <c r="M36" s="2538"/>
      <c r="N36" s="2538"/>
      <c r="O36" s="2538"/>
      <c r="P36" s="2538"/>
      <c r="Q36" s="2538"/>
      <c r="R36" s="2538"/>
      <c r="S36" s="2538"/>
      <c r="T36" s="2539"/>
      <c r="U36" s="2545"/>
      <c r="V36" s="2546"/>
      <c r="W36" s="2546"/>
      <c r="X36" s="2546"/>
      <c r="Y36" s="2546"/>
      <c r="Z36" s="2546"/>
      <c r="AA36" s="2546"/>
      <c r="AB36" s="2546"/>
      <c r="AC36" s="2546"/>
      <c r="AD36" s="2546"/>
      <c r="AE36" s="2546"/>
      <c r="AF36" s="2546"/>
      <c r="AG36" s="2546"/>
      <c r="AH36" s="2546"/>
      <c r="AI36" s="2546"/>
      <c r="AJ36" s="2546"/>
      <c r="AK36" s="2546"/>
      <c r="AL36" s="2546"/>
      <c r="AM36" s="2546"/>
      <c r="AN36" s="2546"/>
      <c r="AO36" s="2546"/>
      <c r="AP36" s="2546"/>
      <c r="AQ36" s="2546"/>
      <c r="AR36" s="2546"/>
      <c r="AS36" s="2546"/>
      <c r="AT36" s="2546"/>
      <c r="AU36" s="2546"/>
      <c r="AV36" s="2546"/>
      <c r="AW36" s="2546"/>
      <c r="AX36" s="2546"/>
      <c r="AY36" s="2546"/>
      <c r="AZ36" s="2546"/>
      <c r="BA36" s="2538"/>
      <c r="BB36" s="2538"/>
      <c r="BC36" s="2539"/>
      <c r="BD36" s="2"/>
      <c r="BE36" s="2538"/>
      <c r="BF36" s="2538"/>
      <c r="BG36" s="2538"/>
      <c r="BH36" s="2538"/>
      <c r="BI36" s="2538"/>
      <c r="BJ36" s="2539"/>
      <c r="BK36" s="2549"/>
      <c r="BL36" s="2550"/>
      <c r="BM36" s="2551"/>
      <c r="BN36" s="2549"/>
      <c r="BO36" s="2550"/>
      <c r="BP36" s="2551"/>
      <c r="BQ36" s="2537" t="s">
        <v>92</v>
      </c>
      <c r="BR36" s="2538"/>
      <c r="BS36" s="2539"/>
      <c r="BT36" s="2549"/>
      <c r="BU36" s="2550"/>
      <c r="BV36" s="2551"/>
      <c r="BW36" s="2549"/>
      <c r="BX36" s="2550"/>
      <c r="BY36" s="2551"/>
      <c r="BZ36" s="2537" t="s">
        <v>93</v>
      </c>
      <c r="CA36" s="2538"/>
      <c r="CB36" s="2539"/>
      <c r="CC36" s="2549"/>
      <c r="CD36" s="2550"/>
      <c r="CE36" s="2551"/>
      <c r="CF36" s="2549"/>
      <c r="CG36" s="2550"/>
      <c r="CH36" s="2551"/>
      <c r="CI36" s="2537" t="s">
        <v>95</v>
      </c>
      <c r="CJ36" s="2538"/>
      <c r="CK36" s="2538"/>
      <c r="CL36" s="3"/>
      <c r="CM36" s="344"/>
    </row>
    <row r="37" spans="1:91" ht="5.25" customHeight="1">
      <c r="A37" s="343"/>
      <c r="B37" s="341"/>
      <c r="C37" s="341"/>
      <c r="D37" s="341"/>
      <c r="E37" s="341"/>
      <c r="F37" s="2537"/>
      <c r="G37" s="2538"/>
      <c r="H37" s="2538"/>
      <c r="I37" s="2538"/>
      <c r="J37" s="2538"/>
      <c r="K37" s="2538"/>
      <c r="L37" s="2538"/>
      <c r="M37" s="2538"/>
      <c r="N37" s="2538"/>
      <c r="O37" s="2538"/>
      <c r="P37" s="2538"/>
      <c r="Q37" s="2538"/>
      <c r="R37" s="2538"/>
      <c r="S37" s="2538"/>
      <c r="T37" s="2539"/>
      <c r="U37" s="2545"/>
      <c r="V37" s="2546"/>
      <c r="W37" s="2546"/>
      <c r="X37" s="2546"/>
      <c r="Y37" s="2546"/>
      <c r="Z37" s="2546"/>
      <c r="AA37" s="2546"/>
      <c r="AB37" s="2546"/>
      <c r="AC37" s="2546"/>
      <c r="AD37" s="2546"/>
      <c r="AE37" s="2546"/>
      <c r="AF37" s="2546"/>
      <c r="AG37" s="2546"/>
      <c r="AH37" s="2546"/>
      <c r="AI37" s="2546"/>
      <c r="AJ37" s="2546"/>
      <c r="AK37" s="2546"/>
      <c r="AL37" s="2546"/>
      <c r="AM37" s="2546"/>
      <c r="AN37" s="2546"/>
      <c r="AO37" s="2546"/>
      <c r="AP37" s="2546"/>
      <c r="AQ37" s="2546"/>
      <c r="AR37" s="2546"/>
      <c r="AS37" s="2546"/>
      <c r="AT37" s="2546"/>
      <c r="AU37" s="2546"/>
      <c r="AV37" s="2546"/>
      <c r="AW37" s="2546"/>
      <c r="AX37" s="2546"/>
      <c r="AY37" s="2546"/>
      <c r="AZ37" s="2546"/>
      <c r="BA37" s="2538"/>
      <c r="BB37" s="2538"/>
      <c r="BC37" s="2539"/>
      <c r="BD37" s="2"/>
      <c r="BE37" s="2538"/>
      <c r="BF37" s="2538"/>
      <c r="BG37" s="2538"/>
      <c r="BH37" s="2538"/>
      <c r="BI37" s="2538"/>
      <c r="BJ37" s="2539"/>
      <c r="BK37" s="2552"/>
      <c r="BL37" s="2553"/>
      <c r="BM37" s="2554"/>
      <c r="BN37" s="2552"/>
      <c r="BO37" s="2553"/>
      <c r="BP37" s="2554"/>
      <c r="BQ37" s="2537"/>
      <c r="BR37" s="2538"/>
      <c r="BS37" s="2539"/>
      <c r="BT37" s="2552"/>
      <c r="BU37" s="2553"/>
      <c r="BV37" s="2554"/>
      <c r="BW37" s="2552"/>
      <c r="BX37" s="2553"/>
      <c r="BY37" s="2554"/>
      <c r="BZ37" s="2537"/>
      <c r="CA37" s="2538"/>
      <c r="CB37" s="2539"/>
      <c r="CC37" s="2552"/>
      <c r="CD37" s="2553"/>
      <c r="CE37" s="2554"/>
      <c r="CF37" s="2552"/>
      <c r="CG37" s="2553"/>
      <c r="CH37" s="2554"/>
      <c r="CI37" s="2537"/>
      <c r="CJ37" s="2538"/>
      <c r="CK37" s="2538"/>
      <c r="CL37" s="3"/>
      <c r="CM37" s="344"/>
    </row>
    <row r="38" spans="1:91" ht="5.25" customHeight="1">
      <c r="A38" s="343"/>
      <c r="B38" s="341"/>
      <c r="C38" s="341"/>
      <c r="D38" s="341"/>
      <c r="E38" s="341"/>
      <c r="F38" s="2537"/>
      <c r="G38" s="2538"/>
      <c r="H38" s="2538"/>
      <c r="I38" s="2538"/>
      <c r="J38" s="2538"/>
      <c r="K38" s="2538"/>
      <c r="L38" s="2538"/>
      <c r="M38" s="2538"/>
      <c r="N38" s="2538"/>
      <c r="O38" s="2538"/>
      <c r="P38" s="2538"/>
      <c r="Q38" s="2538"/>
      <c r="R38" s="2538"/>
      <c r="S38" s="2538"/>
      <c r="T38" s="2539"/>
      <c r="U38" s="2545"/>
      <c r="V38" s="2546"/>
      <c r="W38" s="2546"/>
      <c r="X38" s="2546"/>
      <c r="Y38" s="2546"/>
      <c r="Z38" s="2546"/>
      <c r="AA38" s="2546"/>
      <c r="AB38" s="2546"/>
      <c r="AC38" s="2546"/>
      <c r="AD38" s="2546"/>
      <c r="AE38" s="2546"/>
      <c r="AF38" s="2546"/>
      <c r="AG38" s="2546"/>
      <c r="AH38" s="2546"/>
      <c r="AI38" s="2546"/>
      <c r="AJ38" s="2546"/>
      <c r="AK38" s="2546"/>
      <c r="AL38" s="2546"/>
      <c r="AM38" s="2546"/>
      <c r="AN38" s="2546"/>
      <c r="AO38" s="2546"/>
      <c r="AP38" s="2546"/>
      <c r="AQ38" s="2546"/>
      <c r="AR38" s="2546"/>
      <c r="AS38" s="2546"/>
      <c r="AT38" s="2546"/>
      <c r="AU38" s="2546"/>
      <c r="AV38" s="2546"/>
      <c r="AW38" s="2546"/>
      <c r="AX38" s="2546"/>
      <c r="AY38" s="2546"/>
      <c r="AZ38" s="2546"/>
      <c r="BA38" s="2538"/>
      <c r="BB38" s="2538"/>
      <c r="BC38" s="2539"/>
      <c r="BD38" s="2"/>
      <c r="BE38" s="2538"/>
      <c r="BF38" s="2538"/>
      <c r="BG38" s="2538"/>
      <c r="BH38" s="2538"/>
      <c r="BI38" s="2538"/>
      <c r="BJ38" s="2539"/>
      <c r="BK38" s="2555"/>
      <c r="BL38" s="2556"/>
      <c r="BM38" s="2557"/>
      <c r="BN38" s="2555"/>
      <c r="BO38" s="2556"/>
      <c r="BP38" s="2557"/>
      <c r="BQ38" s="2537"/>
      <c r="BR38" s="2538"/>
      <c r="BS38" s="2539"/>
      <c r="BT38" s="2555"/>
      <c r="BU38" s="2556"/>
      <c r="BV38" s="2557"/>
      <c r="BW38" s="2555"/>
      <c r="BX38" s="2556"/>
      <c r="BY38" s="2557"/>
      <c r="BZ38" s="2537"/>
      <c r="CA38" s="2538"/>
      <c r="CB38" s="2539"/>
      <c r="CC38" s="2555"/>
      <c r="CD38" s="2556"/>
      <c r="CE38" s="2557"/>
      <c r="CF38" s="2555"/>
      <c r="CG38" s="2556"/>
      <c r="CH38" s="2557"/>
      <c r="CI38" s="2537"/>
      <c r="CJ38" s="2538"/>
      <c r="CK38" s="2538"/>
      <c r="CL38" s="3"/>
      <c r="CM38" s="344"/>
    </row>
    <row r="39" spans="1:91" ht="5.25" customHeight="1">
      <c r="A39" s="343"/>
      <c r="B39" s="341"/>
      <c r="C39" s="341"/>
      <c r="D39" s="341"/>
      <c r="E39" s="341"/>
      <c r="F39" s="2540"/>
      <c r="G39" s="2541"/>
      <c r="H39" s="2541"/>
      <c r="I39" s="2541"/>
      <c r="J39" s="2541"/>
      <c r="K39" s="2541"/>
      <c r="L39" s="2541"/>
      <c r="M39" s="2541"/>
      <c r="N39" s="2541"/>
      <c r="O39" s="2541"/>
      <c r="P39" s="2541"/>
      <c r="Q39" s="2541"/>
      <c r="R39" s="2541"/>
      <c r="S39" s="2541"/>
      <c r="T39" s="2542"/>
      <c r="U39" s="2547"/>
      <c r="V39" s="2548"/>
      <c r="W39" s="2548"/>
      <c r="X39" s="2548"/>
      <c r="Y39" s="2548"/>
      <c r="Z39" s="2548"/>
      <c r="AA39" s="2548"/>
      <c r="AB39" s="2548"/>
      <c r="AC39" s="2548"/>
      <c r="AD39" s="2548"/>
      <c r="AE39" s="2548"/>
      <c r="AF39" s="2548"/>
      <c r="AG39" s="2548"/>
      <c r="AH39" s="2548"/>
      <c r="AI39" s="2548"/>
      <c r="AJ39" s="2548"/>
      <c r="AK39" s="2548"/>
      <c r="AL39" s="2548"/>
      <c r="AM39" s="2548"/>
      <c r="AN39" s="2548"/>
      <c r="AO39" s="2548"/>
      <c r="AP39" s="2548"/>
      <c r="AQ39" s="2548"/>
      <c r="AR39" s="2548"/>
      <c r="AS39" s="2548"/>
      <c r="AT39" s="2548"/>
      <c r="AU39" s="2548"/>
      <c r="AV39" s="2548"/>
      <c r="AW39" s="2548"/>
      <c r="AX39" s="2548"/>
      <c r="AY39" s="2548"/>
      <c r="AZ39" s="2548"/>
      <c r="BA39" s="2541"/>
      <c r="BB39" s="2541"/>
      <c r="BC39" s="2542"/>
      <c r="BD39" s="5"/>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10"/>
      <c r="CM39" s="344"/>
    </row>
    <row r="40" spans="1:91" ht="5.25" customHeight="1">
      <c r="A40" s="343"/>
      <c r="B40" s="341"/>
      <c r="C40" s="341"/>
      <c r="D40" s="341"/>
      <c r="E40" s="341"/>
      <c r="F40" s="2534" t="s">
        <v>10</v>
      </c>
      <c r="G40" s="2535"/>
      <c r="H40" s="2535"/>
      <c r="I40" s="2535"/>
      <c r="J40" s="2535"/>
      <c r="K40" s="2535"/>
      <c r="L40" s="2535"/>
      <c r="M40" s="2535"/>
      <c r="N40" s="2535"/>
      <c r="O40" s="2535"/>
      <c r="P40" s="2535"/>
      <c r="Q40" s="2535"/>
      <c r="R40" s="2535"/>
      <c r="S40" s="2535"/>
      <c r="T40" s="2536"/>
      <c r="U40" s="2543"/>
      <c r="V40" s="2544"/>
      <c r="W40" s="2544"/>
      <c r="X40" s="2544"/>
      <c r="Y40" s="2544"/>
      <c r="Z40" s="2544"/>
      <c r="AA40" s="2544"/>
      <c r="AB40" s="2544"/>
      <c r="AC40" s="2544"/>
      <c r="AD40" s="2544"/>
      <c r="AE40" s="2544"/>
      <c r="AF40" s="2544"/>
      <c r="AG40" s="2544"/>
      <c r="AH40" s="2544"/>
      <c r="AI40" s="2544"/>
      <c r="AJ40" s="2544"/>
      <c r="AK40" s="2544"/>
      <c r="AL40" s="2544"/>
      <c r="AM40" s="2544"/>
      <c r="AN40" s="2544"/>
      <c r="AO40" s="2544"/>
      <c r="AP40" s="2544"/>
      <c r="AQ40" s="2544"/>
      <c r="AR40" s="2544"/>
      <c r="AS40" s="2544"/>
      <c r="AT40" s="2544"/>
      <c r="AU40" s="2544"/>
      <c r="AV40" s="2544"/>
      <c r="AW40" s="2544"/>
      <c r="AX40" s="2544"/>
      <c r="AY40" s="2544"/>
      <c r="AZ40" s="2544"/>
      <c r="BA40" s="2535" t="s">
        <v>94</v>
      </c>
      <c r="BB40" s="2535"/>
      <c r="BC40" s="2536"/>
      <c r="BD40" s="9"/>
      <c r="BE40" s="340"/>
      <c r="BF40" s="340"/>
      <c r="BG40" s="340"/>
      <c r="BH40" s="340"/>
      <c r="BI40" s="340"/>
      <c r="BJ40" s="340"/>
      <c r="BK40" s="340"/>
      <c r="BL40" s="340"/>
      <c r="BM40" s="340"/>
      <c r="BN40" s="340"/>
      <c r="BO40" s="340"/>
      <c r="BP40" s="340"/>
      <c r="BQ40" s="340"/>
      <c r="BR40" s="340"/>
      <c r="BS40" s="340"/>
      <c r="BT40" s="340"/>
      <c r="BU40" s="340"/>
      <c r="BV40" s="340"/>
      <c r="BW40" s="340"/>
      <c r="BX40" s="340"/>
      <c r="BY40" s="340"/>
      <c r="BZ40" s="340"/>
      <c r="CA40" s="340"/>
      <c r="CB40" s="340"/>
      <c r="CC40" s="340"/>
      <c r="CD40" s="340"/>
      <c r="CE40" s="340"/>
      <c r="CF40" s="340"/>
      <c r="CG40" s="340"/>
      <c r="CH40" s="340"/>
      <c r="CI40" s="340"/>
      <c r="CJ40" s="340"/>
      <c r="CK40" s="340"/>
      <c r="CL40" s="11"/>
      <c r="CM40" s="344"/>
    </row>
    <row r="41" spans="1:91" ht="5.25" customHeight="1">
      <c r="A41" s="343"/>
      <c r="B41" s="341"/>
      <c r="C41" s="341"/>
      <c r="D41" s="341"/>
      <c r="E41" s="341"/>
      <c r="F41" s="2537"/>
      <c r="G41" s="2538"/>
      <c r="H41" s="2538"/>
      <c r="I41" s="2538"/>
      <c r="J41" s="2538"/>
      <c r="K41" s="2538"/>
      <c r="L41" s="2538"/>
      <c r="M41" s="2538"/>
      <c r="N41" s="2538"/>
      <c r="O41" s="2538"/>
      <c r="P41" s="2538"/>
      <c r="Q41" s="2538"/>
      <c r="R41" s="2538"/>
      <c r="S41" s="2538"/>
      <c r="T41" s="2539"/>
      <c r="U41" s="2545"/>
      <c r="V41" s="2546"/>
      <c r="W41" s="2546"/>
      <c r="X41" s="2546"/>
      <c r="Y41" s="2546"/>
      <c r="Z41" s="2546"/>
      <c r="AA41" s="2546"/>
      <c r="AB41" s="2546"/>
      <c r="AC41" s="2546"/>
      <c r="AD41" s="2546"/>
      <c r="AE41" s="2546"/>
      <c r="AF41" s="2546"/>
      <c r="AG41" s="2546"/>
      <c r="AH41" s="2546"/>
      <c r="AI41" s="2546"/>
      <c r="AJ41" s="2546"/>
      <c r="AK41" s="2546"/>
      <c r="AL41" s="2546"/>
      <c r="AM41" s="2546"/>
      <c r="AN41" s="2546"/>
      <c r="AO41" s="2546"/>
      <c r="AP41" s="2546"/>
      <c r="AQ41" s="2546"/>
      <c r="AR41" s="2546"/>
      <c r="AS41" s="2546"/>
      <c r="AT41" s="2546"/>
      <c r="AU41" s="2546"/>
      <c r="AV41" s="2546"/>
      <c r="AW41" s="2546"/>
      <c r="AX41" s="2546"/>
      <c r="AY41" s="2546"/>
      <c r="AZ41" s="2546"/>
      <c r="BA41" s="2538"/>
      <c r="BB41" s="2538"/>
      <c r="BC41" s="2539"/>
      <c r="BD41" s="2"/>
      <c r="BE41" s="2538"/>
      <c r="BF41" s="2538"/>
      <c r="BG41" s="2538"/>
      <c r="BH41" s="2538"/>
      <c r="BI41" s="2538"/>
      <c r="BJ41" s="2539"/>
      <c r="BK41" s="2549"/>
      <c r="BL41" s="2550"/>
      <c r="BM41" s="2551"/>
      <c r="BN41" s="2549"/>
      <c r="BO41" s="2550"/>
      <c r="BP41" s="2551"/>
      <c r="BQ41" s="2537" t="s">
        <v>92</v>
      </c>
      <c r="BR41" s="2538"/>
      <c r="BS41" s="2539"/>
      <c r="BT41" s="2549"/>
      <c r="BU41" s="2550"/>
      <c r="BV41" s="2551"/>
      <c r="BW41" s="2549"/>
      <c r="BX41" s="2550"/>
      <c r="BY41" s="2551"/>
      <c r="BZ41" s="2537" t="s">
        <v>93</v>
      </c>
      <c r="CA41" s="2538"/>
      <c r="CB41" s="2539"/>
      <c r="CC41" s="2549"/>
      <c r="CD41" s="2550"/>
      <c r="CE41" s="2551"/>
      <c r="CF41" s="2549"/>
      <c r="CG41" s="2550"/>
      <c r="CH41" s="2551"/>
      <c r="CI41" s="2537" t="s">
        <v>95</v>
      </c>
      <c r="CJ41" s="2538"/>
      <c r="CK41" s="2538"/>
      <c r="CL41" s="3"/>
      <c r="CM41" s="344"/>
    </row>
    <row r="42" spans="1:91" ht="5.25" customHeight="1">
      <c r="A42" s="343"/>
      <c r="B42" s="341"/>
      <c r="C42" s="341"/>
      <c r="D42" s="341"/>
      <c r="E42" s="341"/>
      <c r="F42" s="2537"/>
      <c r="G42" s="2538"/>
      <c r="H42" s="2538"/>
      <c r="I42" s="2538"/>
      <c r="J42" s="2538"/>
      <c r="K42" s="2538"/>
      <c r="L42" s="2538"/>
      <c r="M42" s="2538"/>
      <c r="N42" s="2538"/>
      <c r="O42" s="2538"/>
      <c r="P42" s="2538"/>
      <c r="Q42" s="2538"/>
      <c r="R42" s="2538"/>
      <c r="S42" s="2538"/>
      <c r="T42" s="2539"/>
      <c r="U42" s="2545"/>
      <c r="V42" s="2546"/>
      <c r="W42" s="2546"/>
      <c r="X42" s="2546"/>
      <c r="Y42" s="2546"/>
      <c r="Z42" s="2546"/>
      <c r="AA42" s="2546"/>
      <c r="AB42" s="2546"/>
      <c r="AC42" s="2546"/>
      <c r="AD42" s="2546"/>
      <c r="AE42" s="2546"/>
      <c r="AF42" s="2546"/>
      <c r="AG42" s="2546"/>
      <c r="AH42" s="2546"/>
      <c r="AI42" s="2546"/>
      <c r="AJ42" s="2546"/>
      <c r="AK42" s="2546"/>
      <c r="AL42" s="2546"/>
      <c r="AM42" s="2546"/>
      <c r="AN42" s="2546"/>
      <c r="AO42" s="2546"/>
      <c r="AP42" s="2546"/>
      <c r="AQ42" s="2546"/>
      <c r="AR42" s="2546"/>
      <c r="AS42" s="2546"/>
      <c r="AT42" s="2546"/>
      <c r="AU42" s="2546"/>
      <c r="AV42" s="2546"/>
      <c r="AW42" s="2546"/>
      <c r="AX42" s="2546"/>
      <c r="AY42" s="2546"/>
      <c r="AZ42" s="2546"/>
      <c r="BA42" s="2538"/>
      <c r="BB42" s="2538"/>
      <c r="BC42" s="2539"/>
      <c r="BD42" s="2"/>
      <c r="BE42" s="2538"/>
      <c r="BF42" s="2538"/>
      <c r="BG42" s="2538"/>
      <c r="BH42" s="2538"/>
      <c r="BI42" s="2538"/>
      <c r="BJ42" s="2539"/>
      <c r="BK42" s="2552"/>
      <c r="BL42" s="2553"/>
      <c r="BM42" s="2554"/>
      <c r="BN42" s="2552"/>
      <c r="BO42" s="2553"/>
      <c r="BP42" s="2554"/>
      <c r="BQ42" s="2537"/>
      <c r="BR42" s="2538"/>
      <c r="BS42" s="2539"/>
      <c r="BT42" s="2552"/>
      <c r="BU42" s="2553"/>
      <c r="BV42" s="2554"/>
      <c r="BW42" s="2552"/>
      <c r="BX42" s="2553"/>
      <c r="BY42" s="2554"/>
      <c r="BZ42" s="2537"/>
      <c r="CA42" s="2538"/>
      <c r="CB42" s="2539"/>
      <c r="CC42" s="2552"/>
      <c r="CD42" s="2553"/>
      <c r="CE42" s="2554"/>
      <c r="CF42" s="2552"/>
      <c r="CG42" s="2553"/>
      <c r="CH42" s="2554"/>
      <c r="CI42" s="2537"/>
      <c r="CJ42" s="2538"/>
      <c r="CK42" s="2538"/>
      <c r="CL42" s="3"/>
      <c r="CM42" s="344"/>
    </row>
    <row r="43" spans="1:91" ht="5.25" customHeight="1">
      <c r="A43" s="343"/>
      <c r="B43" s="341"/>
      <c r="C43" s="341"/>
      <c r="D43" s="341"/>
      <c r="E43" s="341"/>
      <c r="F43" s="2537"/>
      <c r="G43" s="2538"/>
      <c r="H43" s="2538"/>
      <c r="I43" s="2538"/>
      <c r="J43" s="2538"/>
      <c r="K43" s="2538"/>
      <c r="L43" s="2538"/>
      <c r="M43" s="2538"/>
      <c r="N43" s="2538"/>
      <c r="O43" s="2538"/>
      <c r="P43" s="2538"/>
      <c r="Q43" s="2538"/>
      <c r="R43" s="2538"/>
      <c r="S43" s="2538"/>
      <c r="T43" s="2539"/>
      <c r="U43" s="2545"/>
      <c r="V43" s="2546"/>
      <c r="W43" s="2546"/>
      <c r="X43" s="2546"/>
      <c r="Y43" s="2546"/>
      <c r="Z43" s="2546"/>
      <c r="AA43" s="2546"/>
      <c r="AB43" s="2546"/>
      <c r="AC43" s="2546"/>
      <c r="AD43" s="2546"/>
      <c r="AE43" s="2546"/>
      <c r="AF43" s="2546"/>
      <c r="AG43" s="2546"/>
      <c r="AH43" s="2546"/>
      <c r="AI43" s="2546"/>
      <c r="AJ43" s="2546"/>
      <c r="AK43" s="2546"/>
      <c r="AL43" s="2546"/>
      <c r="AM43" s="2546"/>
      <c r="AN43" s="2546"/>
      <c r="AO43" s="2546"/>
      <c r="AP43" s="2546"/>
      <c r="AQ43" s="2546"/>
      <c r="AR43" s="2546"/>
      <c r="AS43" s="2546"/>
      <c r="AT43" s="2546"/>
      <c r="AU43" s="2546"/>
      <c r="AV43" s="2546"/>
      <c r="AW43" s="2546"/>
      <c r="AX43" s="2546"/>
      <c r="AY43" s="2546"/>
      <c r="AZ43" s="2546"/>
      <c r="BA43" s="2538"/>
      <c r="BB43" s="2538"/>
      <c r="BC43" s="2539"/>
      <c r="BD43" s="2"/>
      <c r="BE43" s="2538"/>
      <c r="BF43" s="2538"/>
      <c r="BG43" s="2538"/>
      <c r="BH43" s="2538"/>
      <c r="BI43" s="2538"/>
      <c r="BJ43" s="2539"/>
      <c r="BK43" s="2555"/>
      <c r="BL43" s="2556"/>
      <c r="BM43" s="2557"/>
      <c r="BN43" s="2555"/>
      <c r="BO43" s="2556"/>
      <c r="BP43" s="2557"/>
      <c r="BQ43" s="2537"/>
      <c r="BR43" s="2538"/>
      <c r="BS43" s="2539"/>
      <c r="BT43" s="2555"/>
      <c r="BU43" s="2556"/>
      <c r="BV43" s="2557"/>
      <c r="BW43" s="2555"/>
      <c r="BX43" s="2556"/>
      <c r="BY43" s="2557"/>
      <c r="BZ43" s="2537"/>
      <c r="CA43" s="2538"/>
      <c r="CB43" s="2539"/>
      <c r="CC43" s="2555"/>
      <c r="CD43" s="2556"/>
      <c r="CE43" s="2557"/>
      <c r="CF43" s="2555"/>
      <c r="CG43" s="2556"/>
      <c r="CH43" s="2557"/>
      <c r="CI43" s="2537"/>
      <c r="CJ43" s="2538"/>
      <c r="CK43" s="2538"/>
      <c r="CL43" s="3"/>
      <c r="CM43" s="344"/>
    </row>
    <row r="44" spans="1:91" ht="5.25" customHeight="1">
      <c r="A44" s="343"/>
      <c r="B44" s="341"/>
      <c r="C44" s="341"/>
      <c r="D44" s="341"/>
      <c r="E44" s="341"/>
      <c r="F44" s="2540"/>
      <c r="G44" s="2541"/>
      <c r="H44" s="2541"/>
      <c r="I44" s="2541"/>
      <c r="J44" s="2541"/>
      <c r="K44" s="2541"/>
      <c r="L44" s="2541"/>
      <c r="M44" s="2541"/>
      <c r="N44" s="2541"/>
      <c r="O44" s="2541"/>
      <c r="P44" s="2541"/>
      <c r="Q44" s="2541"/>
      <c r="R44" s="2541"/>
      <c r="S44" s="2541"/>
      <c r="T44" s="2542"/>
      <c r="U44" s="2547"/>
      <c r="V44" s="2548"/>
      <c r="W44" s="2548"/>
      <c r="X44" s="2548"/>
      <c r="Y44" s="2548"/>
      <c r="Z44" s="2548"/>
      <c r="AA44" s="2548"/>
      <c r="AB44" s="2548"/>
      <c r="AC44" s="2548"/>
      <c r="AD44" s="2548"/>
      <c r="AE44" s="2548"/>
      <c r="AF44" s="2548"/>
      <c r="AG44" s="2548"/>
      <c r="AH44" s="2548"/>
      <c r="AI44" s="2548"/>
      <c r="AJ44" s="2548"/>
      <c r="AK44" s="2548"/>
      <c r="AL44" s="2548"/>
      <c r="AM44" s="2548"/>
      <c r="AN44" s="2548"/>
      <c r="AO44" s="2548"/>
      <c r="AP44" s="2548"/>
      <c r="AQ44" s="2548"/>
      <c r="AR44" s="2548"/>
      <c r="AS44" s="2548"/>
      <c r="AT44" s="2548"/>
      <c r="AU44" s="2548"/>
      <c r="AV44" s="2548"/>
      <c r="AW44" s="2548"/>
      <c r="AX44" s="2548"/>
      <c r="AY44" s="2548"/>
      <c r="AZ44" s="2548"/>
      <c r="BA44" s="2541"/>
      <c r="BB44" s="2541"/>
      <c r="BC44" s="2542"/>
      <c r="BD44" s="5"/>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10"/>
      <c r="CM44" s="344"/>
    </row>
    <row r="45" spans="1:91" ht="5.25" customHeight="1">
      <c r="A45" s="343"/>
      <c r="B45" s="341"/>
      <c r="C45" s="341"/>
      <c r="D45" s="341"/>
      <c r="E45" s="341"/>
      <c r="F45" s="2534" t="s">
        <v>11</v>
      </c>
      <c r="G45" s="2535"/>
      <c r="H45" s="2535"/>
      <c r="I45" s="2535"/>
      <c r="J45" s="2535"/>
      <c r="K45" s="2535"/>
      <c r="L45" s="2535"/>
      <c r="M45" s="2535"/>
      <c r="N45" s="2535"/>
      <c r="O45" s="2535"/>
      <c r="P45" s="2535"/>
      <c r="Q45" s="2535"/>
      <c r="R45" s="2535"/>
      <c r="S45" s="2535"/>
      <c r="T45" s="2536"/>
      <c r="U45" s="2543"/>
      <c r="V45" s="2544"/>
      <c r="W45" s="2544"/>
      <c r="X45" s="2544"/>
      <c r="Y45" s="2544"/>
      <c r="Z45" s="2544"/>
      <c r="AA45" s="2544"/>
      <c r="AB45" s="2544"/>
      <c r="AC45" s="2544"/>
      <c r="AD45" s="2544"/>
      <c r="AE45" s="2544"/>
      <c r="AF45" s="2544"/>
      <c r="AG45" s="2544"/>
      <c r="AH45" s="2544"/>
      <c r="AI45" s="2544"/>
      <c r="AJ45" s="2544"/>
      <c r="AK45" s="2544"/>
      <c r="AL45" s="2544"/>
      <c r="AM45" s="2544"/>
      <c r="AN45" s="2544"/>
      <c r="AO45" s="2544"/>
      <c r="AP45" s="2544"/>
      <c r="AQ45" s="2544"/>
      <c r="AR45" s="2544"/>
      <c r="AS45" s="2544"/>
      <c r="AT45" s="2544"/>
      <c r="AU45" s="2544"/>
      <c r="AV45" s="2544"/>
      <c r="AW45" s="2544"/>
      <c r="AX45" s="2544"/>
      <c r="AY45" s="2544"/>
      <c r="AZ45" s="2544"/>
      <c r="BA45" s="2535" t="s">
        <v>94</v>
      </c>
      <c r="BB45" s="2535"/>
      <c r="BC45" s="2536"/>
      <c r="BD45" s="9"/>
      <c r="BE45" s="340"/>
      <c r="BF45" s="340"/>
      <c r="BG45" s="340"/>
      <c r="BH45" s="340"/>
      <c r="BI45" s="340"/>
      <c r="BJ45" s="340"/>
      <c r="BK45" s="340"/>
      <c r="BL45" s="340"/>
      <c r="BM45" s="340"/>
      <c r="BN45" s="340"/>
      <c r="BO45" s="340"/>
      <c r="BP45" s="340"/>
      <c r="BQ45" s="340"/>
      <c r="BR45" s="340"/>
      <c r="BS45" s="340"/>
      <c r="BT45" s="340"/>
      <c r="BU45" s="340"/>
      <c r="BV45" s="340"/>
      <c r="BW45" s="340"/>
      <c r="BX45" s="340"/>
      <c r="BY45" s="340"/>
      <c r="BZ45" s="340"/>
      <c r="CA45" s="340"/>
      <c r="CB45" s="340"/>
      <c r="CC45" s="340"/>
      <c r="CD45" s="340"/>
      <c r="CE45" s="340"/>
      <c r="CF45" s="340"/>
      <c r="CG45" s="340"/>
      <c r="CH45" s="340"/>
      <c r="CI45" s="340"/>
      <c r="CJ45" s="340"/>
      <c r="CK45" s="340"/>
      <c r="CL45" s="11"/>
      <c r="CM45" s="344"/>
    </row>
    <row r="46" spans="1:91" ht="5.25" customHeight="1">
      <c r="A46" s="343"/>
      <c r="B46" s="341"/>
      <c r="C46" s="341"/>
      <c r="D46" s="341"/>
      <c r="E46" s="341"/>
      <c r="F46" s="2537"/>
      <c r="G46" s="2538"/>
      <c r="H46" s="2538"/>
      <c r="I46" s="2538"/>
      <c r="J46" s="2538"/>
      <c r="K46" s="2538"/>
      <c r="L46" s="2538"/>
      <c r="M46" s="2538"/>
      <c r="N46" s="2538"/>
      <c r="O46" s="2538"/>
      <c r="P46" s="2538"/>
      <c r="Q46" s="2538"/>
      <c r="R46" s="2538"/>
      <c r="S46" s="2538"/>
      <c r="T46" s="2539"/>
      <c r="U46" s="2545"/>
      <c r="V46" s="2546"/>
      <c r="W46" s="2546"/>
      <c r="X46" s="2546"/>
      <c r="Y46" s="2546"/>
      <c r="Z46" s="2546"/>
      <c r="AA46" s="2546"/>
      <c r="AB46" s="2546"/>
      <c r="AC46" s="2546"/>
      <c r="AD46" s="2546"/>
      <c r="AE46" s="2546"/>
      <c r="AF46" s="2546"/>
      <c r="AG46" s="2546"/>
      <c r="AH46" s="2546"/>
      <c r="AI46" s="2546"/>
      <c r="AJ46" s="2546"/>
      <c r="AK46" s="2546"/>
      <c r="AL46" s="2546"/>
      <c r="AM46" s="2546"/>
      <c r="AN46" s="2546"/>
      <c r="AO46" s="2546"/>
      <c r="AP46" s="2546"/>
      <c r="AQ46" s="2546"/>
      <c r="AR46" s="2546"/>
      <c r="AS46" s="2546"/>
      <c r="AT46" s="2546"/>
      <c r="AU46" s="2546"/>
      <c r="AV46" s="2546"/>
      <c r="AW46" s="2546"/>
      <c r="AX46" s="2546"/>
      <c r="AY46" s="2546"/>
      <c r="AZ46" s="2546"/>
      <c r="BA46" s="2538"/>
      <c r="BB46" s="2538"/>
      <c r="BC46" s="2539"/>
      <c r="BD46" s="2"/>
      <c r="BE46" s="2538"/>
      <c r="BF46" s="2538"/>
      <c r="BG46" s="2538"/>
      <c r="BH46" s="2538"/>
      <c r="BI46" s="2538"/>
      <c r="BJ46" s="2539"/>
      <c r="BK46" s="2549"/>
      <c r="BL46" s="2550"/>
      <c r="BM46" s="2551"/>
      <c r="BN46" s="2549"/>
      <c r="BO46" s="2550"/>
      <c r="BP46" s="2551"/>
      <c r="BQ46" s="2537" t="s">
        <v>92</v>
      </c>
      <c r="BR46" s="2538"/>
      <c r="BS46" s="2539"/>
      <c r="BT46" s="2549"/>
      <c r="BU46" s="2550"/>
      <c r="BV46" s="2551"/>
      <c r="BW46" s="2549"/>
      <c r="BX46" s="2550"/>
      <c r="BY46" s="2551"/>
      <c r="BZ46" s="2537" t="s">
        <v>93</v>
      </c>
      <c r="CA46" s="2538"/>
      <c r="CB46" s="2539"/>
      <c r="CC46" s="2549"/>
      <c r="CD46" s="2550"/>
      <c r="CE46" s="2551"/>
      <c r="CF46" s="2549"/>
      <c r="CG46" s="2550"/>
      <c r="CH46" s="2551"/>
      <c r="CI46" s="2537" t="s">
        <v>95</v>
      </c>
      <c r="CJ46" s="2538"/>
      <c r="CK46" s="2538"/>
      <c r="CL46" s="3"/>
      <c r="CM46" s="344"/>
    </row>
    <row r="47" spans="1:91" ht="5.25" customHeight="1">
      <c r="A47" s="343"/>
      <c r="B47" s="341"/>
      <c r="C47" s="341"/>
      <c r="D47" s="341"/>
      <c r="E47" s="341"/>
      <c r="F47" s="2537"/>
      <c r="G47" s="2538"/>
      <c r="H47" s="2538"/>
      <c r="I47" s="2538"/>
      <c r="J47" s="2538"/>
      <c r="K47" s="2538"/>
      <c r="L47" s="2538"/>
      <c r="M47" s="2538"/>
      <c r="N47" s="2538"/>
      <c r="O47" s="2538"/>
      <c r="P47" s="2538"/>
      <c r="Q47" s="2538"/>
      <c r="R47" s="2538"/>
      <c r="S47" s="2538"/>
      <c r="T47" s="2539"/>
      <c r="U47" s="2545"/>
      <c r="V47" s="2546"/>
      <c r="W47" s="2546"/>
      <c r="X47" s="2546"/>
      <c r="Y47" s="2546"/>
      <c r="Z47" s="2546"/>
      <c r="AA47" s="2546"/>
      <c r="AB47" s="2546"/>
      <c r="AC47" s="2546"/>
      <c r="AD47" s="2546"/>
      <c r="AE47" s="2546"/>
      <c r="AF47" s="2546"/>
      <c r="AG47" s="2546"/>
      <c r="AH47" s="2546"/>
      <c r="AI47" s="2546"/>
      <c r="AJ47" s="2546"/>
      <c r="AK47" s="2546"/>
      <c r="AL47" s="2546"/>
      <c r="AM47" s="2546"/>
      <c r="AN47" s="2546"/>
      <c r="AO47" s="2546"/>
      <c r="AP47" s="2546"/>
      <c r="AQ47" s="2546"/>
      <c r="AR47" s="2546"/>
      <c r="AS47" s="2546"/>
      <c r="AT47" s="2546"/>
      <c r="AU47" s="2546"/>
      <c r="AV47" s="2546"/>
      <c r="AW47" s="2546"/>
      <c r="AX47" s="2546"/>
      <c r="AY47" s="2546"/>
      <c r="AZ47" s="2546"/>
      <c r="BA47" s="2538"/>
      <c r="BB47" s="2538"/>
      <c r="BC47" s="2539"/>
      <c r="BD47" s="2"/>
      <c r="BE47" s="2538"/>
      <c r="BF47" s="2538"/>
      <c r="BG47" s="2538"/>
      <c r="BH47" s="2538"/>
      <c r="BI47" s="2538"/>
      <c r="BJ47" s="2539"/>
      <c r="BK47" s="2552"/>
      <c r="BL47" s="2553"/>
      <c r="BM47" s="2554"/>
      <c r="BN47" s="2552"/>
      <c r="BO47" s="2553"/>
      <c r="BP47" s="2554"/>
      <c r="BQ47" s="2537"/>
      <c r="BR47" s="2538"/>
      <c r="BS47" s="2539"/>
      <c r="BT47" s="2552"/>
      <c r="BU47" s="2553"/>
      <c r="BV47" s="2554"/>
      <c r="BW47" s="2552"/>
      <c r="BX47" s="2553"/>
      <c r="BY47" s="2554"/>
      <c r="BZ47" s="2537"/>
      <c r="CA47" s="2538"/>
      <c r="CB47" s="2539"/>
      <c r="CC47" s="2552"/>
      <c r="CD47" s="2553"/>
      <c r="CE47" s="2554"/>
      <c r="CF47" s="2552"/>
      <c r="CG47" s="2553"/>
      <c r="CH47" s="2554"/>
      <c r="CI47" s="2537"/>
      <c r="CJ47" s="2538"/>
      <c r="CK47" s="2538"/>
      <c r="CL47" s="3"/>
      <c r="CM47" s="344"/>
    </row>
    <row r="48" spans="1:91" ht="5.25" customHeight="1">
      <c r="A48" s="343"/>
      <c r="B48" s="341"/>
      <c r="C48" s="341"/>
      <c r="D48" s="341"/>
      <c r="E48" s="341"/>
      <c r="F48" s="2537"/>
      <c r="G48" s="2538"/>
      <c r="H48" s="2538"/>
      <c r="I48" s="2538"/>
      <c r="J48" s="2538"/>
      <c r="K48" s="2538"/>
      <c r="L48" s="2538"/>
      <c r="M48" s="2538"/>
      <c r="N48" s="2538"/>
      <c r="O48" s="2538"/>
      <c r="P48" s="2538"/>
      <c r="Q48" s="2538"/>
      <c r="R48" s="2538"/>
      <c r="S48" s="2538"/>
      <c r="T48" s="2539"/>
      <c r="U48" s="2545"/>
      <c r="V48" s="2546"/>
      <c r="W48" s="2546"/>
      <c r="X48" s="2546"/>
      <c r="Y48" s="2546"/>
      <c r="Z48" s="2546"/>
      <c r="AA48" s="2546"/>
      <c r="AB48" s="2546"/>
      <c r="AC48" s="2546"/>
      <c r="AD48" s="2546"/>
      <c r="AE48" s="2546"/>
      <c r="AF48" s="2546"/>
      <c r="AG48" s="2546"/>
      <c r="AH48" s="2546"/>
      <c r="AI48" s="2546"/>
      <c r="AJ48" s="2546"/>
      <c r="AK48" s="2546"/>
      <c r="AL48" s="2546"/>
      <c r="AM48" s="2546"/>
      <c r="AN48" s="2546"/>
      <c r="AO48" s="2546"/>
      <c r="AP48" s="2546"/>
      <c r="AQ48" s="2546"/>
      <c r="AR48" s="2546"/>
      <c r="AS48" s="2546"/>
      <c r="AT48" s="2546"/>
      <c r="AU48" s="2546"/>
      <c r="AV48" s="2546"/>
      <c r="AW48" s="2546"/>
      <c r="AX48" s="2546"/>
      <c r="AY48" s="2546"/>
      <c r="AZ48" s="2546"/>
      <c r="BA48" s="2538"/>
      <c r="BB48" s="2538"/>
      <c r="BC48" s="2539"/>
      <c r="BD48" s="2"/>
      <c r="BE48" s="2538"/>
      <c r="BF48" s="2538"/>
      <c r="BG48" s="2538"/>
      <c r="BH48" s="2538"/>
      <c r="BI48" s="2538"/>
      <c r="BJ48" s="2539"/>
      <c r="BK48" s="2555"/>
      <c r="BL48" s="2556"/>
      <c r="BM48" s="2557"/>
      <c r="BN48" s="2555"/>
      <c r="BO48" s="2556"/>
      <c r="BP48" s="2557"/>
      <c r="BQ48" s="2537"/>
      <c r="BR48" s="2538"/>
      <c r="BS48" s="2539"/>
      <c r="BT48" s="2555"/>
      <c r="BU48" s="2556"/>
      <c r="BV48" s="2557"/>
      <c r="BW48" s="2555"/>
      <c r="BX48" s="2556"/>
      <c r="BY48" s="2557"/>
      <c r="BZ48" s="2537"/>
      <c r="CA48" s="2538"/>
      <c r="CB48" s="2539"/>
      <c r="CC48" s="2555"/>
      <c r="CD48" s="2556"/>
      <c r="CE48" s="2557"/>
      <c r="CF48" s="2555"/>
      <c r="CG48" s="2556"/>
      <c r="CH48" s="2557"/>
      <c r="CI48" s="2537"/>
      <c r="CJ48" s="2538"/>
      <c r="CK48" s="2538"/>
      <c r="CL48" s="3"/>
      <c r="CM48" s="344"/>
    </row>
    <row r="49" spans="1:91" ht="5.25" customHeight="1">
      <c r="A49" s="343"/>
      <c r="B49" s="341"/>
      <c r="C49" s="341"/>
      <c r="D49" s="341"/>
      <c r="E49" s="341"/>
      <c r="F49" s="2537"/>
      <c r="G49" s="2538"/>
      <c r="H49" s="2538"/>
      <c r="I49" s="2538"/>
      <c r="J49" s="2538"/>
      <c r="K49" s="2538"/>
      <c r="L49" s="2538"/>
      <c r="M49" s="2538"/>
      <c r="N49" s="2538"/>
      <c r="O49" s="2538"/>
      <c r="P49" s="2538"/>
      <c r="Q49" s="2538"/>
      <c r="R49" s="2538"/>
      <c r="S49" s="2538"/>
      <c r="T49" s="2539"/>
      <c r="U49" s="2547"/>
      <c r="V49" s="2548"/>
      <c r="W49" s="2548"/>
      <c r="X49" s="2548"/>
      <c r="Y49" s="2548"/>
      <c r="Z49" s="2548"/>
      <c r="AA49" s="2548"/>
      <c r="AB49" s="2548"/>
      <c r="AC49" s="2548"/>
      <c r="AD49" s="2548"/>
      <c r="AE49" s="2548"/>
      <c r="AF49" s="2548"/>
      <c r="AG49" s="2548"/>
      <c r="AH49" s="2548"/>
      <c r="AI49" s="2548"/>
      <c r="AJ49" s="2548"/>
      <c r="AK49" s="2548"/>
      <c r="AL49" s="2548"/>
      <c r="AM49" s="2548"/>
      <c r="AN49" s="2548"/>
      <c r="AO49" s="2548"/>
      <c r="AP49" s="2548"/>
      <c r="AQ49" s="2548"/>
      <c r="AR49" s="2548"/>
      <c r="AS49" s="2548"/>
      <c r="AT49" s="2548"/>
      <c r="AU49" s="2548"/>
      <c r="AV49" s="2548"/>
      <c r="AW49" s="2548"/>
      <c r="AX49" s="2548"/>
      <c r="AY49" s="2548"/>
      <c r="AZ49" s="2548"/>
      <c r="BA49" s="2541"/>
      <c r="BB49" s="2541"/>
      <c r="BC49" s="2542"/>
      <c r="BD49" s="5"/>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10"/>
      <c r="CM49" s="344"/>
    </row>
    <row r="50" spans="1:91" ht="5.25" customHeight="1">
      <c r="A50" s="343"/>
      <c r="B50" s="341"/>
      <c r="C50" s="341"/>
      <c r="D50" s="341"/>
      <c r="E50" s="341"/>
      <c r="F50" s="2537"/>
      <c r="G50" s="2538"/>
      <c r="H50" s="2538"/>
      <c r="I50" s="2538"/>
      <c r="J50" s="2538"/>
      <c r="K50" s="2538"/>
      <c r="L50" s="2538"/>
      <c r="M50" s="2538"/>
      <c r="N50" s="2538"/>
      <c r="O50" s="2538"/>
      <c r="P50" s="2538"/>
      <c r="Q50" s="2538"/>
      <c r="R50" s="2538"/>
      <c r="S50" s="2538"/>
      <c r="T50" s="2539"/>
      <c r="U50" s="2543"/>
      <c r="V50" s="2544"/>
      <c r="W50" s="2544"/>
      <c r="X50" s="2544"/>
      <c r="Y50" s="2544"/>
      <c r="Z50" s="2544"/>
      <c r="AA50" s="2544"/>
      <c r="AB50" s="2544"/>
      <c r="AC50" s="2544"/>
      <c r="AD50" s="2544"/>
      <c r="AE50" s="2544"/>
      <c r="AF50" s="2544"/>
      <c r="AG50" s="2544"/>
      <c r="AH50" s="2544"/>
      <c r="AI50" s="2544"/>
      <c r="AJ50" s="2544"/>
      <c r="AK50" s="2544"/>
      <c r="AL50" s="2544"/>
      <c r="AM50" s="2544"/>
      <c r="AN50" s="2544"/>
      <c r="AO50" s="2544"/>
      <c r="AP50" s="2544"/>
      <c r="AQ50" s="2544"/>
      <c r="AR50" s="2544"/>
      <c r="AS50" s="2544"/>
      <c r="AT50" s="2544"/>
      <c r="AU50" s="2544"/>
      <c r="AV50" s="2544"/>
      <c r="AW50" s="2544"/>
      <c r="AX50" s="2544"/>
      <c r="AY50" s="2544"/>
      <c r="AZ50" s="2544"/>
      <c r="BA50" s="2535" t="s">
        <v>94</v>
      </c>
      <c r="BB50" s="2535"/>
      <c r="BC50" s="2536"/>
      <c r="BD50" s="9"/>
      <c r="BE50" s="340"/>
      <c r="BF50" s="340"/>
      <c r="BG50" s="340"/>
      <c r="BH50" s="340"/>
      <c r="BI50" s="340"/>
      <c r="BJ50" s="340"/>
      <c r="BK50" s="340"/>
      <c r="BL50" s="340"/>
      <c r="BM50" s="340"/>
      <c r="BN50" s="340"/>
      <c r="BO50" s="340"/>
      <c r="BP50" s="340"/>
      <c r="BQ50" s="340"/>
      <c r="BR50" s="340"/>
      <c r="BS50" s="340"/>
      <c r="BT50" s="340"/>
      <c r="BU50" s="340"/>
      <c r="BV50" s="340"/>
      <c r="BW50" s="340"/>
      <c r="BX50" s="340"/>
      <c r="BY50" s="340"/>
      <c r="BZ50" s="340"/>
      <c r="CA50" s="340"/>
      <c r="CB50" s="340"/>
      <c r="CC50" s="340"/>
      <c r="CD50" s="340"/>
      <c r="CE50" s="340"/>
      <c r="CF50" s="340"/>
      <c r="CG50" s="340"/>
      <c r="CH50" s="340"/>
      <c r="CI50" s="340"/>
      <c r="CJ50" s="340"/>
      <c r="CK50" s="340"/>
      <c r="CL50" s="11"/>
      <c r="CM50" s="344"/>
    </row>
    <row r="51" spans="1:91" ht="5.25" customHeight="1">
      <c r="A51" s="343"/>
      <c r="B51" s="341"/>
      <c r="C51" s="341"/>
      <c r="D51" s="341"/>
      <c r="E51" s="341"/>
      <c r="F51" s="2537"/>
      <c r="G51" s="2538"/>
      <c r="H51" s="2538"/>
      <c r="I51" s="2538"/>
      <c r="J51" s="2538"/>
      <c r="K51" s="2538"/>
      <c r="L51" s="2538"/>
      <c r="M51" s="2538"/>
      <c r="N51" s="2538"/>
      <c r="O51" s="2538"/>
      <c r="P51" s="2538"/>
      <c r="Q51" s="2538"/>
      <c r="R51" s="2538"/>
      <c r="S51" s="2538"/>
      <c r="T51" s="2539"/>
      <c r="U51" s="2545"/>
      <c r="V51" s="2546"/>
      <c r="W51" s="2546"/>
      <c r="X51" s="2546"/>
      <c r="Y51" s="2546"/>
      <c r="Z51" s="2546"/>
      <c r="AA51" s="2546"/>
      <c r="AB51" s="2546"/>
      <c r="AC51" s="2546"/>
      <c r="AD51" s="2546"/>
      <c r="AE51" s="2546"/>
      <c r="AF51" s="2546"/>
      <c r="AG51" s="2546"/>
      <c r="AH51" s="2546"/>
      <c r="AI51" s="2546"/>
      <c r="AJ51" s="2546"/>
      <c r="AK51" s="2546"/>
      <c r="AL51" s="2546"/>
      <c r="AM51" s="2546"/>
      <c r="AN51" s="2546"/>
      <c r="AO51" s="2546"/>
      <c r="AP51" s="2546"/>
      <c r="AQ51" s="2546"/>
      <c r="AR51" s="2546"/>
      <c r="AS51" s="2546"/>
      <c r="AT51" s="2546"/>
      <c r="AU51" s="2546"/>
      <c r="AV51" s="2546"/>
      <c r="AW51" s="2546"/>
      <c r="AX51" s="2546"/>
      <c r="AY51" s="2546"/>
      <c r="AZ51" s="2546"/>
      <c r="BA51" s="2538"/>
      <c r="BB51" s="2538"/>
      <c r="BC51" s="2539"/>
      <c r="BD51" s="2"/>
      <c r="BE51" s="2538"/>
      <c r="BF51" s="2538"/>
      <c r="BG51" s="2538"/>
      <c r="BH51" s="2538"/>
      <c r="BI51" s="2538"/>
      <c r="BJ51" s="2539"/>
      <c r="BK51" s="2549"/>
      <c r="BL51" s="2550"/>
      <c r="BM51" s="2551"/>
      <c r="BN51" s="2549"/>
      <c r="BO51" s="2550"/>
      <c r="BP51" s="2551"/>
      <c r="BQ51" s="2537" t="s">
        <v>92</v>
      </c>
      <c r="BR51" s="2538"/>
      <c r="BS51" s="2539"/>
      <c r="BT51" s="2549"/>
      <c r="BU51" s="2550"/>
      <c r="BV51" s="2551"/>
      <c r="BW51" s="2549"/>
      <c r="BX51" s="2550"/>
      <c r="BY51" s="2551"/>
      <c r="BZ51" s="2537" t="s">
        <v>93</v>
      </c>
      <c r="CA51" s="2538"/>
      <c r="CB51" s="2539"/>
      <c r="CC51" s="2549"/>
      <c r="CD51" s="2550"/>
      <c r="CE51" s="2551"/>
      <c r="CF51" s="2549"/>
      <c r="CG51" s="2550"/>
      <c r="CH51" s="2551"/>
      <c r="CI51" s="2537" t="s">
        <v>95</v>
      </c>
      <c r="CJ51" s="2538"/>
      <c r="CK51" s="2538"/>
      <c r="CL51" s="3"/>
      <c r="CM51" s="344"/>
    </row>
    <row r="52" spans="1:91" ht="5.25" customHeight="1">
      <c r="A52" s="343"/>
      <c r="B52" s="341"/>
      <c r="C52" s="341"/>
      <c r="D52" s="341"/>
      <c r="E52" s="341"/>
      <c r="F52" s="2537"/>
      <c r="G52" s="2538"/>
      <c r="H52" s="2538"/>
      <c r="I52" s="2538"/>
      <c r="J52" s="2538"/>
      <c r="K52" s="2538"/>
      <c r="L52" s="2538"/>
      <c r="M52" s="2538"/>
      <c r="N52" s="2538"/>
      <c r="O52" s="2538"/>
      <c r="P52" s="2538"/>
      <c r="Q52" s="2538"/>
      <c r="R52" s="2538"/>
      <c r="S52" s="2538"/>
      <c r="T52" s="2539"/>
      <c r="U52" s="2545"/>
      <c r="V52" s="2546"/>
      <c r="W52" s="2546"/>
      <c r="X52" s="2546"/>
      <c r="Y52" s="2546"/>
      <c r="Z52" s="2546"/>
      <c r="AA52" s="2546"/>
      <c r="AB52" s="2546"/>
      <c r="AC52" s="2546"/>
      <c r="AD52" s="2546"/>
      <c r="AE52" s="2546"/>
      <c r="AF52" s="2546"/>
      <c r="AG52" s="2546"/>
      <c r="AH52" s="2546"/>
      <c r="AI52" s="2546"/>
      <c r="AJ52" s="2546"/>
      <c r="AK52" s="2546"/>
      <c r="AL52" s="2546"/>
      <c r="AM52" s="2546"/>
      <c r="AN52" s="2546"/>
      <c r="AO52" s="2546"/>
      <c r="AP52" s="2546"/>
      <c r="AQ52" s="2546"/>
      <c r="AR52" s="2546"/>
      <c r="AS52" s="2546"/>
      <c r="AT52" s="2546"/>
      <c r="AU52" s="2546"/>
      <c r="AV52" s="2546"/>
      <c r="AW52" s="2546"/>
      <c r="AX52" s="2546"/>
      <c r="AY52" s="2546"/>
      <c r="AZ52" s="2546"/>
      <c r="BA52" s="2538"/>
      <c r="BB52" s="2538"/>
      <c r="BC52" s="2539"/>
      <c r="BD52" s="2"/>
      <c r="BE52" s="2538"/>
      <c r="BF52" s="2538"/>
      <c r="BG52" s="2538"/>
      <c r="BH52" s="2538"/>
      <c r="BI52" s="2538"/>
      <c r="BJ52" s="2539"/>
      <c r="BK52" s="2552"/>
      <c r="BL52" s="2553"/>
      <c r="BM52" s="2554"/>
      <c r="BN52" s="2552"/>
      <c r="BO52" s="2553"/>
      <c r="BP52" s="2554"/>
      <c r="BQ52" s="2537"/>
      <c r="BR52" s="2538"/>
      <c r="BS52" s="2539"/>
      <c r="BT52" s="2552"/>
      <c r="BU52" s="2553"/>
      <c r="BV52" s="2554"/>
      <c r="BW52" s="2552"/>
      <c r="BX52" s="2553"/>
      <c r="BY52" s="2554"/>
      <c r="BZ52" s="2537"/>
      <c r="CA52" s="2538"/>
      <c r="CB52" s="2539"/>
      <c r="CC52" s="2552"/>
      <c r="CD52" s="2553"/>
      <c r="CE52" s="2554"/>
      <c r="CF52" s="2552"/>
      <c r="CG52" s="2553"/>
      <c r="CH52" s="2554"/>
      <c r="CI52" s="2537"/>
      <c r="CJ52" s="2538"/>
      <c r="CK52" s="2538"/>
      <c r="CL52" s="3"/>
      <c r="CM52" s="344"/>
    </row>
    <row r="53" spans="1:91" ht="5.25" customHeight="1">
      <c r="A53" s="343"/>
      <c r="B53" s="341"/>
      <c r="C53" s="341"/>
      <c r="D53" s="341"/>
      <c r="E53" s="341"/>
      <c r="F53" s="2537"/>
      <c r="G53" s="2538"/>
      <c r="H53" s="2538"/>
      <c r="I53" s="2538"/>
      <c r="J53" s="2538"/>
      <c r="K53" s="2538"/>
      <c r="L53" s="2538"/>
      <c r="M53" s="2538"/>
      <c r="N53" s="2538"/>
      <c r="O53" s="2538"/>
      <c r="P53" s="2538"/>
      <c r="Q53" s="2538"/>
      <c r="R53" s="2538"/>
      <c r="S53" s="2538"/>
      <c r="T53" s="2539"/>
      <c r="U53" s="2545"/>
      <c r="V53" s="2546"/>
      <c r="W53" s="2546"/>
      <c r="X53" s="2546"/>
      <c r="Y53" s="2546"/>
      <c r="Z53" s="2546"/>
      <c r="AA53" s="2546"/>
      <c r="AB53" s="2546"/>
      <c r="AC53" s="2546"/>
      <c r="AD53" s="2546"/>
      <c r="AE53" s="2546"/>
      <c r="AF53" s="2546"/>
      <c r="AG53" s="2546"/>
      <c r="AH53" s="2546"/>
      <c r="AI53" s="2546"/>
      <c r="AJ53" s="2546"/>
      <c r="AK53" s="2546"/>
      <c r="AL53" s="2546"/>
      <c r="AM53" s="2546"/>
      <c r="AN53" s="2546"/>
      <c r="AO53" s="2546"/>
      <c r="AP53" s="2546"/>
      <c r="AQ53" s="2546"/>
      <c r="AR53" s="2546"/>
      <c r="AS53" s="2546"/>
      <c r="AT53" s="2546"/>
      <c r="AU53" s="2546"/>
      <c r="AV53" s="2546"/>
      <c r="AW53" s="2546"/>
      <c r="AX53" s="2546"/>
      <c r="AY53" s="2546"/>
      <c r="AZ53" s="2546"/>
      <c r="BA53" s="2538"/>
      <c r="BB53" s="2538"/>
      <c r="BC53" s="2539"/>
      <c r="BD53" s="2"/>
      <c r="BE53" s="2538"/>
      <c r="BF53" s="2538"/>
      <c r="BG53" s="2538"/>
      <c r="BH53" s="2538"/>
      <c r="BI53" s="2538"/>
      <c r="BJ53" s="2539"/>
      <c r="BK53" s="2555"/>
      <c r="BL53" s="2556"/>
      <c r="BM53" s="2557"/>
      <c r="BN53" s="2555"/>
      <c r="BO53" s="2556"/>
      <c r="BP53" s="2557"/>
      <c r="BQ53" s="2537"/>
      <c r="BR53" s="2538"/>
      <c r="BS53" s="2539"/>
      <c r="BT53" s="2555"/>
      <c r="BU53" s="2556"/>
      <c r="BV53" s="2557"/>
      <c r="BW53" s="2555"/>
      <c r="BX53" s="2556"/>
      <c r="BY53" s="2557"/>
      <c r="BZ53" s="2537"/>
      <c r="CA53" s="2538"/>
      <c r="CB53" s="2539"/>
      <c r="CC53" s="2555"/>
      <c r="CD53" s="2556"/>
      <c r="CE53" s="2557"/>
      <c r="CF53" s="2555"/>
      <c r="CG53" s="2556"/>
      <c r="CH53" s="2557"/>
      <c r="CI53" s="2537"/>
      <c r="CJ53" s="2538"/>
      <c r="CK53" s="2538"/>
      <c r="CL53" s="3"/>
      <c r="CM53" s="344"/>
    </row>
    <row r="54" spans="1:91" ht="5.25" customHeight="1">
      <c r="A54" s="343"/>
      <c r="B54" s="341"/>
      <c r="C54" s="341"/>
      <c r="D54" s="341"/>
      <c r="E54" s="341"/>
      <c r="F54" s="2540"/>
      <c r="G54" s="2541"/>
      <c r="H54" s="2541"/>
      <c r="I54" s="2541"/>
      <c r="J54" s="2541"/>
      <c r="K54" s="2541"/>
      <c r="L54" s="2541"/>
      <c r="M54" s="2541"/>
      <c r="N54" s="2541"/>
      <c r="O54" s="2541"/>
      <c r="P54" s="2541"/>
      <c r="Q54" s="2541"/>
      <c r="R54" s="2541"/>
      <c r="S54" s="2541"/>
      <c r="T54" s="2542"/>
      <c r="U54" s="2547"/>
      <c r="V54" s="2548"/>
      <c r="W54" s="2548"/>
      <c r="X54" s="2548"/>
      <c r="Y54" s="2548"/>
      <c r="Z54" s="2548"/>
      <c r="AA54" s="2548"/>
      <c r="AB54" s="2548"/>
      <c r="AC54" s="2548"/>
      <c r="AD54" s="2548"/>
      <c r="AE54" s="2548"/>
      <c r="AF54" s="2548"/>
      <c r="AG54" s="2548"/>
      <c r="AH54" s="2548"/>
      <c r="AI54" s="2548"/>
      <c r="AJ54" s="2548"/>
      <c r="AK54" s="2548"/>
      <c r="AL54" s="2548"/>
      <c r="AM54" s="2548"/>
      <c r="AN54" s="2548"/>
      <c r="AO54" s="2548"/>
      <c r="AP54" s="2548"/>
      <c r="AQ54" s="2548"/>
      <c r="AR54" s="2548"/>
      <c r="AS54" s="2548"/>
      <c r="AT54" s="2548"/>
      <c r="AU54" s="2548"/>
      <c r="AV54" s="2548"/>
      <c r="AW54" s="2548"/>
      <c r="AX54" s="2548"/>
      <c r="AY54" s="2548"/>
      <c r="AZ54" s="2548"/>
      <c r="BA54" s="2541"/>
      <c r="BB54" s="2541"/>
      <c r="BC54" s="2542"/>
      <c r="BD54" s="5"/>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10"/>
      <c r="CM54" s="344"/>
    </row>
    <row r="55" spans="1:91" ht="5.25" customHeight="1">
      <c r="A55" s="343"/>
      <c r="B55" s="341"/>
      <c r="C55" s="341"/>
      <c r="D55" s="341"/>
      <c r="E55" s="341"/>
      <c r="F55" s="2558" t="s">
        <v>60</v>
      </c>
      <c r="G55" s="2559"/>
      <c r="H55" s="2559"/>
      <c r="I55" s="2559"/>
      <c r="J55" s="2559"/>
      <c r="K55" s="2559"/>
      <c r="L55" s="2559"/>
      <c r="M55" s="2559"/>
      <c r="N55" s="2559"/>
      <c r="O55" s="2559"/>
      <c r="P55" s="2559"/>
      <c r="Q55" s="2559"/>
      <c r="R55" s="2559"/>
      <c r="S55" s="2559"/>
      <c r="T55" s="2560"/>
      <c r="U55" s="2543"/>
      <c r="V55" s="2544"/>
      <c r="W55" s="2544"/>
      <c r="X55" s="2544"/>
      <c r="Y55" s="2544"/>
      <c r="Z55" s="2544"/>
      <c r="AA55" s="2544"/>
      <c r="AB55" s="2544"/>
      <c r="AC55" s="2544"/>
      <c r="AD55" s="2544"/>
      <c r="AE55" s="2544"/>
      <c r="AF55" s="2544"/>
      <c r="AG55" s="2544"/>
      <c r="AH55" s="2544"/>
      <c r="AI55" s="2544"/>
      <c r="AJ55" s="2544"/>
      <c r="AK55" s="2544"/>
      <c r="AL55" s="2544"/>
      <c r="AM55" s="2544"/>
      <c r="AN55" s="2544"/>
      <c r="AO55" s="2544"/>
      <c r="AP55" s="2544"/>
      <c r="AQ55" s="2544"/>
      <c r="AR55" s="2544"/>
      <c r="AS55" s="2544"/>
      <c r="AT55" s="2544"/>
      <c r="AU55" s="2544"/>
      <c r="AV55" s="2544"/>
      <c r="AW55" s="2544"/>
      <c r="AX55" s="2544"/>
      <c r="AY55" s="2544"/>
      <c r="AZ55" s="2544"/>
      <c r="BA55" s="2535" t="s">
        <v>94</v>
      </c>
      <c r="BB55" s="2535"/>
      <c r="BC55" s="2536"/>
      <c r="BD55" s="9"/>
      <c r="BE55" s="340"/>
      <c r="BF55" s="340"/>
      <c r="BG55" s="340"/>
      <c r="BH55" s="340"/>
      <c r="BI55" s="340"/>
      <c r="BJ55" s="340"/>
      <c r="BK55" s="340"/>
      <c r="BL55" s="340"/>
      <c r="BM55" s="340"/>
      <c r="BN55" s="340"/>
      <c r="BO55" s="340"/>
      <c r="BP55" s="340"/>
      <c r="BQ55" s="340"/>
      <c r="BR55" s="340"/>
      <c r="BS55" s="340"/>
      <c r="BT55" s="340"/>
      <c r="BU55" s="340"/>
      <c r="BV55" s="340"/>
      <c r="BW55" s="340"/>
      <c r="BX55" s="340"/>
      <c r="BY55" s="340"/>
      <c r="BZ55" s="340"/>
      <c r="CA55" s="340"/>
      <c r="CB55" s="340"/>
      <c r="CC55" s="340"/>
      <c r="CD55" s="340"/>
      <c r="CE55" s="340"/>
      <c r="CF55" s="340"/>
      <c r="CG55" s="340"/>
      <c r="CH55" s="340"/>
      <c r="CI55" s="340"/>
      <c r="CJ55" s="340"/>
      <c r="CK55" s="340"/>
      <c r="CL55" s="11"/>
      <c r="CM55" s="344"/>
    </row>
    <row r="56" spans="1:91" ht="5.25" customHeight="1">
      <c r="A56" s="343"/>
      <c r="B56" s="341"/>
      <c r="C56" s="341"/>
      <c r="D56" s="341"/>
      <c r="E56" s="341"/>
      <c r="F56" s="2561"/>
      <c r="G56" s="2562"/>
      <c r="H56" s="2562"/>
      <c r="I56" s="2562"/>
      <c r="J56" s="2562"/>
      <c r="K56" s="2562"/>
      <c r="L56" s="2562"/>
      <c r="M56" s="2562"/>
      <c r="N56" s="2562"/>
      <c r="O56" s="2562"/>
      <c r="P56" s="2562"/>
      <c r="Q56" s="2562"/>
      <c r="R56" s="2562"/>
      <c r="S56" s="2562"/>
      <c r="T56" s="2563"/>
      <c r="U56" s="2545"/>
      <c r="V56" s="2546"/>
      <c r="W56" s="2546"/>
      <c r="X56" s="2546"/>
      <c r="Y56" s="2546"/>
      <c r="Z56" s="2546"/>
      <c r="AA56" s="2546"/>
      <c r="AB56" s="2546"/>
      <c r="AC56" s="2546"/>
      <c r="AD56" s="2546"/>
      <c r="AE56" s="2546"/>
      <c r="AF56" s="2546"/>
      <c r="AG56" s="2546"/>
      <c r="AH56" s="2546"/>
      <c r="AI56" s="2546"/>
      <c r="AJ56" s="2546"/>
      <c r="AK56" s="2546"/>
      <c r="AL56" s="2546"/>
      <c r="AM56" s="2546"/>
      <c r="AN56" s="2546"/>
      <c r="AO56" s="2546"/>
      <c r="AP56" s="2546"/>
      <c r="AQ56" s="2546"/>
      <c r="AR56" s="2546"/>
      <c r="AS56" s="2546"/>
      <c r="AT56" s="2546"/>
      <c r="AU56" s="2546"/>
      <c r="AV56" s="2546"/>
      <c r="AW56" s="2546"/>
      <c r="AX56" s="2546"/>
      <c r="AY56" s="2546"/>
      <c r="AZ56" s="2546"/>
      <c r="BA56" s="2538"/>
      <c r="BB56" s="2538"/>
      <c r="BC56" s="2539"/>
      <c r="BD56" s="2"/>
      <c r="BE56" s="2538" t="s">
        <v>423</v>
      </c>
      <c r="BF56" s="2538"/>
      <c r="BG56" s="2538"/>
      <c r="BH56" s="2538"/>
      <c r="BI56" s="2538"/>
      <c r="BJ56" s="2539"/>
      <c r="BK56" s="2549"/>
      <c r="BL56" s="2550"/>
      <c r="BM56" s="2551"/>
      <c r="BN56" s="2549"/>
      <c r="BO56" s="2550"/>
      <c r="BP56" s="2551"/>
      <c r="BQ56" s="2537" t="s">
        <v>92</v>
      </c>
      <c r="BR56" s="2538"/>
      <c r="BS56" s="2539"/>
      <c r="BT56" s="2549"/>
      <c r="BU56" s="2550"/>
      <c r="BV56" s="2551"/>
      <c r="BW56" s="2549"/>
      <c r="BX56" s="2550"/>
      <c r="BY56" s="2551"/>
      <c r="BZ56" s="2537" t="s">
        <v>93</v>
      </c>
      <c r="CA56" s="2538"/>
      <c r="CB56" s="2539"/>
      <c r="CC56" s="2549"/>
      <c r="CD56" s="2550"/>
      <c r="CE56" s="2551"/>
      <c r="CF56" s="2549"/>
      <c r="CG56" s="2550"/>
      <c r="CH56" s="2551"/>
      <c r="CI56" s="2537" t="s">
        <v>95</v>
      </c>
      <c r="CJ56" s="2538"/>
      <c r="CK56" s="2538"/>
      <c r="CL56" s="3"/>
      <c r="CM56" s="344"/>
    </row>
    <row r="57" spans="1:91" ht="5.25" customHeight="1">
      <c r="A57" s="343"/>
      <c r="B57" s="341"/>
      <c r="C57" s="341"/>
      <c r="D57" s="341"/>
      <c r="E57" s="341"/>
      <c r="F57" s="2561"/>
      <c r="G57" s="2562"/>
      <c r="H57" s="2562"/>
      <c r="I57" s="2562"/>
      <c r="J57" s="2562"/>
      <c r="K57" s="2562"/>
      <c r="L57" s="2562"/>
      <c r="M57" s="2562"/>
      <c r="N57" s="2562"/>
      <c r="O57" s="2562"/>
      <c r="P57" s="2562"/>
      <c r="Q57" s="2562"/>
      <c r="R57" s="2562"/>
      <c r="S57" s="2562"/>
      <c r="T57" s="2563"/>
      <c r="U57" s="2545"/>
      <c r="V57" s="2546"/>
      <c r="W57" s="2546"/>
      <c r="X57" s="2546"/>
      <c r="Y57" s="2546"/>
      <c r="Z57" s="2546"/>
      <c r="AA57" s="2546"/>
      <c r="AB57" s="2546"/>
      <c r="AC57" s="2546"/>
      <c r="AD57" s="2546"/>
      <c r="AE57" s="2546"/>
      <c r="AF57" s="2546"/>
      <c r="AG57" s="2546"/>
      <c r="AH57" s="2546"/>
      <c r="AI57" s="2546"/>
      <c r="AJ57" s="2546"/>
      <c r="AK57" s="2546"/>
      <c r="AL57" s="2546"/>
      <c r="AM57" s="2546"/>
      <c r="AN57" s="2546"/>
      <c r="AO57" s="2546"/>
      <c r="AP57" s="2546"/>
      <c r="AQ57" s="2546"/>
      <c r="AR57" s="2546"/>
      <c r="AS57" s="2546"/>
      <c r="AT57" s="2546"/>
      <c r="AU57" s="2546"/>
      <c r="AV57" s="2546"/>
      <c r="AW57" s="2546"/>
      <c r="AX57" s="2546"/>
      <c r="AY57" s="2546"/>
      <c r="AZ57" s="2546"/>
      <c r="BA57" s="2538"/>
      <c r="BB57" s="2538"/>
      <c r="BC57" s="2539"/>
      <c r="BD57" s="2"/>
      <c r="BE57" s="2538"/>
      <c r="BF57" s="2538"/>
      <c r="BG57" s="2538"/>
      <c r="BH57" s="2538"/>
      <c r="BI57" s="2538"/>
      <c r="BJ57" s="2539"/>
      <c r="BK57" s="2552"/>
      <c r="BL57" s="2553"/>
      <c r="BM57" s="2554"/>
      <c r="BN57" s="2552"/>
      <c r="BO57" s="2553"/>
      <c r="BP57" s="2554"/>
      <c r="BQ57" s="2537"/>
      <c r="BR57" s="2538"/>
      <c r="BS57" s="2539"/>
      <c r="BT57" s="2552"/>
      <c r="BU57" s="2553"/>
      <c r="BV57" s="2554"/>
      <c r="BW57" s="2552"/>
      <c r="BX57" s="2553"/>
      <c r="BY57" s="2554"/>
      <c r="BZ57" s="2537"/>
      <c r="CA57" s="2538"/>
      <c r="CB57" s="2539"/>
      <c r="CC57" s="2552"/>
      <c r="CD57" s="2553"/>
      <c r="CE57" s="2554"/>
      <c r="CF57" s="2552"/>
      <c r="CG57" s="2553"/>
      <c r="CH57" s="2554"/>
      <c r="CI57" s="2537"/>
      <c r="CJ57" s="2538"/>
      <c r="CK57" s="2538"/>
      <c r="CL57" s="3"/>
      <c r="CM57" s="344"/>
    </row>
    <row r="58" spans="1:91" ht="5.25" customHeight="1">
      <c r="A58" s="343"/>
      <c r="B58" s="341"/>
      <c r="C58" s="341"/>
      <c r="D58" s="341"/>
      <c r="E58" s="341"/>
      <c r="F58" s="2561"/>
      <c r="G58" s="2562"/>
      <c r="H58" s="2562"/>
      <c r="I58" s="2562"/>
      <c r="J58" s="2562"/>
      <c r="K58" s="2562"/>
      <c r="L58" s="2562"/>
      <c r="M58" s="2562"/>
      <c r="N58" s="2562"/>
      <c r="O58" s="2562"/>
      <c r="P58" s="2562"/>
      <c r="Q58" s="2562"/>
      <c r="R58" s="2562"/>
      <c r="S58" s="2562"/>
      <c r="T58" s="2563"/>
      <c r="U58" s="2545"/>
      <c r="V58" s="2546"/>
      <c r="W58" s="2546"/>
      <c r="X58" s="2546"/>
      <c r="Y58" s="2546"/>
      <c r="Z58" s="2546"/>
      <c r="AA58" s="2546"/>
      <c r="AB58" s="2546"/>
      <c r="AC58" s="2546"/>
      <c r="AD58" s="2546"/>
      <c r="AE58" s="2546"/>
      <c r="AF58" s="2546"/>
      <c r="AG58" s="2546"/>
      <c r="AH58" s="2546"/>
      <c r="AI58" s="2546"/>
      <c r="AJ58" s="2546"/>
      <c r="AK58" s="2546"/>
      <c r="AL58" s="2546"/>
      <c r="AM58" s="2546"/>
      <c r="AN58" s="2546"/>
      <c r="AO58" s="2546"/>
      <c r="AP58" s="2546"/>
      <c r="AQ58" s="2546"/>
      <c r="AR58" s="2546"/>
      <c r="AS58" s="2546"/>
      <c r="AT58" s="2546"/>
      <c r="AU58" s="2546"/>
      <c r="AV58" s="2546"/>
      <c r="AW58" s="2546"/>
      <c r="AX58" s="2546"/>
      <c r="AY58" s="2546"/>
      <c r="AZ58" s="2546"/>
      <c r="BA58" s="2538"/>
      <c r="BB58" s="2538"/>
      <c r="BC58" s="2539"/>
      <c r="BD58" s="2"/>
      <c r="BE58" s="2538"/>
      <c r="BF58" s="2538"/>
      <c r="BG58" s="2538"/>
      <c r="BH58" s="2538"/>
      <c r="BI58" s="2538"/>
      <c r="BJ58" s="2539"/>
      <c r="BK58" s="2555"/>
      <c r="BL58" s="2556"/>
      <c r="BM58" s="2557"/>
      <c r="BN58" s="2555"/>
      <c r="BO58" s="2556"/>
      <c r="BP58" s="2557"/>
      <c r="BQ58" s="2537"/>
      <c r="BR58" s="2538"/>
      <c r="BS58" s="2539"/>
      <c r="BT58" s="2555"/>
      <c r="BU58" s="2556"/>
      <c r="BV58" s="2557"/>
      <c r="BW58" s="2555"/>
      <c r="BX58" s="2556"/>
      <c r="BY58" s="2557"/>
      <c r="BZ58" s="2537"/>
      <c r="CA58" s="2538"/>
      <c r="CB58" s="2539"/>
      <c r="CC58" s="2555"/>
      <c r="CD58" s="2556"/>
      <c r="CE58" s="2557"/>
      <c r="CF58" s="2555"/>
      <c r="CG58" s="2556"/>
      <c r="CH58" s="2557"/>
      <c r="CI58" s="2537"/>
      <c r="CJ58" s="2538"/>
      <c r="CK58" s="2538"/>
      <c r="CL58" s="3"/>
      <c r="CM58" s="344"/>
    </row>
    <row r="59" spans="1:91" ht="5.25" customHeight="1">
      <c r="A59" s="343"/>
      <c r="B59" s="341"/>
      <c r="C59" s="341"/>
      <c r="D59" s="341"/>
      <c r="E59" s="341"/>
      <c r="F59" s="2561"/>
      <c r="G59" s="2562"/>
      <c r="H59" s="2562"/>
      <c r="I59" s="2562"/>
      <c r="J59" s="2562"/>
      <c r="K59" s="2562"/>
      <c r="L59" s="2562"/>
      <c r="M59" s="2562"/>
      <c r="N59" s="2562"/>
      <c r="O59" s="2562"/>
      <c r="P59" s="2562"/>
      <c r="Q59" s="2562"/>
      <c r="R59" s="2562"/>
      <c r="S59" s="2562"/>
      <c r="T59" s="2563"/>
      <c r="U59" s="2547"/>
      <c r="V59" s="2548"/>
      <c r="W59" s="2548"/>
      <c r="X59" s="2548"/>
      <c r="Y59" s="2548"/>
      <c r="Z59" s="2548"/>
      <c r="AA59" s="2548"/>
      <c r="AB59" s="2548"/>
      <c r="AC59" s="2548"/>
      <c r="AD59" s="2548"/>
      <c r="AE59" s="2548"/>
      <c r="AF59" s="2548"/>
      <c r="AG59" s="2548"/>
      <c r="AH59" s="2548"/>
      <c r="AI59" s="2548"/>
      <c r="AJ59" s="2548"/>
      <c r="AK59" s="2548"/>
      <c r="AL59" s="2548"/>
      <c r="AM59" s="2548"/>
      <c r="AN59" s="2548"/>
      <c r="AO59" s="2548"/>
      <c r="AP59" s="2548"/>
      <c r="AQ59" s="2548"/>
      <c r="AR59" s="2548"/>
      <c r="AS59" s="2548"/>
      <c r="AT59" s="2548"/>
      <c r="AU59" s="2548"/>
      <c r="AV59" s="2548"/>
      <c r="AW59" s="2548"/>
      <c r="AX59" s="2548"/>
      <c r="AY59" s="2548"/>
      <c r="AZ59" s="2548"/>
      <c r="BA59" s="2541"/>
      <c r="BB59" s="2541"/>
      <c r="BC59" s="2542"/>
      <c r="BD59" s="5"/>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10"/>
      <c r="CM59" s="344"/>
    </row>
    <row r="60" spans="1:91" ht="5.25" customHeight="1">
      <c r="A60" s="343"/>
      <c r="B60" s="341"/>
      <c r="C60" s="341"/>
      <c r="D60" s="341"/>
      <c r="E60" s="341"/>
      <c r="F60" s="2561"/>
      <c r="G60" s="2562"/>
      <c r="H60" s="2562"/>
      <c r="I60" s="2562"/>
      <c r="J60" s="2562"/>
      <c r="K60" s="2562"/>
      <c r="L60" s="2562"/>
      <c r="M60" s="2562"/>
      <c r="N60" s="2562"/>
      <c r="O60" s="2562"/>
      <c r="P60" s="2562"/>
      <c r="Q60" s="2562"/>
      <c r="R60" s="2562"/>
      <c r="S60" s="2562"/>
      <c r="T60" s="2563"/>
      <c r="U60" s="2543"/>
      <c r="V60" s="2544"/>
      <c r="W60" s="2544"/>
      <c r="X60" s="2544"/>
      <c r="Y60" s="2544"/>
      <c r="Z60" s="2544"/>
      <c r="AA60" s="2544"/>
      <c r="AB60" s="2544"/>
      <c r="AC60" s="2544"/>
      <c r="AD60" s="2544"/>
      <c r="AE60" s="2544"/>
      <c r="AF60" s="2544"/>
      <c r="AG60" s="2544"/>
      <c r="AH60" s="2544"/>
      <c r="AI60" s="2544"/>
      <c r="AJ60" s="2544"/>
      <c r="AK60" s="2544"/>
      <c r="AL60" s="2544"/>
      <c r="AM60" s="2544"/>
      <c r="AN60" s="2544"/>
      <c r="AO60" s="2544"/>
      <c r="AP60" s="2544"/>
      <c r="AQ60" s="2544"/>
      <c r="AR60" s="2544"/>
      <c r="AS60" s="2544"/>
      <c r="AT60" s="2544"/>
      <c r="AU60" s="2544"/>
      <c r="AV60" s="2544"/>
      <c r="AW60" s="2544"/>
      <c r="AX60" s="2544"/>
      <c r="AY60" s="2544"/>
      <c r="AZ60" s="2544"/>
      <c r="BA60" s="2535" t="s">
        <v>94</v>
      </c>
      <c r="BB60" s="2535"/>
      <c r="BC60" s="2536"/>
      <c r="BD60" s="9"/>
      <c r="BE60" s="340"/>
      <c r="BF60" s="340"/>
      <c r="BG60" s="340"/>
      <c r="BH60" s="340"/>
      <c r="BI60" s="340"/>
      <c r="BJ60" s="340"/>
      <c r="BK60" s="340"/>
      <c r="BL60" s="340"/>
      <c r="BM60" s="340"/>
      <c r="BN60" s="340"/>
      <c r="BO60" s="340"/>
      <c r="BP60" s="340"/>
      <c r="BQ60" s="340"/>
      <c r="BR60" s="340"/>
      <c r="BS60" s="340"/>
      <c r="BT60" s="340"/>
      <c r="BU60" s="340"/>
      <c r="BV60" s="340"/>
      <c r="BW60" s="340"/>
      <c r="BX60" s="340"/>
      <c r="BY60" s="340"/>
      <c r="BZ60" s="340"/>
      <c r="CA60" s="340"/>
      <c r="CB60" s="340"/>
      <c r="CC60" s="340"/>
      <c r="CD60" s="340"/>
      <c r="CE60" s="340"/>
      <c r="CF60" s="340"/>
      <c r="CG60" s="340"/>
      <c r="CH60" s="340"/>
      <c r="CI60" s="340"/>
      <c r="CJ60" s="340"/>
      <c r="CK60" s="340"/>
      <c r="CL60" s="11"/>
      <c r="CM60" s="344"/>
    </row>
    <row r="61" spans="1:91" ht="5.25" customHeight="1">
      <c r="A61" s="343"/>
      <c r="B61" s="341"/>
      <c r="C61" s="341"/>
      <c r="D61" s="341"/>
      <c r="E61" s="341"/>
      <c r="F61" s="2561"/>
      <c r="G61" s="2562"/>
      <c r="H61" s="2562"/>
      <c r="I61" s="2562"/>
      <c r="J61" s="2562"/>
      <c r="K61" s="2562"/>
      <c r="L61" s="2562"/>
      <c r="M61" s="2562"/>
      <c r="N61" s="2562"/>
      <c r="O61" s="2562"/>
      <c r="P61" s="2562"/>
      <c r="Q61" s="2562"/>
      <c r="R61" s="2562"/>
      <c r="S61" s="2562"/>
      <c r="T61" s="2563"/>
      <c r="U61" s="2545"/>
      <c r="V61" s="2546"/>
      <c r="W61" s="2546"/>
      <c r="X61" s="2546"/>
      <c r="Y61" s="2546"/>
      <c r="Z61" s="2546"/>
      <c r="AA61" s="2546"/>
      <c r="AB61" s="2546"/>
      <c r="AC61" s="2546"/>
      <c r="AD61" s="2546"/>
      <c r="AE61" s="2546"/>
      <c r="AF61" s="2546"/>
      <c r="AG61" s="2546"/>
      <c r="AH61" s="2546"/>
      <c r="AI61" s="2546"/>
      <c r="AJ61" s="2546"/>
      <c r="AK61" s="2546"/>
      <c r="AL61" s="2546"/>
      <c r="AM61" s="2546"/>
      <c r="AN61" s="2546"/>
      <c r="AO61" s="2546"/>
      <c r="AP61" s="2546"/>
      <c r="AQ61" s="2546"/>
      <c r="AR61" s="2546"/>
      <c r="AS61" s="2546"/>
      <c r="AT61" s="2546"/>
      <c r="AU61" s="2546"/>
      <c r="AV61" s="2546"/>
      <c r="AW61" s="2546"/>
      <c r="AX61" s="2546"/>
      <c r="AY61" s="2546"/>
      <c r="AZ61" s="2546"/>
      <c r="BA61" s="2538"/>
      <c r="BB61" s="2538"/>
      <c r="BC61" s="2539"/>
      <c r="BD61" s="2"/>
      <c r="BE61" s="2538" t="s">
        <v>423</v>
      </c>
      <c r="BF61" s="2538"/>
      <c r="BG61" s="2538"/>
      <c r="BH61" s="2538"/>
      <c r="BI61" s="2538"/>
      <c r="BJ61" s="2539"/>
      <c r="BK61" s="2549"/>
      <c r="BL61" s="2550"/>
      <c r="BM61" s="2551"/>
      <c r="BN61" s="2549"/>
      <c r="BO61" s="2550"/>
      <c r="BP61" s="2551"/>
      <c r="BQ61" s="2537" t="s">
        <v>92</v>
      </c>
      <c r="BR61" s="2538"/>
      <c r="BS61" s="2539"/>
      <c r="BT61" s="2549"/>
      <c r="BU61" s="2550"/>
      <c r="BV61" s="2551"/>
      <c r="BW61" s="2549"/>
      <c r="BX61" s="2550"/>
      <c r="BY61" s="2551"/>
      <c r="BZ61" s="2537" t="s">
        <v>93</v>
      </c>
      <c r="CA61" s="2538"/>
      <c r="CB61" s="2539"/>
      <c r="CC61" s="2549"/>
      <c r="CD61" s="2550"/>
      <c r="CE61" s="2551"/>
      <c r="CF61" s="2549"/>
      <c r="CG61" s="2550"/>
      <c r="CH61" s="2551"/>
      <c r="CI61" s="2537" t="s">
        <v>95</v>
      </c>
      <c r="CJ61" s="2538"/>
      <c r="CK61" s="2538"/>
      <c r="CL61" s="3"/>
      <c r="CM61" s="344"/>
    </row>
    <row r="62" spans="1:91" ht="5.25" customHeight="1">
      <c r="A62" s="343"/>
      <c r="B62" s="341"/>
      <c r="C62" s="341"/>
      <c r="D62" s="341"/>
      <c r="E62" s="341"/>
      <c r="F62" s="2561"/>
      <c r="G62" s="2562"/>
      <c r="H62" s="2562"/>
      <c r="I62" s="2562"/>
      <c r="J62" s="2562"/>
      <c r="K62" s="2562"/>
      <c r="L62" s="2562"/>
      <c r="M62" s="2562"/>
      <c r="N62" s="2562"/>
      <c r="O62" s="2562"/>
      <c r="P62" s="2562"/>
      <c r="Q62" s="2562"/>
      <c r="R62" s="2562"/>
      <c r="S62" s="2562"/>
      <c r="T62" s="2563"/>
      <c r="U62" s="2545"/>
      <c r="V62" s="2546"/>
      <c r="W62" s="2546"/>
      <c r="X62" s="2546"/>
      <c r="Y62" s="2546"/>
      <c r="Z62" s="2546"/>
      <c r="AA62" s="2546"/>
      <c r="AB62" s="2546"/>
      <c r="AC62" s="2546"/>
      <c r="AD62" s="2546"/>
      <c r="AE62" s="2546"/>
      <c r="AF62" s="2546"/>
      <c r="AG62" s="2546"/>
      <c r="AH62" s="2546"/>
      <c r="AI62" s="2546"/>
      <c r="AJ62" s="2546"/>
      <c r="AK62" s="2546"/>
      <c r="AL62" s="2546"/>
      <c r="AM62" s="2546"/>
      <c r="AN62" s="2546"/>
      <c r="AO62" s="2546"/>
      <c r="AP62" s="2546"/>
      <c r="AQ62" s="2546"/>
      <c r="AR62" s="2546"/>
      <c r="AS62" s="2546"/>
      <c r="AT62" s="2546"/>
      <c r="AU62" s="2546"/>
      <c r="AV62" s="2546"/>
      <c r="AW62" s="2546"/>
      <c r="AX62" s="2546"/>
      <c r="AY62" s="2546"/>
      <c r="AZ62" s="2546"/>
      <c r="BA62" s="2538"/>
      <c r="BB62" s="2538"/>
      <c r="BC62" s="2539"/>
      <c r="BD62" s="2"/>
      <c r="BE62" s="2538"/>
      <c r="BF62" s="2538"/>
      <c r="BG62" s="2538"/>
      <c r="BH62" s="2538"/>
      <c r="BI62" s="2538"/>
      <c r="BJ62" s="2539"/>
      <c r="BK62" s="2552"/>
      <c r="BL62" s="2553"/>
      <c r="BM62" s="2554"/>
      <c r="BN62" s="2552"/>
      <c r="BO62" s="2553"/>
      <c r="BP62" s="2554"/>
      <c r="BQ62" s="2537"/>
      <c r="BR62" s="2538"/>
      <c r="BS62" s="2539"/>
      <c r="BT62" s="2552"/>
      <c r="BU62" s="2553"/>
      <c r="BV62" s="2554"/>
      <c r="BW62" s="2552"/>
      <c r="BX62" s="2553"/>
      <c r="BY62" s="2554"/>
      <c r="BZ62" s="2537"/>
      <c r="CA62" s="2538"/>
      <c r="CB62" s="2539"/>
      <c r="CC62" s="2552"/>
      <c r="CD62" s="2553"/>
      <c r="CE62" s="2554"/>
      <c r="CF62" s="2552"/>
      <c r="CG62" s="2553"/>
      <c r="CH62" s="2554"/>
      <c r="CI62" s="2537"/>
      <c r="CJ62" s="2538"/>
      <c r="CK62" s="2538"/>
      <c r="CL62" s="3"/>
      <c r="CM62" s="344"/>
    </row>
    <row r="63" spans="1:91" ht="5.25" customHeight="1">
      <c r="A63" s="343"/>
      <c r="B63" s="341"/>
      <c r="C63" s="341"/>
      <c r="D63" s="341"/>
      <c r="E63" s="341"/>
      <c r="F63" s="2561"/>
      <c r="G63" s="2562"/>
      <c r="H63" s="2562"/>
      <c r="I63" s="2562"/>
      <c r="J63" s="2562"/>
      <c r="K63" s="2562"/>
      <c r="L63" s="2562"/>
      <c r="M63" s="2562"/>
      <c r="N63" s="2562"/>
      <c r="O63" s="2562"/>
      <c r="P63" s="2562"/>
      <c r="Q63" s="2562"/>
      <c r="R63" s="2562"/>
      <c r="S63" s="2562"/>
      <c r="T63" s="2563"/>
      <c r="U63" s="2545"/>
      <c r="V63" s="2546"/>
      <c r="W63" s="2546"/>
      <c r="X63" s="2546"/>
      <c r="Y63" s="2546"/>
      <c r="Z63" s="2546"/>
      <c r="AA63" s="2546"/>
      <c r="AB63" s="2546"/>
      <c r="AC63" s="2546"/>
      <c r="AD63" s="2546"/>
      <c r="AE63" s="2546"/>
      <c r="AF63" s="2546"/>
      <c r="AG63" s="2546"/>
      <c r="AH63" s="2546"/>
      <c r="AI63" s="2546"/>
      <c r="AJ63" s="2546"/>
      <c r="AK63" s="2546"/>
      <c r="AL63" s="2546"/>
      <c r="AM63" s="2546"/>
      <c r="AN63" s="2546"/>
      <c r="AO63" s="2546"/>
      <c r="AP63" s="2546"/>
      <c r="AQ63" s="2546"/>
      <c r="AR63" s="2546"/>
      <c r="AS63" s="2546"/>
      <c r="AT63" s="2546"/>
      <c r="AU63" s="2546"/>
      <c r="AV63" s="2546"/>
      <c r="AW63" s="2546"/>
      <c r="AX63" s="2546"/>
      <c r="AY63" s="2546"/>
      <c r="AZ63" s="2546"/>
      <c r="BA63" s="2538"/>
      <c r="BB63" s="2538"/>
      <c r="BC63" s="2539"/>
      <c r="BD63" s="2"/>
      <c r="BE63" s="2538"/>
      <c r="BF63" s="2538"/>
      <c r="BG63" s="2538"/>
      <c r="BH63" s="2538"/>
      <c r="BI63" s="2538"/>
      <c r="BJ63" s="2539"/>
      <c r="BK63" s="2555"/>
      <c r="BL63" s="2556"/>
      <c r="BM63" s="2557"/>
      <c r="BN63" s="2555"/>
      <c r="BO63" s="2556"/>
      <c r="BP63" s="2557"/>
      <c r="BQ63" s="2537"/>
      <c r="BR63" s="2538"/>
      <c r="BS63" s="2539"/>
      <c r="BT63" s="2555"/>
      <c r="BU63" s="2556"/>
      <c r="BV63" s="2557"/>
      <c r="BW63" s="2555"/>
      <c r="BX63" s="2556"/>
      <c r="BY63" s="2557"/>
      <c r="BZ63" s="2537"/>
      <c r="CA63" s="2538"/>
      <c r="CB63" s="2539"/>
      <c r="CC63" s="2555"/>
      <c r="CD63" s="2556"/>
      <c r="CE63" s="2557"/>
      <c r="CF63" s="2555"/>
      <c r="CG63" s="2556"/>
      <c r="CH63" s="2557"/>
      <c r="CI63" s="2537"/>
      <c r="CJ63" s="2538"/>
      <c r="CK63" s="2538"/>
      <c r="CL63" s="3"/>
      <c r="CM63" s="344"/>
    </row>
    <row r="64" spans="1:91" ht="5.25" customHeight="1">
      <c r="A64" s="343"/>
      <c r="B64" s="341"/>
      <c r="C64" s="341"/>
      <c r="D64" s="341"/>
      <c r="E64" s="341"/>
      <c r="F64" s="2564"/>
      <c r="G64" s="2565"/>
      <c r="H64" s="2565"/>
      <c r="I64" s="2565"/>
      <c r="J64" s="2565"/>
      <c r="K64" s="2565"/>
      <c r="L64" s="2565"/>
      <c r="M64" s="2565"/>
      <c r="N64" s="2565"/>
      <c r="O64" s="2565"/>
      <c r="P64" s="2565"/>
      <c r="Q64" s="2565"/>
      <c r="R64" s="2565"/>
      <c r="S64" s="2565"/>
      <c r="T64" s="2566"/>
      <c r="U64" s="2547"/>
      <c r="V64" s="2548"/>
      <c r="W64" s="2548"/>
      <c r="X64" s="2548"/>
      <c r="Y64" s="2548"/>
      <c r="Z64" s="2548"/>
      <c r="AA64" s="2548"/>
      <c r="AB64" s="2548"/>
      <c r="AC64" s="2548"/>
      <c r="AD64" s="2548"/>
      <c r="AE64" s="2548"/>
      <c r="AF64" s="2548"/>
      <c r="AG64" s="2548"/>
      <c r="AH64" s="2548"/>
      <c r="AI64" s="2548"/>
      <c r="AJ64" s="2548"/>
      <c r="AK64" s="2548"/>
      <c r="AL64" s="2548"/>
      <c r="AM64" s="2548"/>
      <c r="AN64" s="2548"/>
      <c r="AO64" s="2548"/>
      <c r="AP64" s="2548"/>
      <c r="AQ64" s="2548"/>
      <c r="AR64" s="2548"/>
      <c r="AS64" s="2548"/>
      <c r="AT64" s="2548"/>
      <c r="AU64" s="2548"/>
      <c r="AV64" s="2548"/>
      <c r="AW64" s="2548"/>
      <c r="AX64" s="2548"/>
      <c r="AY64" s="2548"/>
      <c r="AZ64" s="2548"/>
      <c r="BA64" s="2541"/>
      <c r="BB64" s="2541"/>
      <c r="BC64" s="2542"/>
      <c r="BD64" s="5"/>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10"/>
      <c r="CM64" s="344"/>
    </row>
    <row r="65" spans="1:91" ht="5.25" customHeight="1">
      <c r="A65" s="343"/>
      <c r="B65" s="341"/>
      <c r="C65" s="341"/>
      <c r="D65" s="341"/>
      <c r="E65" s="341"/>
      <c r="F65" s="2534" t="s">
        <v>12</v>
      </c>
      <c r="G65" s="2535"/>
      <c r="H65" s="2535"/>
      <c r="I65" s="2535"/>
      <c r="J65" s="2535"/>
      <c r="K65" s="2535"/>
      <c r="L65" s="2535"/>
      <c r="M65" s="2535"/>
      <c r="N65" s="2535"/>
      <c r="O65" s="2535"/>
      <c r="P65" s="2535"/>
      <c r="Q65" s="2535"/>
      <c r="R65" s="2535"/>
      <c r="S65" s="2535"/>
      <c r="T65" s="2536"/>
      <c r="U65" s="2543"/>
      <c r="V65" s="2544"/>
      <c r="W65" s="2544"/>
      <c r="X65" s="2544"/>
      <c r="Y65" s="2544"/>
      <c r="Z65" s="2544"/>
      <c r="AA65" s="2544"/>
      <c r="AB65" s="2544"/>
      <c r="AC65" s="2544"/>
      <c r="AD65" s="2544"/>
      <c r="AE65" s="2544"/>
      <c r="AF65" s="2544"/>
      <c r="AG65" s="2544"/>
      <c r="AH65" s="2544"/>
      <c r="AI65" s="2544"/>
      <c r="AJ65" s="2544"/>
      <c r="AK65" s="2544"/>
      <c r="AL65" s="2544"/>
      <c r="AM65" s="2544"/>
      <c r="AN65" s="2544"/>
      <c r="AO65" s="2544"/>
      <c r="AP65" s="2544"/>
      <c r="AQ65" s="2544"/>
      <c r="AR65" s="2544"/>
      <c r="AS65" s="2544"/>
      <c r="AT65" s="2544"/>
      <c r="AU65" s="2544"/>
      <c r="AV65" s="2544"/>
      <c r="AW65" s="2544"/>
      <c r="AX65" s="2544"/>
      <c r="AY65" s="2544"/>
      <c r="AZ65" s="2544"/>
      <c r="BA65" s="2535" t="s">
        <v>94</v>
      </c>
      <c r="BB65" s="2535"/>
      <c r="BC65" s="2536"/>
      <c r="BD65" s="9"/>
      <c r="BE65" s="340"/>
      <c r="BF65" s="340"/>
      <c r="BG65" s="340"/>
      <c r="BH65" s="340"/>
      <c r="BI65" s="340"/>
      <c r="BJ65" s="340"/>
      <c r="BK65" s="340"/>
      <c r="BL65" s="340"/>
      <c r="BM65" s="340"/>
      <c r="BN65" s="340"/>
      <c r="BO65" s="340"/>
      <c r="BP65" s="340"/>
      <c r="BQ65" s="340"/>
      <c r="BR65" s="340"/>
      <c r="BS65" s="340"/>
      <c r="BT65" s="340"/>
      <c r="BU65" s="340"/>
      <c r="BV65" s="340"/>
      <c r="BW65" s="340"/>
      <c r="BX65" s="340"/>
      <c r="BY65" s="340"/>
      <c r="BZ65" s="340"/>
      <c r="CA65" s="340"/>
      <c r="CB65" s="340"/>
      <c r="CC65" s="340"/>
      <c r="CD65" s="340"/>
      <c r="CE65" s="340"/>
      <c r="CF65" s="340"/>
      <c r="CG65" s="340"/>
      <c r="CH65" s="340"/>
      <c r="CI65" s="340"/>
      <c r="CJ65" s="340"/>
      <c r="CK65" s="340"/>
      <c r="CL65" s="11"/>
      <c r="CM65" s="344"/>
    </row>
    <row r="66" spans="1:91" ht="5.25" customHeight="1">
      <c r="A66" s="343"/>
      <c r="B66" s="341"/>
      <c r="C66" s="341"/>
      <c r="D66" s="341"/>
      <c r="E66" s="341"/>
      <c r="F66" s="2537"/>
      <c r="G66" s="2538"/>
      <c r="H66" s="2538"/>
      <c r="I66" s="2538"/>
      <c r="J66" s="2538"/>
      <c r="K66" s="2538"/>
      <c r="L66" s="2538"/>
      <c r="M66" s="2538"/>
      <c r="N66" s="2538"/>
      <c r="O66" s="2538"/>
      <c r="P66" s="2538"/>
      <c r="Q66" s="2538"/>
      <c r="R66" s="2538"/>
      <c r="S66" s="2538"/>
      <c r="T66" s="2539"/>
      <c r="U66" s="2545"/>
      <c r="V66" s="2546"/>
      <c r="W66" s="2546"/>
      <c r="X66" s="2546"/>
      <c r="Y66" s="2546"/>
      <c r="Z66" s="2546"/>
      <c r="AA66" s="2546"/>
      <c r="AB66" s="2546"/>
      <c r="AC66" s="2546"/>
      <c r="AD66" s="2546"/>
      <c r="AE66" s="2546"/>
      <c r="AF66" s="2546"/>
      <c r="AG66" s="2546"/>
      <c r="AH66" s="2546"/>
      <c r="AI66" s="2546"/>
      <c r="AJ66" s="2546"/>
      <c r="AK66" s="2546"/>
      <c r="AL66" s="2546"/>
      <c r="AM66" s="2546"/>
      <c r="AN66" s="2546"/>
      <c r="AO66" s="2546"/>
      <c r="AP66" s="2546"/>
      <c r="AQ66" s="2546"/>
      <c r="AR66" s="2546"/>
      <c r="AS66" s="2546"/>
      <c r="AT66" s="2546"/>
      <c r="AU66" s="2546"/>
      <c r="AV66" s="2546"/>
      <c r="AW66" s="2546"/>
      <c r="AX66" s="2546"/>
      <c r="AY66" s="2546"/>
      <c r="AZ66" s="2546"/>
      <c r="BA66" s="2538"/>
      <c r="BB66" s="2538"/>
      <c r="BC66" s="2539"/>
      <c r="BD66" s="2"/>
      <c r="BE66" s="2538"/>
      <c r="BF66" s="2538"/>
      <c r="BG66" s="2538"/>
      <c r="BH66" s="2538"/>
      <c r="BI66" s="2538"/>
      <c r="BJ66" s="2539"/>
      <c r="BK66" s="2549"/>
      <c r="BL66" s="2550"/>
      <c r="BM66" s="2551"/>
      <c r="BN66" s="2549"/>
      <c r="BO66" s="2550"/>
      <c r="BP66" s="2551"/>
      <c r="BQ66" s="2537" t="s">
        <v>92</v>
      </c>
      <c r="BR66" s="2538"/>
      <c r="BS66" s="2539"/>
      <c r="BT66" s="2549"/>
      <c r="BU66" s="2550"/>
      <c r="BV66" s="2551"/>
      <c r="BW66" s="2549"/>
      <c r="BX66" s="2550"/>
      <c r="BY66" s="2551"/>
      <c r="BZ66" s="2537" t="s">
        <v>93</v>
      </c>
      <c r="CA66" s="2538"/>
      <c r="CB66" s="2539"/>
      <c r="CC66" s="2549"/>
      <c r="CD66" s="2550"/>
      <c r="CE66" s="2551"/>
      <c r="CF66" s="2549"/>
      <c r="CG66" s="2550"/>
      <c r="CH66" s="2551"/>
      <c r="CI66" s="2537" t="s">
        <v>95</v>
      </c>
      <c r="CJ66" s="2538"/>
      <c r="CK66" s="2538"/>
      <c r="CL66" s="3"/>
      <c r="CM66" s="344"/>
    </row>
    <row r="67" spans="1:91" ht="5.25" customHeight="1">
      <c r="A67" s="343"/>
      <c r="B67" s="341"/>
      <c r="C67" s="341"/>
      <c r="D67" s="341"/>
      <c r="E67" s="341"/>
      <c r="F67" s="2537"/>
      <c r="G67" s="2538"/>
      <c r="H67" s="2538"/>
      <c r="I67" s="2538"/>
      <c r="J67" s="2538"/>
      <c r="K67" s="2538"/>
      <c r="L67" s="2538"/>
      <c r="M67" s="2538"/>
      <c r="N67" s="2538"/>
      <c r="O67" s="2538"/>
      <c r="P67" s="2538"/>
      <c r="Q67" s="2538"/>
      <c r="R67" s="2538"/>
      <c r="S67" s="2538"/>
      <c r="T67" s="2539"/>
      <c r="U67" s="2545"/>
      <c r="V67" s="2546"/>
      <c r="W67" s="2546"/>
      <c r="X67" s="2546"/>
      <c r="Y67" s="2546"/>
      <c r="Z67" s="2546"/>
      <c r="AA67" s="2546"/>
      <c r="AB67" s="2546"/>
      <c r="AC67" s="2546"/>
      <c r="AD67" s="2546"/>
      <c r="AE67" s="2546"/>
      <c r="AF67" s="2546"/>
      <c r="AG67" s="2546"/>
      <c r="AH67" s="2546"/>
      <c r="AI67" s="2546"/>
      <c r="AJ67" s="2546"/>
      <c r="AK67" s="2546"/>
      <c r="AL67" s="2546"/>
      <c r="AM67" s="2546"/>
      <c r="AN67" s="2546"/>
      <c r="AO67" s="2546"/>
      <c r="AP67" s="2546"/>
      <c r="AQ67" s="2546"/>
      <c r="AR67" s="2546"/>
      <c r="AS67" s="2546"/>
      <c r="AT67" s="2546"/>
      <c r="AU67" s="2546"/>
      <c r="AV67" s="2546"/>
      <c r="AW67" s="2546"/>
      <c r="AX67" s="2546"/>
      <c r="AY67" s="2546"/>
      <c r="AZ67" s="2546"/>
      <c r="BA67" s="2538"/>
      <c r="BB67" s="2538"/>
      <c r="BC67" s="2539"/>
      <c r="BD67" s="2"/>
      <c r="BE67" s="2538"/>
      <c r="BF67" s="2538"/>
      <c r="BG67" s="2538"/>
      <c r="BH67" s="2538"/>
      <c r="BI67" s="2538"/>
      <c r="BJ67" s="2539"/>
      <c r="BK67" s="2552"/>
      <c r="BL67" s="2553"/>
      <c r="BM67" s="2554"/>
      <c r="BN67" s="2552"/>
      <c r="BO67" s="2553"/>
      <c r="BP67" s="2554"/>
      <c r="BQ67" s="2537"/>
      <c r="BR67" s="2538"/>
      <c r="BS67" s="2539"/>
      <c r="BT67" s="2552"/>
      <c r="BU67" s="2553"/>
      <c r="BV67" s="2554"/>
      <c r="BW67" s="2552"/>
      <c r="BX67" s="2553"/>
      <c r="BY67" s="2554"/>
      <c r="BZ67" s="2537"/>
      <c r="CA67" s="2538"/>
      <c r="CB67" s="2539"/>
      <c r="CC67" s="2552"/>
      <c r="CD67" s="2553"/>
      <c r="CE67" s="2554"/>
      <c r="CF67" s="2552"/>
      <c r="CG67" s="2553"/>
      <c r="CH67" s="2554"/>
      <c r="CI67" s="2537"/>
      <c r="CJ67" s="2538"/>
      <c r="CK67" s="2538"/>
      <c r="CL67" s="3"/>
      <c r="CM67" s="344"/>
    </row>
    <row r="68" spans="1:91" ht="5.25" customHeight="1">
      <c r="A68" s="343"/>
      <c r="B68" s="341"/>
      <c r="C68" s="341"/>
      <c r="D68" s="341"/>
      <c r="E68" s="341"/>
      <c r="F68" s="2537"/>
      <c r="G68" s="2538"/>
      <c r="H68" s="2538"/>
      <c r="I68" s="2538"/>
      <c r="J68" s="2538"/>
      <c r="K68" s="2538"/>
      <c r="L68" s="2538"/>
      <c r="M68" s="2538"/>
      <c r="N68" s="2538"/>
      <c r="O68" s="2538"/>
      <c r="P68" s="2538"/>
      <c r="Q68" s="2538"/>
      <c r="R68" s="2538"/>
      <c r="S68" s="2538"/>
      <c r="T68" s="2539"/>
      <c r="U68" s="2545"/>
      <c r="V68" s="2546"/>
      <c r="W68" s="2546"/>
      <c r="X68" s="2546"/>
      <c r="Y68" s="2546"/>
      <c r="Z68" s="2546"/>
      <c r="AA68" s="2546"/>
      <c r="AB68" s="2546"/>
      <c r="AC68" s="2546"/>
      <c r="AD68" s="2546"/>
      <c r="AE68" s="2546"/>
      <c r="AF68" s="2546"/>
      <c r="AG68" s="2546"/>
      <c r="AH68" s="2546"/>
      <c r="AI68" s="2546"/>
      <c r="AJ68" s="2546"/>
      <c r="AK68" s="2546"/>
      <c r="AL68" s="2546"/>
      <c r="AM68" s="2546"/>
      <c r="AN68" s="2546"/>
      <c r="AO68" s="2546"/>
      <c r="AP68" s="2546"/>
      <c r="AQ68" s="2546"/>
      <c r="AR68" s="2546"/>
      <c r="AS68" s="2546"/>
      <c r="AT68" s="2546"/>
      <c r="AU68" s="2546"/>
      <c r="AV68" s="2546"/>
      <c r="AW68" s="2546"/>
      <c r="AX68" s="2546"/>
      <c r="AY68" s="2546"/>
      <c r="AZ68" s="2546"/>
      <c r="BA68" s="2538"/>
      <c r="BB68" s="2538"/>
      <c r="BC68" s="2539"/>
      <c r="BD68" s="2"/>
      <c r="BE68" s="2538"/>
      <c r="BF68" s="2538"/>
      <c r="BG68" s="2538"/>
      <c r="BH68" s="2538"/>
      <c r="BI68" s="2538"/>
      <c r="BJ68" s="2539"/>
      <c r="BK68" s="2555"/>
      <c r="BL68" s="2556"/>
      <c r="BM68" s="2557"/>
      <c r="BN68" s="2555"/>
      <c r="BO68" s="2556"/>
      <c r="BP68" s="2557"/>
      <c r="BQ68" s="2537"/>
      <c r="BR68" s="2538"/>
      <c r="BS68" s="2539"/>
      <c r="BT68" s="2555"/>
      <c r="BU68" s="2556"/>
      <c r="BV68" s="2557"/>
      <c r="BW68" s="2555"/>
      <c r="BX68" s="2556"/>
      <c r="BY68" s="2557"/>
      <c r="BZ68" s="2537"/>
      <c r="CA68" s="2538"/>
      <c r="CB68" s="2539"/>
      <c r="CC68" s="2555"/>
      <c r="CD68" s="2556"/>
      <c r="CE68" s="2557"/>
      <c r="CF68" s="2555"/>
      <c r="CG68" s="2556"/>
      <c r="CH68" s="2557"/>
      <c r="CI68" s="2537"/>
      <c r="CJ68" s="2538"/>
      <c r="CK68" s="2538"/>
      <c r="CL68" s="3"/>
      <c r="CM68" s="344"/>
    </row>
    <row r="69" spans="1:91" ht="5.25" customHeight="1">
      <c r="A69" s="343"/>
      <c r="B69" s="341"/>
      <c r="C69" s="341"/>
      <c r="D69" s="341"/>
      <c r="E69" s="341"/>
      <c r="F69" s="2540"/>
      <c r="G69" s="2541"/>
      <c r="H69" s="2541"/>
      <c r="I69" s="2541"/>
      <c r="J69" s="2541"/>
      <c r="K69" s="2541"/>
      <c r="L69" s="2541"/>
      <c r="M69" s="2541"/>
      <c r="N69" s="2541"/>
      <c r="O69" s="2541"/>
      <c r="P69" s="2541"/>
      <c r="Q69" s="2541"/>
      <c r="R69" s="2541"/>
      <c r="S69" s="2541"/>
      <c r="T69" s="2542"/>
      <c r="U69" s="2547"/>
      <c r="V69" s="2548"/>
      <c r="W69" s="2548"/>
      <c r="X69" s="2548"/>
      <c r="Y69" s="2548"/>
      <c r="Z69" s="2548"/>
      <c r="AA69" s="2548"/>
      <c r="AB69" s="2548"/>
      <c r="AC69" s="2548"/>
      <c r="AD69" s="2548"/>
      <c r="AE69" s="2548"/>
      <c r="AF69" s="2548"/>
      <c r="AG69" s="2548"/>
      <c r="AH69" s="2548"/>
      <c r="AI69" s="2548"/>
      <c r="AJ69" s="2548"/>
      <c r="AK69" s="2548"/>
      <c r="AL69" s="2548"/>
      <c r="AM69" s="2548"/>
      <c r="AN69" s="2548"/>
      <c r="AO69" s="2548"/>
      <c r="AP69" s="2548"/>
      <c r="AQ69" s="2548"/>
      <c r="AR69" s="2548"/>
      <c r="AS69" s="2548"/>
      <c r="AT69" s="2548"/>
      <c r="AU69" s="2548"/>
      <c r="AV69" s="2548"/>
      <c r="AW69" s="2548"/>
      <c r="AX69" s="2548"/>
      <c r="AY69" s="2548"/>
      <c r="AZ69" s="2548"/>
      <c r="BA69" s="2541"/>
      <c r="BB69" s="2541"/>
      <c r="BC69" s="2542"/>
      <c r="BD69" s="5"/>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10"/>
      <c r="CM69" s="344"/>
    </row>
    <row r="70" spans="1:91" ht="5.25" customHeight="1">
      <c r="A70" s="343"/>
      <c r="B70" s="341"/>
      <c r="C70" s="341"/>
      <c r="D70" s="341"/>
      <c r="E70" s="341"/>
      <c r="F70" s="2534" t="s">
        <v>154</v>
      </c>
      <c r="G70" s="2535"/>
      <c r="H70" s="2535"/>
      <c r="I70" s="2535"/>
      <c r="J70" s="2535"/>
      <c r="K70" s="2535"/>
      <c r="L70" s="2535"/>
      <c r="M70" s="2535"/>
      <c r="N70" s="2535"/>
      <c r="O70" s="2535"/>
      <c r="P70" s="2535"/>
      <c r="Q70" s="2535"/>
      <c r="R70" s="2535"/>
      <c r="S70" s="2535"/>
      <c r="T70" s="2536"/>
      <c r="U70" s="2543">
        <f>SUM(U35:AZ69)</f>
        <v>0</v>
      </c>
      <c r="V70" s="2544"/>
      <c r="W70" s="2544"/>
      <c r="X70" s="2544"/>
      <c r="Y70" s="2544"/>
      <c r="Z70" s="2544"/>
      <c r="AA70" s="2544"/>
      <c r="AB70" s="2544"/>
      <c r="AC70" s="2544"/>
      <c r="AD70" s="2544"/>
      <c r="AE70" s="2544"/>
      <c r="AF70" s="2544"/>
      <c r="AG70" s="2544"/>
      <c r="AH70" s="2544"/>
      <c r="AI70" s="2544"/>
      <c r="AJ70" s="2544"/>
      <c r="AK70" s="2544"/>
      <c r="AL70" s="2544"/>
      <c r="AM70" s="2544"/>
      <c r="AN70" s="2544"/>
      <c r="AO70" s="2544"/>
      <c r="AP70" s="2544"/>
      <c r="AQ70" s="2544"/>
      <c r="AR70" s="2544"/>
      <c r="AS70" s="2544"/>
      <c r="AT70" s="2544"/>
      <c r="AU70" s="2544"/>
      <c r="AV70" s="2544"/>
      <c r="AW70" s="2544"/>
      <c r="AX70" s="2544"/>
      <c r="AY70" s="2544"/>
      <c r="AZ70" s="2544"/>
      <c r="BA70" s="2535" t="s">
        <v>94</v>
      </c>
      <c r="BB70" s="2535"/>
      <c r="BC70" s="2536"/>
      <c r="BD70" s="2567"/>
      <c r="BE70" s="2568"/>
      <c r="BF70" s="2568"/>
      <c r="BG70" s="2568"/>
      <c r="BH70" s="2568"/>
      <c r="BI70" s="2568"/>
      <c r="BJ70" s="2568"/>
      <c r="BK70" s="2568"/>
      <c r="BL70" s="2568"/>
      <c r="BM70" s="2568"/>
      <c r="BN70" s="2568"/>
      <c r="BO70" s="2568"/>
      <c r="BP70" s="2568"/>
      <c r="BQ70" s="2568"/>
      <c r="BR70" s="2568"/>
      <c r="BS70" s="2568"/>
      <c r="BT70" s="2568"/>
      <c r="BU70" s="2568"/>
      <c r="BV70" s="2568"/>
      <c r="BW70" s="2568"/>
      <c r="BX70" s="2568"/>
      <c r="BY70" s="2568"/>
      <c r="BZ70" s="2568"/>
      <c r="CA70" s="2568"/>
      <c r="CB70" s="2568"/>
      <c r="CC70" s="2568"/>
      <c r="CD70" s="2568"/>
      <c r="CE70" s="2568"/>
      <c r="CF70" s="2568"/>
      <c r="CG70" s="2568"/>
      <c r="CH70" s="2568"/>
      <c r="CI70" s="2568"/>
      <c r="CJ70" s="2568"/>
      <c r="CK70" s="2568"/>
      <c r="CL70" s="2569"/>
      <c r="CM70" s="344"/>
    </row>
    <row r="71" spans="1:91" ht="5.25" customHeight="1">
      <c r="A71" s="343"/>
      <c r="B71" s="341"/>
      <c r="C71" s="341"/>
      <c r="D71" s="341"/>
      <c r="E71" s="341"/>
      <c r="F71" s="2537"/>
      <c r="G71" s="2538"/>
      <c r="H71" s="2538"/>
      <c r="I71" s="2538"/>
      <c r="J71" s="2538"/>
      <c r="K71" s="2538"/>
      <c r="L71" s="2538"/>
      <c r="M71" s="2538"/>
      <c r="N71" s="2538"/>
      <c r="O71" s="2538"/>
      <c r="P71" s="2538"/>
      <c r="Q71" s="2538"/>
      <c r="R71" s="2538"/>
      <c r="S71" s="2538"/>
      <c r="T71" s="2539"/>
      <c r="U71" s="2545"/>
      <c r="V71" s="2546"/>
      <c r="W71" s="2546"/>
      <c r="X71" s="2546"/>
      <c r="Y71" s="2546"/>
      <c r="Z71" s="2546"/>
      <c r="AA71" s="2546"/>
      <c r="AB71" s="2546"/>
      <c r="AC71" s="2546"/>
      <c r="AD71" s="2546"/>
      <c r="AE71" s="2546"/>
      <c r="AF71" s="2546"/>
      <c r="AG71" s="2546"/>
      <c r="AH71" s="2546"/>
      <c r="AI71" s="2546"/>
      <c r="AJ71" s="2546"/>
      <c r="AK71" s="2546"/>
      <c r="AL71" s="2546"/>
      <c r="AM71" s="2546"/>
      <c r="AN71" s="2546"/>
      <c r="AO71" s="2546"/>
      <c r="AP71" s="2546"/>
      <c r="AQ71" s="2546"/>
      <c r="AR71" s="2546"/>
      <c r="AS71" s="2546"/>
      <c r="AT71" s="2546"/>
      <c r="AU71" s="2546"/>
      <c r="AV71" s="2546"/>
      <c r="AW71" s="2546"/>
      <c r="AX71" s="2546"/>
      <c r="AY71" s="2546"/>
      <c r="AZ71" s="2546"/>
      <c r="BA71" s="2538"/>
      <c r="BB71" s="2538"/>
      <c r="BC71" s="2539"/>
      <c r="BD71" s="2570"/>
      <c r="BE71" s="2571"/>
      <c r="BF71" s="2571"/>
      <c r="BG71" s="2571"/>
      <c r="BH71" s="2571"/>
      <c r="BI71" s="2571"/>
      <c r="BJ71" s="2571"/>
      <c r="BK71" s="2571"/>
      <c r="BL71" s="2571"/>
      <c r="BM71" s="2571"/>
      <c r="BN71" s="2571"/>
      <c r="BO71" s="2571"/>
      <c r="BP71" s="2571"/>
      <c r="BQ71" s="2571"/>
      <c r="BR71" s="2571"/>
      <c r="BS71" s="2571"/>
      <c r="BT71" s="2571"/>
      <c r="BU71" s="2571"/>
      <c r="BV71" s="2571"/>
      <c r="BW71" s="2571"/>
      <c r="BX71" s="2571"/>
      <c r="BY71" s="2571"/>
      <c r="BZ71" s="2571"/>
      <c r="CA71" s="2571"/>
      <c r="CB71" s="2571"/>
      <c r="CC71" s="2571"/>
      <c r="CD71" s="2571"/>
      <c r="CE71" s="2571"/>
      <c r="CF71" s="2571"/>
      <c r="CG71" s="2571"/>
      <c r="CH71" s="2571"/>
      <c r="CI71" s="2571"/>
      <c r="CJ71" s="2571"/>
      <c r="CK71" s="2571"/>
      <c r="CL71" s="2572"/>
      <c r="CM71" s="344"/>
    </row>
    <row r="72" spans="1:91" ht="5.25" customHeight="1">
      <c r="A72" s="343"/>
      <c r="B72" s="341"/>
      <c r="C72" s="341"/>
      <c r="D72" s="341"/>
      <c r="E72" s="341"/>
      <c r="F72" s="2537"/>
      <c r="G72" s="2538"/>
      <c r="H72" s="2538"/>
      <c r="I72" s="2538"/>
      <c r="J72" s="2538"/>
      <c r="K72" s="2538"/>
      <c r="L72" s="2538"/>
      <c r="M72" s="2538"/>
      <c r="N72" s="2538"/>
      <c r="O72" s="2538"/>
      <c r="P72" s="2538"/>
      <c r="Q72" s="2538"/>
      <c r="R72" s="2538"/>
      <c r="S72" s="2538"/>
      <c r="T72" s="2539"/>
      <c r="U72" s="2545"/>
      <c r="V72" s="2546"/>
      <c r="W72" s="2546"/>
      <c r="X72" s="2546"/>
      <c r="Y72" s="2546"/>
      <c r="Z72" s="2546"/>
      <c r="AA72" s="2546"/>
      <c r="AB72" s="2546"/>
      <c r="AC72" s="2546"/>
      <c r="AD72" s="2546"/>
      <c r="AE72" s="2546"/>
      <c r="AF72" s="2546"/>
      <c r="AG72" s="2546"/>
      <c r="AH72" s="2546"/>
      <c r="AI72" s="2546"/>
      <c r="AJ72" s="2546"/>
      <c r="AK72" s="2546"/>
      <c r="AL72" s="2546"/>
      <c r="AM72" s="2546"/>
      <c r="AN72" s="2546"/>
      <c r="AO72" s="2546"/>
      <c r="AP72" s="2546"/>
      <c r="AQ72" s="2546"/>
      <c r="AR72" s="2546"/>
      <c r="AS72" s="2546"/>
      <c r="AT72" s="2546"/>
      <c r="AU72" s="2546"/>
      <c r="AV72" s="2546"/>
      <c r="AW72" s="2546"/>
      <c r="AX72" s="2546"/>
      <c r="AY72" s="2546"/>
      <c r="AZ72" s="2546"/>
      <c r="BA72" s="2538"/>
      <c r="BB72" s="2538"/>
      <c r="BC72" s="2539"/>
      <c r="BD72" s="2570"/>
      <c r="BE72" s="2571"/>
      <c r="BF72" s="2571"/>
      <c r="BG72" s="2571"/>
      <c r="BH72" s="2571"/>
      <c r="BI72" s="2571"/>
      <c r="BJ72" s="2571"/>
      <c r="BK72" s="2571"/>
      <c r="BL72" s="2571"/>
      <c r="BM72" s="2571"/>
      <c r="BN72" s="2571"/>
      <c r="BO72" s="2571"/>
      <c r="BP72" s="2571"/>
      <c r="BQ72" s="2571"/>
      <c r="BR72" s="2571"/>
      <c r="BS72" s="2571"/>
      <c r="BT72" s="2571"/>
      <c r="BU72" s="2571"/>
      <c r="BV72" s="2571"/>
      <c r="BW72" s="2571"/>
      <c r="BX72" s="2571"/>
      <c r="BY72" s="2571"/>
      <c r="BZ72" s="2571"/>
      <c r="CA72" s="2571"/>
      <c r="CB72" s="2571"/>
      <c r="CC72" s="2571"/>
      <c r="CD72" s="2571"/>
      <c r="CE72" s="2571"/>
      <c r="CF72" s="2571"/>
      <c r="CG72" s="2571"/>
      <c r="CH72" s="2571"/>
      <c r="CI72" s="2571"/>
      <c r="CJ72" s="2571"/>
      <c r="CK72" s="2571"/>
      <c r="CL72" s="2572"/>
      <c r="CM72" s="344"/>
    </row>
    <row r="73" spans="1:91" ht="5.25" customHeight="1">
      <c r="A73" s="343"/>
      <c r="B73" s="341"/>
      <c r="C73" s="341"/>
      <c r="D73" s="341"/>
      <c r="E73" s="341"/>
      <c r="F73" s="2537"/>
      <c r="G73" s="2538"/>
      <c r="H73" s="2538"/>
      <c r="I73" s="2538"/>
      <c r="J73" s="2538"/>
      <c r="K73" s="2538"/>
      <c r="L73" s="2538"/>
      <c r="M73" s="2538"/>
      <c r="N73" s="2538"/>
      <c r="O73" s="2538"/>
      <c r="P73" s="2538"/>
      <c r="Q73" s="2538"/>
      <c r="R73" s="2538"/>
      <c r="S73" s="2538"/>
      <c r="T73" s="2539"/>
      <c r="U73" s="2545"/>
      <c r="V73" s="2546"/>
      <c r="W73" s="2546"/>
      <c r="X73" s="2546"/>
      <c r="Y73" s="2546"/>
      <c r="Z73" s="2546"/>
      <c r="AA73" s="2546"/>
      <c r="AB73" s="2546"/>
      <c r="AC73" s="2546"/>
      <c r="AD73" s="2546"/>
      <c r="AE73" s="2546"/>
      <c r="AF73" s="2546"/>
      <c r="AG73" s="2546"/>
      <c r="AH73" s="2546"/>
      <c r="AI73" s="2546"/>
      <c r="AJ73" s="2546"/>
      <c r="AK73" s="2546"/>
      <c r="AL73" s="2546"/>
      <c r="AM73" s="2546"/>
      <c r="AN73" s="2546"/>
      <c r="AO73" s="2546"/>
      <c r="AP73" s="2546"/>
      <c r="AQ73" s="2546"/>
      <c r="AR73" s="2546"/>
      <c r="AS73" s="2546"/>
      <c r="AT73" s="2546"/>
      <c r="AU73" s="2546"/>
      <c r="AV73" s="2546"/>
      <c r="AW73" s="2546"/>
      <c r="AX73" s="2546"/>
      <c r="AY73" s="2546"/>
      <c r="AZ73" s="2546"/>
      <c r="BA73" s="2538"/>
      <c r="BB73" s="2538"/>
      <c r="BC73" s="2539"/>
      <c r="BD73" s="2570"/>
      <c r="BE73" s="2571"/>
      <c r="BF73" s="2571"/>
      <c r="BG73" s="2571"/>
      <c r="BH73" s="2571"/>
      <c r="BI73" s="2571"/>
      <c r="BJ73" s="2571"/>
      <c r="BK73" s="2571"/>
      <c r="BL73" s="2571"/>
      <c r="BM73" s="2571"/>
      <c r="BN73" s="2571"/>
      <c r="BO73" s="2571"/>
      <c r="BP73" s="2571"/>
      <c r="BQ73" s="2571"/>
      <c r="BR73" s="2571"/>
      <c r="BS73" s="2571"/>
      <c r="BT73" s="2571"/>
      <c r="BU73" s="2571"/>
      <c r="BV73" s="2571"/>
      <c r="BW73" s="2571"/>
      <c r="BX73" s="2571"/>
      <c r="BY73" s="2571"/>
      <c r="BZ73" s="2571"/>
      <c r="CA73" s="2571"/>
      <c r="CB73" s="2571"/>
      <c r="CC73" s="2571"/>
      <c r="CD73" s="2571"/>
      <c r="CE73" s="2571"/>
      <c r="CF73" s="2571"/>
      <c r="CG73" s="2571"/>
      <c r="CH73" s="2571"/>
      <c r="CI73" s="2571"/>
      <c r="CJ73" s="2571"/>
      <c r="CK73" s="2571"/>
      <c r="CL73" s="2572"/>
      <c r="CM73" s="344"/>
    </row>
    <row r="74" spans="1:91" ht="5.25" customHeight="1">
      <c r="A74" s="343"/>
      <c r="B74" s="341"/>
      <c r="C74" s="341"/>
      <c r="D74" s="341"/>
      <c r="E74" s="341"/>
      <c r="F74" s="2540"/>
      <c r="G74" s="2541"/>
      <c r="H74" s="2541"/>
      <c r="I74" s="2541"/>
      <c r="J74" s="2541"/>
      <c r="K74" s="2541"/>
      <c r="L74" s="2541"/>
      <c r="M74" s="2541"/>
      <c r="N74" s="2541"/>
      <c r="O74" s="2541"/>
      <c r="P74" s="2541"/>
      <c r="Q74" s="2541"/>
      <c r="R74" s="2541"/>
      <c r="S74" s="2541"/>
      <c r="T74" s="2542"/>
      <c r="U74" s="2547"/>
      <c r="V74" s="2548"/>
      <c r="W74" s="2548"/>
      <c r="X74" s="2548"/>
      <c r="Y74" s="2548"/>
      <c r="Z74" s="2548"/>
      <c r="AA74" s="2548"/>
      <c r="AB74" s="2548"/>
      <c r="AC74" s="2548"/>
      <c r="AD74" s="2548"/>
      <c r="AE74" s="2548"/>
      <c r="AF74" s="2548"/>
      <c r="AG74" s="2548"/>
      <c r="AH74" s="2548"/>
      <c r="AI74" s="2548"/>
      <c r="AJ74" s="2548"/>
      <c r="AK74" s="2548"/>
      <c r="AL74" s="2548"/>
      <c r="AM74" s="2548"/>
      <c r="AN74" s="2548"/>
      <c r="AO74" s="2548"/>
      <c r="AP74" s="2548"/>
      <c r="AQ74" s="2548"/>
      <c r="AR74" s="2548"/>
      <c r="AS74" s="2548"/>
      <c r="AT74" s="2548"/>
      <c r="AU74" s="2548"/>
      <c r="AV74" s="2548"/>
      <c r="AW74" s="2548"/>
      <c r="AX74" s="2548"/>
      <c r="AY74" s="2548"/>
      <c r="AZ74" s="2548"/>
      <c r="BA74" s="2541"/>
      <c r="BB74" s="2541"/>
      <c r="BC74" s="2542"/>
      <c r="BD74" s="2573"/>
      <c r="BE74" s="2574"/>
      <c r="BF74" s="2574"/>
      <c r="BG74" s="2574"/>
      <c r="BH74" s="2574"/>
      <c r="BI74" s="2574"/>
      <c r="BJ74" s="2574"/>
      <c r="BK74" s="2574"/>
      <c r="BL74" s="2574"/>
      <c r="BM74" s="2574"/>
      <c r="BN74" s="2574"/>
      <c r="BO74" s="2574"/>
      <c r="BP74" s="2574"/>
      <c r="BQ74" s="2574"/>
      <c r="BR74" s="2574"/>
      <c r="BS74" s="2574"/>
      <c r="BT74" s="2574"/>
      <c r="BU74" s="2574"/>
      <c r="BV74" s="2574"/>
      <c r="BW74" s="2574"/>
      <c r="BX74" s="2574"/>
      <c r="BY74" s="2574"/>
      <c r="BZ74" s="2574"/>
      <c r="CA74" s="2574"/>
      <c r="CB74" s="2574"/>
      <c r="CC74" s="2574"/>
      <c r="CD74" s="2574"/>
      <c r="CE74" s="2574"/>
      <c r="CF74" s="2574"/>
      <c r="CG74" s="2574"/>
      <c r="CH74" s="2574"/>
      <c r="CI74" s="2574"/>
      <c r="CJ74" s="2574"/>
      <c r="CK74" s="2574"/>
      <c r="CL74" s="2575"/>
      <c r="CM74" s="344"/>
    </row>
    <row r="75" spans="1:91" ht="5.25" customHeight="1">
      <c r="A75" s="343"/>
      <c r="B75" s="341"/>
      <c r="C75" s="341"/>
      <c r="D75" s="341"/>
      <c r="E75" s="341"/>
      <c r="F75" s="341"/>
      <c r="G75" s="341"/>
      <c r="H75" s="341"/>
      <c r="I75" s="341"/>
      <c r="J75" s="341"/>
      <c r="K75" s="341"/>
      <c r="L75" s="341"/>
      <c r="M75" s="341"/>
      <c r="N75" s="341"/>
      <c r="O75" s="341"/>
      <c r="P75" s="341"/>
      <c r="Q75" s="341"/>
      <c r="R75" s="341"/>
      <c r="S75" s="341"/>
      <c r="T75" s="341"/>
      <c r="U75" s="341"/>
      <c r="V75" s="341"/>
      <c r="W75" s="341"/>
      <c r="X75" s="341"/>
      <c r="Y75" s="341"/>
      <c r="Z75" s="341"/>
      <c r="AA75" s="341"/>
      <c r="AB75" s="341"/>
      <c r="AC75" s="341"/>
      <c r="AD75" s="341"/>
      <c r="AE75" s="341"/>
      <c r="AF75" s="341"/>
      <c r="AG75" s="341"/>
      <c r="AH75" s="341"/>
      <c r="AI75" s="341"/>
      <c r="AJ75" s="341"/>
      <c r="AK75" s="341"/>
      <c r="AL75" s="341"/>
      <c r="AM75" s="341"/>
      <c r="AN75" s="341"/>
      <c r="AO75" s="341"/>
      <c r="AP75" s="341"/>
      <c r="AQ75" s="341"/>
      <c r="AR75" s="341"/>
      <c r="AS75" s="341"/>
      <c r="AT75" s="341"/>
      <c r="AU75" s="341"/>
      <c r="AV75" s="341"/>
      <c r="AW75" s="341"/>
      <c r="AX75" s="341"/>
      <c r="AY75" s="341"/>
      <c r="AZ75" s="341"/>
      <c r="BA75" s="341"/>
      <c r="BB75" s="341"/>
      <c r="BC75" s="341"/>
      <c r="BD75" s="341"/>
      <c r="BE75" s="341"/>
      <c r="BF75" s="341"/>
      <c r="BG75" s="341"/>
      <c r="BH75" s="341"/>
      <c r="BI75" s="341"/>
      <c r="BJ75" s="341"/>
      <c r="BK75" s="341"/>
      <c r="BL75" s="341"/>
      <c r="BM75" s="341"/>
      <c r="BN75" s="341"/>
      <c r="BO75" s="341"/>
      <c r="BP75" s="341"/>
      <c r="BQ75" s="341"/>
      <c r="BR75" s="341"/>
      <c r="BS75" s="341"/>
      <c r="BT75" s="341"/>
      <c r="BU75" s="341"/>
      <c r="BV75" s="341"/>
      <c r="BW75" s="341"/>
      <c r="BX75" s="341"/>
      <c r="BY75" s="341"/>
      <c r="BZ75" s="341"/>
      <c r="CA75" s="341"/>
      <c r="CB75" s="341"/>
      <c r="CC75" s="341"/>
      <c r="CD75" s="341"/>
      <c r="CE75" s="341"/>
      <c r="CF75" s="341"/>
      <c r="CG75" s="341"/>
      <c r="CH75" s="341"/>
      <c r="CI75" s="341"/>
      <c r="CJ75" s="341"/>
      <c r="CK75" s="341"/>
      <c r="CL75" s="341"/>
      <c r="CM75" s="344"/>
    </row>
    <row r="76" spans="1:91" ht="5.25" customHeight="1">
      <c r="A76" s="343"/>
      <c r="B76" s="341"/>
      <c r="C76" s="341"/>
      <c r="D76" s="341"/>
      <c r="E76" s="341"/>
      <c r="F76" s="341"/>
      <c r="G76" s="341"/>
      <c r="H76" s="341"/>
      <c r="I76" s="341"/>
      <c r="J76" s="341"/>
      <c r="K76" s="341"/>
      <c r="L76" s="341"/>
      <c r="M76" s="341"/>
      <c r="N76" s="341"/>
      <c r="O76" s="341"/>
      <c r="P76" s="341"/>
      <c r="Q76" s="341"/>
      <c r="R76" s="341"/>
      <c r="S76" s="341"/>
      <c r="T76" s="341"/>
      <c r="U76" s="341"/>
      <c r="V76" s="341"/>
      <c r="W76" s="341"/>
      <c r="X76" s="341"/>
      <c r="Y76" s="341"/>
      <c r="Z76" s="341"/>
      <c r="AA76" s="341"/>
      <c r="AB76" s="341"/>
      <c r="AC76" s="341"/>
      <c r="AD76" s="341"/>
      <c r="AE76" s="341"/>
      <c r="AF76" s="341"/>
      <c r="AG76" s="341"/>
      <c r="AH76" s="341"/>
      <c r="AI76" s="341"/>
      <c r="AJ76" s="341"/>
      <c r="AK76" s="341"/>
      <c r="AL76" s="341"/>
      <c r="AM76" s="341"/>
      <c r="AN76" s="341"/>
      <c r="AO76" s="341"/>
      <c r="AP76" s="341"/>
      <c r="AQ76" s="341"/>
      <c r="AR76" s="341"/>
      <c r="AS76" s="341"/>
      <c r="AT76" s="341"/>
      <c r="AU76" s="341"/>
      <c r="AV76" s="341"/>
      <c r="AW76" s="341"/>
      <c r="AX76" s="341"/>
      <c r="AY76" s="341"/>
      <c r="AZ76" s="341"/>
      <c r="BA76" s="341"/>
      <c r="BB76" s="341"/>
      <c r="BC76" s="341"/>
      <c r="BD76" s="341"/>
      <c r="BE76" s="341"/>
      <c r="BF76" s="341"/>
      <c r="BG76" s="341"/>
      <c r="BH76" s="341"/>
      <c r="BI76" s="341"/>
      <c r="BJ76" s="341"/>
      <c r="BK76" s="341"/>
      <c r="BL76" s="341"/>
      <c r="BM76" s="341"/>
      <c r="BN76" s="341"/>
      <c r="BO76" s="341"/>
      <c r="BP76" s="341"/>
      <c r="BQ76" s="341"/>
      <c r="BR76" s="341"/>
      <c r="BS76" s="341"/>
      <c r="BT76" s="341"/>
      <c r="BU76" s="341"/>
      <c r="BV76" s="341"/>
      <c r="BW76" s="341"/>
      <c r="BX76" s="341"/>
      <c r="BY76" s="341"/>
      <c r="BZ76" s="341"/>
      <c r="CA76" s="341"/>
      <c r="CB76" s="341"/>
      <c r="CC76" s="341"/>
      <c r="CD76" s="341"/>
      <c r="CE76" s="341"/>
      <c r="CF76" s="341"/>
      <c r="CG76" s="341"/>
      <c r="CH76" s="341"/>
      <c r="CI76" s="341"/>
      <c r="CJ76" s="341"/>
      <c r="CK76" s="341"/>
      <c r="CL76" s="341"/>
      <c r="CM76" s="344"/>
    </row>
    <row r="77" spans="1:91" ht="5.25" customHeight="1">
      <c r="A77" s="343"/>
      <c r="B77" s="341"/>
      <c r="C77" s="341"/>
      <c r="D77" s="341"/>
      <c r="E77" s="341"/>
      <c r="F77" s="341"/>
      <c r="G77" s="341"/>
      <c r="H77" s="341"/>
      <c r="I77" s="341"/>
      <c r="J77" s="341"/>
      <c r="K77" s="341"/>
      <c r="L77" s="341"/>
      <c r="M77" s="341"/>
      <c r="N77" s="341"/>
      <c r="O77" s="341"/>
      <c r="P77" s="341"/>
      <c r="Q77" s="341"/>
      <c r="R77" s="341"/>
      <c r="S77" s="341"/>
      <c r="T77" s="341"/>
      <c r="U77" s="341"/>
      <c r="V77" s="341"/>
      <c r="W77" s="341"/>
      <c r="X77" s="341"/>
      <c r="Y77" s="341"/>
      <c r="Z77" s="341"/>
      <c r="AA77" s="341"/>
      <c r="AB77" s="341"/>
      <c r="AC77" s="341"/>
      <c r="AD77" s="341"/>
      <c r="AE77" s="341"/>
      <c r="AF77" s="341"/>
      <c r="AG77" s="341"/>
      <c r="AH77" s="341"/>
      <c r="AI77" s="341"/>
      <c r="AJ77" s="341"/>
      <c r="AK77" s="341"/>
      <c r="AL77" s="341"/>
      <c r="AM77" s="341"/>
      <c r="AN77" s="341"/>
      <c r="AO77" s="341"/>
      <c r="AP77" s="341"/>
      <c r="AQ77" s="341"/>
      <c r="AR77" s="341"/>
      <c r="AS77" s="341"/>
      <c r="AT77" s="341"/>
      <c r="AU77" s="341"/>
      <c r="AV77" s="341"/>
      <c r="AW77" s="341"/>
      <c r="AX77" s="341"/>
      <c r="AY77" s="341"/>
      <c r="AZ77" s="341"/>
      <c r="BA77" s="341"/>
      <c r="BB77" s="341"/>
      <c r="BC77" s="341"/>
      <c r="BD77" s="341"/>
      <c r="BE77" s="341"/>
      <c r="BF77" s="341"/>
      <c r="BG77" s="341"/>
      <c r="BH77" s="341"/>
      <c r="BI77" s="341"/>
      <c r="BJ77" s="341"/>
      <c r="BK77" s="341"/>
      <c r="BL77" s="341"/>
      <c r="BM77" s="341"/>
      <c r="BN77" s="341"/>
      <c r="BO77" s="341"/>
      <c r="BP77" s="341"/>
      <c r="BQ77" s="341"/>
      <c r="BR77" s="341"/>
      <c r="BS77" s="341"/>
      <c r="BT77" s="341"/>
      <c r="BU77" s="341"/>
      <c r="BV77" s="341"/>
      <c r="BW77" s="341"/>
      <c r="BX77" s="341"/>
      <c r="BY77" s="341"/>
      <c r="BZ77" s="341"/>
      <c r="CA77" s="341"/>
      <c r="CB77" s="341"/>
      <c r="CC77" s="341"/>
      <c r="CD77" s="341"/>
      <c r="CE77" s="341"/>
      <c r="CF77" s="341"/>
      <c r="CG77" s="341"/>
      <c r="CH77" s="341"/>
      <c r="CI77" s="341"/>
      <c r="CJ77" s="341"/>
      <c r="CK77" s="341"/>
      <c r="CL77" s="341"/>
      <c r="CM77" s="344"/>
    </row>
    <row r="78" spans="1:91" ht="5.25" customHeight="1">
      <c r="A78" s="343"/>
      <c r="B78" s="341"/>
      <c r="C78" s="341"/>
      <c r="D78" s="2533" t="s">
        <v>59</v>
      </c>
      <c r="E78" s="2533"/>
      <c r="F78" s="2533"/>
      <c r="G78" s="2533"/>
      <c r="H78" s="2533"/>
      <c r="I78" s="2533"/>
      <c r="J78" s="2533"/>
      <c r="K78" s="2533"/>
      <c r="L78" s="2533"/>
      <c r="M78" s="2533"/>
      <c r="N78" s="2533"/>
      <c r="O78" s="2533"/>
      <c r="P78" s="2533"/>
      <c r="Q78" s="2533"/>
      <c r="R78" s="2533"/>
      <c r="S78" s="2533"/>
      <c r="T78" s="2533"/>
      <c r="U78" s="2533"/>
      <c r="V78" s="2533"/>
      <c r="W78" s="2533"/>
      <c r="X78" s="2533"/>
      <c r="Y78" s="2533"/>
      <c r="Z78" s="2533"/>
      <c r="AA78" s="2533"/>
      <c r="AB78" s="2533"/>
      <c r="AC78" s="2533"/>
      <c r="AD78" s="2533"/>
      <c r="AE78" s="2533"/>
      <c r="AF78" s="2533"/>
      <c r="AG78" s="2533"/>
      <c r="AH78" s="2533"/>
      <c r="AI78" s="2533"/>
      <c r="AJ78" s="2533"/>
      <c r="AK78" s="2533"/>
      <c r="AL78" s="2533"/>
      <c r="AM78" s="2533"/>
      <c r="AN78" s="2533"/>
      <c r="AO78" s="2533"/>
      <c r="AP78" s="2533"/>
      <c r="AQ78" s="2538" t="s">
        <v>423</v>
      </c>
      <c r="AR78" s="2538"/>
      <c r="AS78" s="2538"/>
      <c r="AT78" s="2538"/>
      <c r="AU78" s="2538"/>
      <c r="AV78" s="2539"/>
      <c r="AW78" s="2549"/>
      <c r="AX78" s="2550"/>
      <c r="AY78" s="2551"/>
      <c r="AZ78" s="2549"/>
      <c r="BA78" s="2550"/>
      <c r="BB78" s="2551"/>
      <c r="BC78" s="2537" t="s">
        <v>92</v>
      </c>
      <c r="BD78" s="2538"/>
      <c r="BE78" s="2539"/>
      <c r="BF78" s="2549"/>
      <c r="BG78" s="2550"/>
      <c r="BH78" s="2551"/>
      <c r="BI78" s="2549"/>
      <c r="BJ78" s="2550"/>
      <c r="BK78" s="2551"/>
      <c r="BL78" s="2537" t="s">
        <v>93</v>
      </c>
      <c r="BM78" s="2538"/>
      <c r="BN78" s="2539"/>
      <c r="BO78" s="2549"/>
      <c r="BP78" s="2550"/>
      <c r="BQ78" s="2551"/>
      <c r="BR78" s="2549"/>
      <c r="BS78" s="2550"/>
      <c r="BT78" s="2551"/>
      <c r="BU78" s="2537" t="s">
        <v>95</v>
      </c>
      <c r="BV78" s="2538"/>
      <c r="BW78" s="2538"/>
      <c r="BX78" s="341"/>
      <c r="BY78" s="341"/>
      <c r="BZ78" s="341"/>
      <c r="CA78" s="341"/>
      <c r="CB78" s="341"/>
      <c r="CC78" s="341"/>
      <c r="CD78" s="341"/>
      <c r="CE78" s="341"/>
      <c r="CF78" s="341"/>
      <c r="CG78" s="341"/>
      <c r="CH78" s="341"/>
      <c r="CI78" s="341"/>
      <c r="CJ78" s="341"/>
      <c r="CK78" s="341"/>
      <c r="CL78" s="341"/>
      <c r="CM78" s="344"/>
    </row>
    <row r="79" spans="1:91" ht="5.25" customHeight="1">
      <c r="A79" s="343"/>
      <c r="B79" s="341"/>
      <c r="C79" s="341"/>
      <c r="D79" s="2533"/>
      <c r="E79" s="2533"/>
      <c r="F79" s="2533"/>
      <c r="G79" s="2533"/>
      <c r="H79" s="2533"/>
      <c r="I79" s="2533"/>
      <c r="J79" s="2533"/>
      <c r="K79" s="2533"/>
      <c r="L79" s="2533"/>
      <c r="M79" s="2533"/>
      <c r="N79" s="2533"/>
      <c r="O79" s="2533"/>
      <c r="P79" s="2533"/>
      <c r="Q79" s="2533"/>
      <c r="R79" s="2533"/>
      <c r="S79" s="2533"/>
      <c r="T79" s="2533"/>
      <c r="U79" s="2533"/>
      <c r="V79" s="2533"/>
      <c r="W79" s="2533"/>
      <c r="X79" s="2533"/>
      <c r="Y79" s="2533"/>
      <c r="Z79" s="2533"/>
      <c r="AA79" s="2533"/>
      <c r="AB79" s="2533"/>
      <c r="AC79" s="2533"/>
      <c r="AD79" s="2533"/>
      <c r="AE79" s="2533"/>
      <c r="AF79" s="2533"/>
      <c r="AG79" s="2533"/>
      <c r="AH79" s="2533"/>
      <c r="AI79" s="2533"/>
      <c r="AJ79" s="2533"/>
      <c r="AK79" s="2533"/>
      <c r="AL79" s="2533"/>
      <c r="AM79" s="2533"/>
      <c r="AN79" s="2533"/>
      <c r="AO79" s="2533"/>
      <c r="AP79" s="2533"/>
      <c r="AQ79" s="2538"/>
      <c r="AR79" s="2538"/>
      <c r="AS79" s="2538"/>
      <c r="AT79" s="2538"/>
      <c r="AU79" s="2538"/>
      <c r="AV79" s="2539"/>
      <c r="AW79" s="2552"/>
      <c r="AX79" s="2553"/>
      <c r="AY79" s="2554"/>
      <c r="AZ79" s="2552"/>
      <c r="BA79" s="2553"/>
      <c r="BB79" s="2554"/>
      <c r="BC79" s="2537"/>
      <c r="BD79" s="2538"/>
      <c r="BE79" s="2539"/>
      <c r="BF79" s="2552"/>
      <c r="BG79" s="2553"/>
      <c r="BH79" s="2554"/>
      <c r="BI79" s="2552"/>
      <c r="BJ79" s="2553"/>
      <c r="BK79" s="2554"/>
      <c r="BL79" s="2537"/>
      <c r="BM79" s="2538"/>
      <c r="BN79" s="2539"/>
      <c r="BO79" s="2552"/>
      <c r="BP79" s="2553"/>
      <c r="BQ79" s="2554"/>
      <c r="BR79" s="2552"/>
      <c r="BS79" s="2553"/>
      <c r="BT79" s="2554"/>
      <c r="BU79" s="2537"/>
      <c r="BV79" s="2538"/>
      <c r="BW79" s="2538"/>
      <c r="BX79" s="341"/>
      <c r="BY79" s="341"/>
      <c r="BZ79" s="341"/>
      <c r="CA79" s="341"/>
      <c r="CB79" s="341"/>
      <c r="CC79" s="341"/>
      <c r="CD79" s="341"/>
      <c r="CE79" s="341"/>
      <c r="CF79" s="341"/>
      <c r="CG79" s="341"/>
      <c r="CH79" s="341"/>
      <c r="CI79" s="341"/>
      <c r="CJ79" s="341"/>
      <c r="CK79" s="341"/>
      <c r="CL79" s="341"/>
      <c r="CM79" s="344"/>
    </row>
    <row r="80" spans="1:91" ht="5.25" customHeight="1">
      <c r="A80" s="343"/>
      <c r="B80" s="341"/>
      <c r="C80" s="341"/>
      <c r="D80" s="2533"/>
      <c r="E80" s="2533"/>
      <c r="F80" s="2533"/>
      <c r="G80" s="2533"/>
      <c r="H80" s="2533"/>
      <c r="I80" s="2533"/>
      <c r="J80" s="2533"/>
      <c r="K80" s="2533"/>
      <c r="L80" s="2533"/>
      <c r="M80" s="2533"/>
      <c r="N80" s="2533"/>
      <c r="O80" s="2533"/>
      <c r="P80" s="2533"/>
      <c r="Q80" s="2533"/>
      <c r="R80" s="2533"/>
      <c r="S80" s="2533"/>
      <c r="T80" s="2533"/>
      <c r="U80" s="2533"/>
      <c r="V80" s="2533"/>
      <c r="W80" s="2533"/>
      <c r="X80" s="2533"/>
      <c r="Y80" s="2533"/>
      <c r="Z80" s="2533"/>
      <c r="AA80" s="2533"/>
      <c r="AB80" s="2533"/>
      <c r="AC80" s="2533"/>
      <c r="AD80" s="2533"/>
      <c r="AE80" s="2533"/>
      <c r="AF80" s="2533"/>
      <c r="AG80" s="2533"/>
      <c r="AH80" s="2533"/>
      <c r="AI80" s="2533"/>
      <c r="AJ80" s="2533"/>
      <c r="AK80" s="2533"/>
      <c r="AL80" s="2533"/>
      <c r="AM80" s="2533"/>
      <c r="AN80" s="2533"/>
      <c r="AO80" s="2533"/>
      <c r="AP80" s="2533"/>
      <c r="AQ80" s="2541"/>
      <c r="AR80" s="2541"/>
      <c r="AS80" s="2541"/>
      <c r="AT80" s="2541"/>
      <c r="AU80" s="2541"/>
      <c r="AV80" s="2542"/>
      <c r="AW80" s="2555"/>
      <c r="AX80" s="2556"/>
      <c r="AY80" s="2557"/>
      <c r="AZ80" s="2555"/>
      <c r="BA80" s="2556"/>
      <c r="BB80" s="2557"/>
      <c r="BC80" s="2540"/>
      <c r="BD80" s="2541"/>
      <c r="BE80" s="2542"/>
      <c r="BF80" s="2555"/>
      <c r="BG80" s="2556"/>
      <c r="BH80" s="2557"/>
      <c r="BI80" s="2555"/>
      <c r="BJ80" s="2556"/>
      <c r="BK80" s="2557"/>
      <c r="BL80" s="2540"/>
      <c r="BM80" s="2541"/>
      <c r="BN80" s="2542"/>
      <c r="BO80" s="2555"/>
      <c r="BP80" s="2556"/>
      <c r="BQ80" s="2557"/>
      <c r="BR80" s="2555"/>
      <c r="BS80" s="2556"/>
      <c r="BT80" s="2557"/>
      <c r="BU80" s="2540"/>
      <c r="BV80" s="2541"/>
      <c r="BW80" s="2541"/>
      <c r="BX80" s="341"/>
      <c r="BY80" s="341"/>
      <c r="BZ80" s="341"/>
      <c r="CA80" s="341"/>
      <c r="CB80" s="341"/>
      <c r="CC80" s="341"/>
      <c r="CD80" s="341"/>
      <c r="CE80" s="341"/>
      <c r="CF80" s="341"/>
      <c r="CG80" s="341"/>
      <c r="CH80" s="341"/>
      <c r="CI80" s="341"/>
      <c r="CJ80" s="341"/>
      <c r="CK80" s="341"/>
      <c r="CL80" s="341"/>
      <c r="CM80" s="344"/>
    </row>
    <row r="81" spans="1:91" ht="5.25" customHeight="1">
      <c r="A81" s="343"/>
      <c r="B81" s="341"/>
      <c r="C81" s="341"/>
      <c r="D81" s="341"/>
      <c r="E81" s="341"/>
      <c r="F81" s="341"/>
      <c r="G81" s="341"/>
      <c r="H81" s="341"/>
      <c r="I81" s="341"/>
      <c r="J81" s="341"/>
      <c r="K81" s="341"/>
      <c r="L81" s="341"/>
      <c r="M81" s="341"/>
      <c r="N81" s="341"/>
      <c r="O81" s="341"/>
      <c r="P81" s="341"/>
      <c r="Q81" s="341"/>
      <c r="R81" s="341"/>
      <c r="S81" s="341"/>
      <c r="T81" s="341"/>
      <c r="U81" s="341"/>
      <c r="V81" s="341"/>
      <c r="W81" s="341"/>
      <c r="X81" s="341"/>
      <c r="Y81" s="341"/>
      <c r="Z81" s="341"/>
      <c r="AA81" s="341"/>
      <c r="AB81" s="341"/>
      <c r="AC81" s="341"/>
      <c r="AD81" s="341"/>
      <c r="AE81" s="341"/>
      <c r="AF81" s="341"/>
      <c r="AG81" s="341"/>
      <c r="AH81" s="341"/>
      <c r="AI81" s="341"/>
      <c r="AJ81" s="341"/>
      <c r="AK81" s="341"/>
      <c r="AL81" s="341"/>
      <c r="AM81" s="341"/>
      <c r="AN81" s="341"/>
      <c r="AO81" s="341"/>
      <c r="AP81" s="341"/>
      <c r="AQ81" s="341"/>
      <c r="AR81" s="341"/>
      <c r="AS81" s="341"/>
      <c r="AT81" s="341"/>
      <c r="AU81" s="341"/>
      <c r="AV81" s="341"/>
      <c r="AW81" s="341"/>
      <c r="AX81" s="341"/>
      <c r="AY81" s="341"/>
      <c r="AZ81" s="341"/>
      <c r="BA81" s="341"/>
      <c r="BB81" s="341"/>
      <c r="BC81" s="341"/>
      <c r="BD81" s="341"/>
      <c r="BE81" s="341"/>
      <c r="BF81" s="341"/>
      <c r="BG81" s="341"/>
      <c r="BH81" s="341"/>
      <c r="BI81" s="341"/>
      <c r="BJ81" s="341"/>
      <c r="BK81" s="341"/>
      <c r="BL81" s="341"/>
      <c r="BM81" s="341"/>
      <c r="BN81" s="341"/>
      <c r="BO81" s="341"/>
      <c r="BP81" s="341"/>
      <c r="BQ81" s="341"/>
      <c r="BR81" s="341"/>
      <c r="BS81" s="341"/>
      <c r="BT81" s="341"/>
      <c r="BU81" s="341"/>
      <c r="BV81" s="341"/>
      <c r="BW81" s="341"/>
      <c r="BX81" s="341"/>
      <c r="BY81" s="341"/>
      <c r="BZ81" s="341"/>
      <c r="CA81" s="341"/>
      <c r="CB81" s="341"/>
      <c r="CC81" s="341"/>
      <c r="CD81" s="341"/>
      <c r="CE81" s="341"/>
      <c r="CF81" s="341"/>
      <c r="CG81" s="341"/>
      <c r="CH81" s="341"/>
      <c r="CI81" s="341"/>
      <c r="CJ81" s="341"/>
      <c r="CK81" s="341"/>
      <c r="CL81" s="341"/>
      <c r="CM81" s="344"/>
    </row>
    <row r="82" spans="1:91" ht="5.25" customHeight="1">
      <c r="A82" s="343"/>
      <c r="B82" s="341"/>
      <c r="C82" s="341"/>
      <c r="D82" s="341"/>
      <c r="E82" s="341"/>
      <c r="F82" s="341"/>
      <c r="G82" s="341"/>
      <c r="H82" s="341"/>
      <c r="I82" s="341"/>
      <c r="J82" s="341"/>
      <c r="K82" s="341"/>
      <c r="L82" s="341"/>
      <c r="M82" s="341"/>
      <c r="N82" s="341"/>
      <c r="O82" s="341"/>
      <c r="P82" s="341"/>
      <c r="Q82" s="341"/>
      <c r="R82" s="341"/>
      <c r="S82" s="341"/>
      <c r="T82" s="341"/>
      <c r="U82" s="341"/>
      <c r="V82" s="341"/>
      <c r="W82" s="341"/>
      <c r="X82" s="341"/>
      <c r="Y82" s="341"/>
      <c r="Z82" s="341"/>
      <c r="AA82" s="341"/>
      <c r="AB82" s="341"/>
      <c r="AC82" s="341"/>
      <c r="AD82" s="341"/>
      <c r="AE82" s="341"/>
      <c r="AF82" s="341"/>
      <c r="AG82" s="341"/>
      <c r="AH82" s="341"/>
      <c r="AI82" s="341"/>
      <c r="AJ82" s="341"/>
      <c r="AK82" s="341"/>
      <c r="AL82" s="341"/>
      <c r="AM82" s="341"/>
      <c r="AN82" s="341"/>
      <c r="AO82" s="341"/>
      <c r="AP82" s="341"/>
      <c r="AQ82" s="341"/>
      <c r="AR82" s="341"/>
      <c r="AS82" s="341"/>
      <c r="AT82" s="341"/>
      <c r="AU82" s="341"/>
      <c r="AV82" s="341"/>
      <c r="AW82" s="341"/>
      <c r="AX82" s="341"/>
      <c r="AY82" s="341"/>
      <c r="AZ82" s="341"/>
      <c r="BA82" s="341"/>
      <c r="BB82" s="341"/>
      <c r="BC82" s="341"/>
      <c r="BD82" s="341"/>
      <c r="BE82" s="341"/>
      <c r="BF82" s="341"/>
      <c r="BG82" s="341"/>
      <c r="BH82" s="341"/>
      <c r="BI82" s="341"/>
      <c r="BJ82" s="341"/>
      <c r="BK82" s="341"/>
      <c r="BL82" s="341"/>
      <c r="BM82" s="341"/>
      <c r="BN82" s="341"/>
      <c r="BO82" s="341"/>
      <c r="BP82" s="341"/>
      <c r="BQ82" s="341"/>
      <c r="BR82" s="341"/>
      <c r="BS82" s="341"/>
      <c r="BT82" s="341"/>
      <c r="BU82" s="341"/>
      <c r="BV82" s="341"/>
      <c r="BW82" s="341"/>
      <c r="BX82" s="341"/>
      <c r="BY82" s="341"/>
      <c r="BZ82" s="341"/>
      <c r="CA82" s="341"/>
      <c r="CB82" s="341"/>
      <c r="CC82" s="341"/>
      <c r="CD82" s="341"/>
      <c r="CE82" s="341"/>
      <c r="CF82" s="341"/>
      <c r="CG82" s="341"/>
      <c r="CH82" s="341"/>
      <c r="CI82" s="341"/>
      <c r="CJ82" s="341"/>
      <c r="CK82" s="341"/>
      <c r="CL82" s="341"/>
      <c r="CM82" s="344"/>
    </row>
    <row r="83" spans="1:91" ht="5.25" customHeight="1">
      <c r="A83" s="343"/>
      <c r="B83" s="341"/>
      <c r="C83" s="341"/>
      <c r="D83" s="341"/>
      <c r="E83" s="341"/>
      <c r="F83" s="2533" t="s">
        <v>13</v>
      </c>
      <c r="G83" s="2533"/>
      <c r="H83" s="2533"/>
      <c r="I83" s="2533"/>
      <c r="J83" s="2533"/>
      <c r="K83" s="2533"/>
      <c r="L83" s="2533"/>
      <c r="M83" s="2533"/>
      <c r="N83" s="2533"/>
      <c r="O83" s="2533"/>
      <c r="P83" s="2533"/>
      <c r="Q83" s="2533"/>
      <c r="R83" s="2533"/>
      <c r="S83" s="2533"/>
      <c r="T83" s="2533"/>
      <c r="U83" s="2533"/>
      <c r="V83" s="2533"/>
      <c r="W83" s="2533"/>
      <c r="X83" s="2533"/>
      <c r="Y83" s="2533"/>
      <c r="Z83" s="2533"/>
      <c r="AA83" s="2533"/>
      <c r="AB83" s="2533"/>
      <c r="AC83" s="2533"/>
      <c r="AD83" s="2533"/>
      <c r="AE83" s="2533"/>
      <c r="AF83" s="2533"/>
      <c r="AG83" s="2533"/>
      <c r="AH83" s="2533"/>
      <c r="AI83" s="2533"/>
      <c r="AJ83" s="2533"/>
      <c r="AK83" s="2533"/>
      <c r="AL83" s="2533"/>
      <c r="AM83" s="2533"/>
      <c r="AN83" s="2533"/>
      <c r="AO83" s="2533"/>
      <c r="AP83" s="2533"/>
      <c r="AQ83" s="2533"/>
      <c r="AR83" s="2533"/>
      <c r="AS83" s="2533"/>
      <c r="AT83" s="2533"/>
      <c r="AU83" s="2533"/>
      <c r="AV83" s="2533"/>
      <c r="AW83" s="2533"/>
      <c r="AX83" s="2533"/>
      <c r="AY83" s="2533"/>
      <c r="AZ83" s="2533"/>
      <c r="BA83" s="2533"/>
      <c r="BB83" s="2533"/>
      <c r="BC83" s="2533"/>
      <c r="BD83" s="2533"/>
      <c r="BE83" s="2533"/>
      <c r="BF83" s="2533"/>
      <c r="BG83" s="2533"/>
      <c r="BH83" s="2533"/>
      <c r="BI83" s="2533"/>
      <c r="BJ83" s="2533"/>
      <c r="BK83" s="2533"/>
      <c r="BL83" s="2533"/>
      <c r="BM83" s="2533"/>
      <c r="BN83" s="2533"/>
      <c r="BO83" s="2533"/>
      <c r="BP83" s="2533"/>
      <c r="BQ83" s="341"/>
      <c r="BR83" s="341"/>
      <c r="BS83" s="341"/>
      <c r="BT83" s="341"/>
      <c r="BU83" s="341"/>
      <c r="BV83" s="341"/>
      <c r="BW83" s="341"/>
      <c r="BX83" s="341"/>
      <c r="BY83" s="341"/>
      <c r="BZ83" s="341"/>
      <c r="CA83" s="341"/>
      <c r="CB83" s="341"/>
      <c r="CC83" s="341"/>
      <c r="CD83" s="341"/>
      <c r="CE83" s="341"/>
      <c r="CF83" s="341"/>
      <c r="CG83" s="341"/>
      <c r="CH83" s="341"/>
      <c r="CI83" s="341"/>
      <c r="CJ83" s="341"/>
      <c r="CK83" s="341"/>
      <c r="CL83" s="341"/>
      <c r="CM83" s="344"/>
    </row>
    <row r="84" spans="1:91" ht="5.25" customHeight="1">
      <c r="A84" s="343"/>
      <c r="B84" s="341"/>
      <c r="C84" s="341"/>
      <c r="D84" s="341"/>
      <c r="E84" s="341"/>
      <c r="F84" s="2533"/>
      <c r="G84" s="2533"/>
      <c r="H84" s="2533"/>
      <c r="I84" s="2533"/>
      <c r="J84" s="2533"/>
      <c r="K84" s="2533"/>
      <c r="L84" s="2533"/>
      <c r="M84" s="2533"/>
      <c r="N84" s="2533"/>
      <c r="O84" s="2533"/>
      <c r="P84" s="2533"/>
      <c r="Q84" s="2533"/>
      <c r="R84" s="2533"/>
      <c r="S84" s="2533"/>
      <c r="T84" s="2533"/>
      <c r="U84" s="2533"/>
      <c r="V84" s="2533"/>
      <c r="W84" s="2533"/>
      <c r="X84" s="2533"/>
      <c r="Y84" s="2533"/>
      <c r="Z84" s="2533"/>
      <c r="AA84" s="2533"/>
      <c r="AB84" s="2533"/>
      <c r="AC84" s="2533"/>
      <c r="AD84" s="2533"/>
      <c r="AE84" s="2533"/>
      <c r="AF84" s="2533"/>
      <c r="AG84" s="2533"/>
      <c r="AH84" s="2533"/>
      <c r="AI84" s="2533"/>
      <c r="AJ84" s="2533"/>
      <c r="AK84" s="2533"/>
      <c r="AL84" s="2533"/>
      <c r="AM84" s="2533"/>
      <c r="AN84" s="2533"/>
      <c r="AO84" s="2533"/>
      <c r="AP84" s="2533"/>
      <c r="AQ84" s="2533"/>
      <c r="AR84" s="2533"/>
      <c r="AS84" s="2533"/>
      <c r="AT84" s="2533"/>
      <c r="AU84" s="2533"/>
      <c r="AV84" s="2533"/>
      <c r="AW84" s="2533"/>
      <c r="AX84" s="2533"/>
      <c r="AY84" s="2533"/>
      <c r="AZ84" s="2533"/>
      <c r="BA84" s="2533"/>
      <c r="BB84" s="2533"/>
      <c r="BC84" s="2533"/>
      <c r="BD84" s="2533"/>
      <c r="BE84" s="2533"/>
      <c r="BF84" s="2533"/>
      <c r="BG84" s="2533"/>
      <c r="BH84" s="2533"/>
      <c r="BI84" s="2533"/>
      <c r="BJ84" s="2533"/>
      <c r="BK84" s="2533"/>
      <c r="BL84" s="2533"/>
      <c r="BM84" s="2533"/>
      <c r="BN84" s="2533"/>
      <c r="BO84" s="2533"/>
      <c r="BP84" s="2533"/>
      <c r="BQ84" s="341"/>
      <c r="BR84" s="341"/>
      <c r="BS84" s="341"/>
      <c r="BT84" s="341"/>
      <c r="BU84" s="341"/>
      <c r="BV84" s="341"/>
      <c r="BW84" s="341"/>
      <c r="BX84" s="341"/>
      <c r="BY84" s="341"/>
      <c r="BZ84" s="341"/>
      <c r="CA84" s="341"/>
      <c r="CB84" s="341"/>
      <c r="CC84" s="341"/>
      <c r="CD84" s="341"/>
      <c r="CE84" s="341"/>
      <c r="CF84" s="341"/>
      <c r="CG84" s="341"/>
      <c r="CH84" s="341"/>
      <c r="CI84" s="341"/>
      <c r="CJ84" s="341"/>
      <c r="CK84" s="341"/>
      <c r="CL84" s="341"/>
      <c r="CM84" s="344"/>
    </row>
    <row r="85" spans="1:91" ht="5.25" customHeight="1">
      <c r="A85" s="343"/>
      <c r="B85" s="341"/>
      <c r="C85" s="341"/>
      <c r="D85" s="341"/>
      <c r="E85" s="341"/>
      <c r="F85" s="2533"/>
      <c r="G85" s="2533"/>
      <c r="H85" s="2533"/>
      <c r="I85" s="2533"/>
      <c r="J85" s="2533"/>
      <c r="K85" s="2533"/>
      <c r="L85" s="2533"/>
      <c r="M85" s="2533"/>
      <c r="N85" s="2533"/>
      <c r="O85" s="2533"/>
      <c r="P85" s="2533"/>
      <c r="Q85" s="2533"/>
      <c r="R85" s="2533"/>
      <c r="S85" s="2533"/>
      <c r="T85" s="2533"/>
      <c r="U85" s="2533"/>
      <c r="V85" s="2533"/>
      <c r="W85" s="2533"/>
      <c r="X85" s="2533"/>
      <c r="Y85" s="2533"/>
      <c r="Z85" s="2533"/>
      <c r="AA85" s="2533"/>
      <c r="AB85" s="2533"/>
      <c r="AC85" s="2533"/>
      <c r="AD85" s="2533"/>
      <c r="AE85" s="2533"/>
      <c r="AF85" s="2533"/>
      <c r="AG85" s="2533"/>
      <c r="AH85" s="2533"/>
      <c r="AI85" s="2533"/>
      <c r="AJ85" s="2533"/>
      <c r="AK85" s="2533"/>
      <c r="AL85" s="2533"/>
      <c r="AM85" s="2533"/>
      <c r="AN85" s="2533"/>
      <c r="AO85" s="2533"/>
      <c r="AP85" s="2533"/>
      <c r="AQ85" s="2533"/>
      <c r="AR85" s="2533"/>
      <c r="AS85" s="2533"/>
      <c r="AT85" s="2533"/>
      <c r="AU85" s="2533"/>
      <c r="AV85" s="2533"/>
      <c r="AW85" s="2533"/>
      <c r="AX85" s="2533"/>
      <c r="AY85" s="2533"/>
      <c r="AZ85" s="2533"/>
      <c r="BA85" s="2533"/>
      <c r="BB85" s="2533"/>
      <c r="BC85" s="2533"/>
      <c r="BD85" s="2533"/>
      <c r="BE85" s="2533"/>
      <c r="BF85" s="2533"/>
      <c r="BG85" s="2533"/>
      <c r="BH85" s="2533"/>
      <c r="BI85" s="2533"/>
      <c r="BJ85" s="2533"/>
      <c r="BK85" s="2533"/>
      <c r="BL85" s="2533"/>
      <c r="BM85" s="2533"/>
      <c r="BN85" s="2533"/>
      <c r="BO85" s="2533"/>
      <c r="BP85" s="2533"/>
      <c r="BQ85" s="341"/>
      <c r="BR85" s="341"/>
      <c r="BS85" s="341"/>
      <c r="BT85" s="341"/>
      <c r="BU85" s="341"/>
      <c r="BV85" s="341"/>
      <c r="BW85" s="341"/>
      <c r="BX85" s="341"/>
      <c r="BY85" s="341"/>
      <c r="BZ85" s="341"/>
      <c r="CA85" s="341"/>
      <c r="CB85" s="341"/>
      <c r="CC85" s="341"/>
      <c r="CD85" s="341"/>
      <c r="CE85" s="341"/>
      <c r="CF85" s="341"/>
      <c r="CG85" s="341"/>
      <c r="CH85" s="341"/>
      <c r="CI85" s="341"/>
      <c r="CJ85" s="341"/>
      <c r="CK85" s="341"/>
      <c r="CL85" s="341"/>
      <c r="CM85" s="344"/>
    </row>
    <row r="86" spans="1:91" ht="5.25" customHeight="1">
      <c r="A86" s="343"/>
      <c r="B86" s="341"/>
      <c r="C86" s="341"/>
      <c r="D86" s="341"/>
      <c r="E86" s="341"/>
      <c r="F86" s="2533"/>
      <c r="G86" s="2533"/>
      <c r="H86" s="2533"/>
      <c r="I86" s="2533"/>
      <c r="J86" s="2533"/>
      <c r="K86" s="2533"/>
      <c r="L86" s="2533"/>
      <c r="M86" s="2533"/>
      <c r="N86" s="2533"/>
      <c r="O86" s="2533"/>
      <c r="P86" s="2533"/>
      <c r="Q86" s="2533"/>
      <c r="R86" s="2533"/>
      <c r="S86" s="2533"/>
      <c r="T86" s="2533"/>
      <c r="U86" s="2533"/>
      <c r="V86" s="2533"/>
      <c r="W86" s="2533"/>
      <c r="X86" s="2533"/>
      <c r="Y86" s="2533"/>
      <c r="Z86" s="2533"/>
      <c r="AA86" s="2533"/>
      <c r="AB86" s="2533"/>
      <c r="AC86" s="2533"/>
      <c r="AD86" s="2533"/>
      <c r="AE86" s="2533"/>
      <c r="AF86" s="2533"/>
      <c r="AG86" s="2533"/>
      <c r="AH86" s="2533"/>
      <c r="AI86" s="2533"/>
      <c r="AJ86" s="2533"/>
      <c r="AK86" s="2533"/>
      <c r="AL86" s="2533"/>
      <c r="AM86" s="2533"/>
      <c r="AN86" s="2533"/>
      <c r="AO86" s="2533"/>
      <c r="AP86" s="2533"/>
      <c r="AQ86" s="2533"/>
      <c r="AR86" s="2533"/>
      <c r="AS86" s="2533"/>
      <c r="AT86" s="2533"/>
      <c r="AU86" s="2533"/>
      <c r="AV86" s="2533"/>
      <c r="AW86" s="2533"/>
      <c r="AX86" s="2533"/>
      <c r="AY86" s="2533"/>
      <c r="AZ86" s="2533"/>
      <c r="BA86" s="2533"/>
      <c r="BB86" s="2533"/>
      <c r="BC86" s="2533"/>
      <c r="BD86" s="2533"/>
      <c r="BE86" s="2533"/>
      <c r="BF86" s="2533"/>
      <c r="BG86" s="2533"/>
      <c r="BH86" s="2533"/>
      <c r="BI86" s="2533"/>
      <c r="BJ86" s="2533"/>
      <c r="BK86" s="2533"/>
      <c r="BL86" s="2533"/>
      <c r="BM86" s="2533"/>
      <c r="BN86" s="2533"/>
      <c r="BO86" s="2533"/>
      <c r="BP86" s="2533"/>
      <c r="BQ86" s="341"/>
      <c r="BR86" s="341"/>
      <c r="BS86" s="341"/>
      <c r="BT86" s="341"/>
      <c r="BU86" s="341"/>
      <c r="BV86" s="341"/>
      <c r="BW86" s="341"/>
      <c r="BX86" s="341"/>
      <c r="BY86" s="341"/>
      <c r="BZ86" s="341"/>
      <c r="CA86" s="341"/>
      <c r="CB86" s="341"/>
      <c r="CC86" s="341"/>
      <c r="CD86" s="341"/>
      <c r="CE86" s="341"/>
      <c r="CF86" s="341"/>
      <c r="CG86" s="341"/>
      <c r="CH86" s="341"/>
      <c r="CI86" s="341"/>
      <c r="CJ86" s="341"/>
      <c r="CK86" s="341"/>
      <c r="CL86" s="341"/>
      <c r="CM86" s="344"/>
    </row>
    <row r="87" spans="1:91" ht="5.25" customHeight="1">
      <c r="A87" s="343"/>
      <c r="B87" s="341"/>
      <c r="C87" s="341"/>
      <c r="D87" s="341"/>
      <c r="E87" s="341"/>
      <c r="F87" s="341"/>
      <c r="G87" s="341"/>
      <c r="H87" s="341"/>
      <c r="I87" s="341"/>
      <c r="J87" s="341"/>
      <c r="K87" s="341"/>
      <c r="L87" s="341"/>
      <c r="M87" s="341"/>
      <c r="N87" s="341"/>
      <c r="O87" s="341"/>
      <c r="P87" s="341"/>
      <c r="Q87" s="341"/>
      <c r="R87" s="341"/>
      <c r="S87" s="341"/>
      <c r="T87" s="341"/>
      <c r="U87" s="341"/>
      <c r="V87" s="341"/>
      <c r="W87" s="341"/>
      <c r="X87" s="341"/>
      <c r="Y87" s="341"/>
      <c r="Z87" s="341"/>
      <c r="AA87" s="341"/>
      <c r="AB87" s="341"/>
      <c r="AC87" s="341"/>
      <c r="AD87" s="341"/>
      <c r="AE87" s="341"/>
      <c r="AF87" s="341"/>
      <c r="AG87" s="341"/>
      <c r="AH87" s="341"/>
      <c r="AI87" s="341"/>
      <c r="AJ87" s="341"/>
      <c r="AK87" s="341"/>
      <c r="AL87" s="341"/>
      <c r="AM87" s="341"/>
      <c r="AN87" s="341"/>
      <c r="AO87" s="341"/>
      <c r="AP87" s="341"/>
      <c r="AQ87" s="341"/>
      <c r="AR87" s="341"/>
      <c r="AS87" s="341"/>
      <c r="AT87" s="341"/>
      <c r="AU87" s="341"/>
      <c r="AV87" s="341"/>
      <c r="AW87" s="341"/>
      <c r="AX87" s="341"/>
      <c r="AY87" s="341"/>
      <c r="AZ87" s="341"/>
      <c r="BA87" s="341"/>
      <c r="BB87" s="341"/>
      <c r="BC87" s="341"/>
      <c r="BD87" s="341"/>
      <c r="BE87" s="341"/>
      <c r="BF87" s="341"/>
      <c r="BG87" s="341"/>
      <c r="BH87" s="341"/>
      <c r="BI87" s="341"/>
      <c r="BJ87" s="341"/>
      <c r="BK87" s="341"/>
      <c r="BL87" s="341"/>
      <c r="BM87" s="341"/>
      <c r="BN87" s="341"/>
      <c r="BO87" s="341"/>
      <c r="BP87" s="341"/>
      <c r="BQ87" s="341"/>
      <c r="BR87" s="341"/>
      <c r="BS87" s="341"/>
      <c r="BT87" s="341"/>
      <c r="BU87" s="341"/>
      <c r="BV87" s="341"/>
      <c r="BW87" s="341"/>
      <c r="BX87" s="341"/>
      <c r="BY87" s="341"/>
      <c r="BZ87" s="341"/>
      <c r="CA87" s="341"/>
      <c r="CB87" s="341"/>
      <c r="CC87" s="341"/>
      <c r="CD87" s="341"/>
      <c r="CE87" s="341"/>
      <c r="CF87" s="341"/>
      <c r="CG87" s="341"/>
      <c r="CH87" s="341"/>
      <c r="CI87" s="341"/>
      <c r="CJ87" s="341"/>
      <c r="CK87" s="341"/>
      <c r="CL87" s="341"/>
      <c r="CM87" s="344"/>
    </row>
    <row r="88" spans="1:91" ht="5.25" customHeight="1">
      <c r="A88" s="343"/>
      <c r="B88" s="341"/>
      <c r="C88" s="341"/>
      <c r="D88" s="341"/>
      <c r="E88" s="341"/>
      <c r="F88" s="341"/>
      <c r="G88" s="341"/>
      <c r="H88" s="2533" t="s">
        <v>14</v>
      </c>
      <c r="I88" s="2533"/>
      <c r="J88" s="2533"/>
      <c r="K88" s="2533"/>
      <c r="L88" s="2533"/>
      <c r="M88" s="2533"/>
      <c r="N88" s="2533"/>
      <c r="O88" s="2533"/>
      <c r="P88" s="2533"/>
      <c r="Q88" s="2533"/>
      <c r="R88" s="2533"/>
      <c r="S88" s="2533"/>
      <c r="T88" s="2533"/>
      <c r="U88" s="2533"/>
      <c r="V88" s="2533"/>
      <c r="W88" s="2533"/>
      <c r="X88" s="2533"/>
      <c r="Y88" s="2533"/>
      <c r="Z88" s="2533"/>
      <c r="AA88" s="2533"/>
      <c r="AB88" s="2533"/>
      <c r="AC88" s="2533"/>
      <c r="AD88" s="2533"/>
      <c r="AE88" s="2533"/>
      <c r="AF88" s="2533"/>
      <c r="AG88" s="2533"/>
      <c r="AH88" s="2533"/>
      <c r="AI88" s="2533"/>
      <c r="AJ88" s="2533"/>
      <c r="AK88" s="2533"/>
      <c r="AL88" s="2533"/>
      <c r="AM88" s="2533"/>
      <c r="AN88" s="2533"/>
      <c r="AO88" s="2533"/>
      <c r="AP88" s="2533"/>
      <c r="AQ88" s="2533"/>
      <c r="AR88" s="2533"/>
      <c r="AS88" s="2533"/>
      <c r="AT88" s="2533"/>
      <c r="AU88" s="2533"/>
      <c r="AV88" s="2533"/>
      <c r="AW88" s="2533"/>
      <c r="AX88" s="2533"/>
      <c r="AY88" s="2533"/>
      <c r="AZ88" s="2533"/>
      <c r="BA88" s="2533"/>
      <c r="BB88" s="2533"/>
      <c r="BC88" s="2533"/>
      <c r="BD88" s="2533"/>
      <c r="BE88" s="2533"/>
      <c r="BF88" s="2533"/>
      <c r="BG88" s="2533"/>
      <c r="BH88" s="2533"/>
      <c r="BI88" s="2533"/>
      <c r="BJ88" s="2533"/>
      <c r="BK88" s="2533"/>
      <c r="BL88" s="2533"/>
      <c r="BM88" s="2533"/>
      <c r="BN88" s="2533"/>
      <c r="BO88" s="2533"/>
      <c r="BP88" s="2533"/>
      <c r="BQ88" s="2533"/>
      <c r="BR88" s="2533"/>
      <c r="BS88" s="341"/>
      <c r="BT88" s="341"/>
      <c r="BU88" s="341"/>
      <c r="BV88" s="341"/>
      <c r="BW88" s="341"/>
      <c r="BX88" s="341"/>
      <c r="BY88" s="341"/>
      <c r="BZ88" s="341"/>
      <c r="CA88" s="341"/>
      <c r="CB88" s="341"/>
      <c r="CC88" s="341"/>
      <c r="CD88" s="341"/>
      <c r="CE88" s="341"/>
      <c r="CF88" s="341"/>
      <c r="CG88" s="341"/>
      <c r="CH88" s="341"/>
      <c r="CI88" s="341"/>
      <c r="CJ88" s="341"/>
      <c r="CK88" s="341"/>
      <c r="CL88" s="341"/>
      <c r="CM88" s="344"/>
    </row>
    <row r="89" spans="1:91" ht="5.25" customHeight="1">
      <c r="A89" s="343"/>
      <c r="B89" s="341"/>
      <c r="C89" s="341"/>
      <c r="D89" s="341"/>
      <c r="E89" s="341"/>
      <c r="F89" s="341"/>
      <c r="G89" s="341"/>
      <c r="H89" s="2533"/>
      <c r="I89" s="2533"/>
      <c r="J89" s="2533"/>
      <c r="K89" s="2533"/>
      <c r="L89" s="2533"/>
      <c r="M89" s="2533"/>
      <c r="N89" s="2533"/>
      <c r="O89" s="2533"/>
      <c r="P89" s="2533"/>
      <c r="Q89" s="2533"/>
      <c r="R89" s="2533"/>
      <c r="S89" s="2533"/>
      <c r="T89" s="2533"/>
      <c r="U89" s="2533"/>
      <c r="V89" s="2533"/>
      <c r="W89" s="2533"/>
      <c r="X89" s="2533"/>
      <c r="Y89" s="2533"/>
      <c r="Z89" s="2533"/>
      <c r="AA89" s="2533"/>
      <c r="AB89" s="2533"/>
      <c r="AC89" s="2533"/>
      <c r="AD89" s="2533"/>
      <c r="AE89" s="2533"/>
      <c r="AF89" s="2533"/>
      <c r="AG89" s="2533"/>
      <c r="AH89" s="2533"/>
      <c r="AI89" s="2533"/>
      <c r="AJ89" s="2533"/>
      <c r="AK89" s="2533"/>
      <c r="AL89" s="2533"/>
      <c r="AM89" s="2533"/>
      <c r="AN89" s="2533"/>
      <c r="AO89" s="2533"/>
      <c r="AP89" s="2533"/>
      <c r="AQ89" s="2533"/>
      <c r="AR89" s="2533"/>
      <c r="AS89" s="2533"/>
      <c r="AT89" s="2533"/>
      <c r="AU89" s="2533"/>
      <c r="AV89" s="2533"/>
      <c r="AW89" s="2533"/>
      <c r="AX89" s="2533"/>
      <c r="AY89" s="2533"/>
      <c r="AZ89" s="2533"/>
      <c r="BA89" s="2533"/>
      <c r="BB89" s="2533"/>
      <c r="BC89" s="2533"/>
      <c r="BD89" s="2533"/>
      <c r="BE89" s="2533"/>
      <c r="BF89" s="2533"/>
      <c r="BG89" s="2533"/>
      <c r="BH89" s="2533"/>
      <c r="BI89" s="2533"/>
      <c r="BJ89" s="2533"/>
      <c r="BK89" s="2533"/>
      <c r="BL89" s="2533"/>
      <c r="BM89" s="2533"/>
      <c r="BN89" s="2533"/>
      <c r="BO89" s="2533"/>
      <c r="BP89" s="2533"/>
      <c r="BQ89" s="2533"/>
      <c r="BR89" s="2533"/>
      <c r="BS89" s="341"/>
      <c r="BT89" s="341"/>
      <c r="BU89" s="341"/>
      <c r="BV89" s="341"/>
      <c r="BW89" s="341"/>
      <c r="BX89" s="341"/>
      <c r="BY89" s="341"/>
      <c r="BZ89" s="341"/>
      <c r="CA89" s="341"/>
      <c r="CB89" s="341"/>
      <c r="CC89" s="341"/>
      <c r="CD89" s="341"/>
      <c r="CE89" s="341"/>
      <c r="CF89" s="341"/>
      <c r="CG89" s="341"/>
      <c r="CH89" s="341"/>
      <c r="CI89" s="341"/>
      <c r="CJ89" s="341"/>
      <c r="CK89" s="341"/>
      <c r="CL89" s="341"/>
      <c r="CM89" s="344"/>
    </row>
    <row r="90" spans="1:91" ht="5.25" customHeight="1">
      <c r="A90" s="343"/>
      <c r="B90" s="341"/>
      <c r="C90" s="341"/>
      <c r="D90" s="341"/>
      <c r="E90" s="341"/>
      <c r="F90" s="341"/>
      <c r="G90" s="341"/>
      <c r="H90" s="2533"/>
      <c r="I90" s="2533"/>
      <c r="J90" s="2533"/>
      <c r="K90" s="2533"/>
      <c r="L90" s="2533"/>
      <c r="M90" s="2533"/>
      <c r="N90" s="2533"/>
      <c r="O90" s="2533"/>
      <c r="P90" s="2533"/>
      <c r="Q90" s="2533"/>
      <c r="R90" s="2533"/>
      <c r="S90" s="2533"/>
      <c r="T90" s="2533"/>
      <c r="U90" s="2533"/>
      <c r="V90" s="2533"/>
      <c r="W90" s="2533"/>
      <c r="X90" s="2533"/>
      <c r="Y90" s="2533"/>
      <c r="Z90" s="2533"/>
      <c r="AA90" s="2533"/>
      <c r="AB90" s="2533"/>
      <c r="AC90" s="2533"/>
      <c r="AD90" s="2533"/>
      <c r="AE90" s="2533"/>
      <c r="AF90" s="2533"/>
      <c r="AG90" s="2533"/>
      <c r="AH90" s="2533"/>
      <c r="AI90" s="2533"/>
      <c r="AJ90" s="2533"/>
      <c r="AK90" s="2533"/>
      <c r="AL90" s="2533"/>
      <c r="AM90" s="2533"/>
      <c r="AN90" s="2533"/>
      <c r="AO90" s="2533"/>
      <c r="AP90" s="2533"/>
      <c r="AQ90" s="2533"/>
      <c r="AR90" s="2533"/>
      <c r="AS90" s="2533"/>
      <c r="AT90" s="2533"/>
      <c r="AU90" s="2533"/>
      <c r="AV90" s="2533"/>
      <c r="AW90" s="2533"/>
      <c r="AX90" s="2533"/>
      <c r="AY90" s="2533"/>
      <c r="AZ90" s="2533"/>
      <c r="BA90" s="2533"/>
      <c r="BB90" s="2533"/>
      <c r="BC90" s="2533"/>
      <c r="BD90" s="2533"/>
      <c r="BE90" s="2533"/>
      <c r="BF90" s="2533"/>
      <c r="BG90" s="2533"/>
      <c r="BH90" s="2533"/>
      <c r="BI90" s="2533"/>
      <c r="BJ90" s="2533"/>
      <c r="BK90" s="2533"/>
      <c r="BL90" s="2533"/>
      <c r="BM90" s="2533"/>
      <c r="BN90" s="2533"/>
      <c r="BO90" s="2533"/>
      <c r="BP90" s="2533"/>
      <c r="BQ90" s="2533"/>
      <c r="BR90" s="2533"/>
      <c r="BS90" s="341"/>
      <c r="BT90" s="341"/>
      <c r="BU90" s="341"/>
      <c r="BV90" s="341"/>
      <c r="BW90" s="341"/>
      <c r="BX90" s="341"/>
      <c r="BY90" s="341"/>
      <c r="BZ90" s="341"/>
      <c r="CA90" s="341"/>
      <c r="CB90" s="341"/>
      <c r="CC90" s="341"/>
      <c r="CD90" s="341"/>
      <c r="CE90" s="341"/>
      <c r="CF90" s="341"/>
      <c r="CG90" s="341"/>
      <c r="CH90" s="341"/>
      <c r="CI90" s="341"/>
      <c r="CJ90" s="341"/>
      <c r="CK90" s="341"/>
      <c r="CL90" s="341"/>
      <c r="CM90" s="344"/>
    </row>
    <row r="91" spans="1:91" ht="5.25" customHeight="1">
      <c r="A91" s="343"/>
      <c r="B91" s="341"/>
      <c r="C91" s="341"/>
      <c r="D91" s="341"/>
      <c r="E91" s="341"/>
      <c r="F91" s="341"/>
      <c r="G91" s="341"/>
      <c r="H91" s="2533"/>
      <c r="I91" s="2533"/>
      <c r="J91" s="2533"/>
      <c r="K91" s="2533"/>
      <c r="L91" s="2533"/>
      <c r="M91" s="2533"/>
      <c r="N91" s="2533"/>
      <c r="O91" s="2533"/>
      <c r="P91" s="2533"/>
      <c r="Q91" s="2533"/>
      <c r="R91" s="2533"/>
      <c r="S91" s="2533"/>
      <c r="T91" s="2533"/>
      <c r="U91" s="2533"/>
      <c r="V91" s="2533"/>
      <c r="W91" s="2533"/>
      <c r="X91" s="2533"/>
      <c r="Y91" s="2533"/>
      <c r="Z91" s="2533"/>
      <c r="AA91" s="2533"/>
      <c r="AB91" s="2533"/>
      <c r="AC91" s="2533"/>
      <c r="AD91" s="2533"/>
      <c r="AE91" s="2533"/>
      <c r="AF91" s="2533"/>
      <c r="AG91" s="2533"/>
      <c r="AH91" s="2533"/>
      <c r="AI91" s="2533"/>
      <c r="AJ91" s="2533"/>
      <c r="AK91" s="2533"/>
      <c r="AL91" s="2533"/>
      <c r="AM91" s="2533"/>
      <c r="AN91" s="2533"/>
      <c r="AO91" s="2533"/>
      <c r="AP91" s="2533"/>
      <c r="AQ91" s="2533"/>
      <c r="AR91" s="2533"/>
      <c r="AS91" s="2533"/>
      <c r="AT91" s="2533"/>
      <c r="AU91" s="2533"/>
      <c r="AV91" s="2533"/>
      <c r="AW91" s="2533"/>
      <c r="AX91" s="2533"/>
      <c r="AY91" s="2533"/>
      <c r="AZ91" s="2533"/>
      <c r="BA91" s="2533"/>
      <c r="BB91" s="2533"/>
      <c r="BC91" s="2533"/>
      <c r="BD91" s="2533"/>
      <c r="BE91" s="2533"/>
      <c r="BF91" s="2533"/>
      <c r="BG91" s="2533"/>
      <c r="BH91" s="2533"/>
      <c r="BI91" s="2533"/>
      <c r="BJ91" s="2533"/>
      <c r="BK91" s="2533"/>
      <c r="BL91" s="2533"/>
      <c r="BM91" s="2533"/>
      <c r="BN91" s="2533"/>
      <c r="BO91" s="2533"/>
      <c r="BP91" s="2533"/>
      <c r="BQ91" s="2533"/>
      <c r="BR91" s="2533"/>
      <c r="BS91" s="341"/>
      <c r="BT91" s="341"/>
      <c r="BU91" s="341"/>
      <c r="BV91" s="341"/>
      <c r="BW91" s="341"/>
      <c r="BX91" s="341"/>
      <c r="BY91" s="341"/>
      <c r="BZ91" s="341"/>
      <c r="CA91" s="341"/>
      <c r="CB91" s="341"/>
      <c r="CC91" s="341"/>
      <c r="CD91" s="341"/>
      <c r="CE91" s="341"/>
      <c r="CF91" s="341"/>
      <c r="CG91" s="341"/>
      <c r="CH91" s="341"/>
      <c r="CI91" s="341"/>
      <c r="CJ91" s="341"/>
      <c r="CK91" s="341"/>
      <c r="CL91" s="341"/>
      <c r="CM91" s="344"/>
    </row>
    <row r="92" spans="1:91" ht="5.25" customHeight="1">
      <c r="A92" s="343"/>
      <c r="B92" s="341"/>
      <c r="C92" s="341"/>
      <c r="D92" s="341"/>
      <c r="E92" s="341"/>
      <c r="F92" s="341"/>
      <c r="G92" s="341"/>
      <c r="H92" s="2533"/>
      <c r="I92" s="2533"/>
      <c r="J92" s="2533"/>
      <c r="K92" s="2533"/>
      <c r="L92" s="2533"/>
      <c r="M92" s="2533"/>
      <c r="N92" s="2533"/>
      <c r="O92" s="2533"/>
      <c r="P92" s="2533"/>
      <c r="Q92" s="2533"/>
      <c r="R92" s="2533"/>
      <c r="S92" s="2533"/>
      <c r="T92" s="2533"/>
      <c r="U92" s="2533"/>
      <c r="V92" s="2533"/>
      <c r="W92" s="2533"/>
      <c r="X92" s="2533"/>
      <c r="Y92" s="2533"/>
      <c r="Z92" s="2533"/>
      <c r="AA92" s="2533"/>
      <c r="AB92" s="2533"/>
      <c r="AC92" s="2533"/>
      <c r="AD92" s="2533"/>
      <c r="AE92" s="2533"/>
      <c r="AF92" s="2533"/>
      <c r="AG92" s="2533"/>
      <c r="AH92" s="2533"/>
      <c r="AI92" s="2533"/>
      <c r="AJ92" s="2533"/>
      <c r="AK92" s="2533"/>
      <c r="AL92" s="2533"/>
      <c r="AM92" s="2533"/>
      <c r="AN92" s="2533"/>
      <c r="AO92" s="2533"/>
      <c r="AP92" s="2533"/>
      <c r="AQ92" s="2533"/>
      <c r="AR92" s="2533"/>
      <c r="AS92" s="2533"/>
      <c r="AT92" s="2533"/>
      <c r="AU92" s="2533"/>
      <c r="AV92" s="2533"/>
      <c r="AW92" s="2533"/>
      <c r="AX92" s="2533"/>
      <c r="AY92" s="2533"/>
      <c r="AZ92" s="2533"/>
      <c r="BA92" s="2533"/>
      <c r="BB92" s="2533"/>
      <c r="BC92" s="2533"/>
      <c r="BD92" s="2533"/>
      <c r="BE92" s="2533"/>
      <c r="BF92" s="2533"/>
      <c r="BG92" s="2533"/>
      <c r="BH92" s="2533"/>
      <c r="BI92" s="2533"/>
      <c r="BJ92" s="2533"/>
      <c r="BK92" s="2533"/>
      <c r="BL92" s="2533"/>
      <c r="BM92" s="2533"/>
      <c r="BN92" s="2533"/>
      <c r="BO92" s="2533"/>
      <c r="BP92" s="2533"/>
      <c r="BQ92" s="2533"/>
      <c r="BR92" s="2533"/>
      <c r="BS92" s="341"/>
      <c r="BT92" s="341"/>
      <c r="BU92" s="341"/>
      <c r="BV92" s="341"/>
      <c r="BW92" s="341"/>
      <c r="BX92" s="341"/>
      <c r="BY92" s="341"/>
      <c r="BZ92" s="341"/>
      <c r="CA92" s="341"/>
      <c r="CB92" s="341"/>
      <c r="CC92" s="341"/>
      <c r="CD92" s="341"/>
      <c r="CE92" s="341"/>
      <c r="CF92" s="341"/>
      <c r="CG92" s="341"/>
      <c r="CH92" s="341"/>
      <c r="CI92" s="341"/>
      <c r="CJ92" s="341"/>
      <c r="CK92" s="341"/>
      <c r="CL92" s="341"/>
      <c r="CM92" s="344"/>
    </row>
    <row r="93" spans="1:91" ht="5.25" customHeight="1">
      <c r="A93" s="343"/>
      <c r="B93" s="341"/>
      <c r="C93" s="341"/>
      <c r="D93" s="341"/>
      <c r="E93" s="341"/>
      <c r="F93" s="341"/>
      <c r="G93" s="341"/>
      <c r="H93" s="341"/>
      <c r="I93" s="341"/>
      <c r="J93" s="341"/>
      <c r="K93" s="341"/>
      <c r="L93" s="341"/>
      <c r="M93" s="341"/>
      <c r="N93" s="341"/>
      <c r="O93" s="341"/>
      <c r="P93" s="341"/>
      <c r="Q93" s="341"/>
      <c r="R93" s="341"/>
      <c r="S93" s="341"/>
      <c r="T93" s="341"/>
      <c r="U93" s="341"/>
      <c r="V93" s="341"/>
      <c r="W93" s="341"/>
      <c r="X93" s="341"/>
      <c r="Y93" s="341"/>
      <c r="Z93" s="341"/>
      <c r="AA93" s="341"/>
      <c r="AB93" s="341"/>
      <c r="AC93" s="341"/>
      <c r="AD93" s="341"/>
      <c r="AE93" s="341"/>
      <c r="AF93" s="341"/>
      <c r="AG93" s="341"/>
      <c r="AH93" s="341"/>
      <c r="AI93" s="341"/>
      <c r="AJ93" s="341"/>
      <c r="AK93" s="341"/>
      <c r="AL93" s="341"/>
      <c r="AM93" s="341"/>
      <c r="AN93" s="341"/>
      <c r="AO93" s="341"/>
      <c r="AP93" s="341"/>
      <c r="AQ93" s="341"/>
      <c r="AR93" s="341"/>
      <c r="AS93" s="341"/>
      <c r="AT93" s="341"/>
      <c r="AU93" s="341"/>
      <c r="AV93" s="341"/>
      <c r="AW93" s="341"/>
      <c r="AX93" s="341"/>
      <c r="AY93" s="341"/>
      <c r="AZ93" s="341"/>
      <c r="BA93" s="341"/>
      <c r="BB93" s="341"/>
      <c r="BC93" s="341"/>
      <c r="BD93" s="341"/>
      <c r="BE93" s="341"/>
      <c r="BF93" s="341"/>
      <c r="BG93" s="341"/>
      <c r="BH93" s="341"/>
      <c r="BI93" s="341"/>
      <c r="BJ93" s="341"/>
      <c r="BK93" s="341"/>
      <c r="BL93" s="341"/>
      <c r="BM93" s="341"/>
      <c r="BN93" s="341"/>
      <c r="BO93" s="341"/>
      <c r="BP93" s="341"/>
      <c r="BQ93" s="341"/>
      <c r="BR93" s="341"/>
      <c r="BS93" s="341"/>
      <c r="BT93" s="341"/>
      <c r="BU93" s="341"/>
      <c r="BV93" s="341"/>
      <c r="BW93" s="341"/>
      <c r="BX93" s="341"/>
      <c r="BY93" s="341"/>
      <c r="BZ93" s="341"/>
      <c r="CA93" s="341"/>
      <c r="CB93" s="341"/>
      <c r="CC93" s="341"/>
      <c r="CD93" s="341"/>
      <c r="CE93" s="341"/>
      <c r="CF93" s="341"/>
      <c r="CG93" s="341"/>
      <c r="CH93" s="341"/>
      <c r="CI93" s="341"/>
      <c r="CJ93" s="341"/>
      <c r="CK93" s="341"/>
      <c r="CL93" s="341"/>
      <c r="CM93" s="344"/>
    </row>
    <row r="94" spans="1:91" ht="5.25" customHeight="1">
      <c r="A94" s="343"/>
      <c r="B94" s="341"/>
      <c r="C94" s="341"/>
      <c r="D94" s="341"/>
      <c r="E94" s="341"/>
      <c r="F94" s="341"/>
      <c r="G94" s="341"/>
      <c r="H94" s="341"/>
      <c r="I94" s="341"/>
      <c r="J94" s="341"/>
      <c r="K94" s="2538" t="s">
        <v>423</v>
      </c>
      <c r="L94" s="2538"/>
      <c r="M94" s="2538"/>
      <c r="N94" s="2538"/>
      <c r="O94" s="2538"/>
      <c r="P94" s="2539"/>
      <c r="Q94" s="2549"/>
      <c r="R94" s="2550"/>
      <c r="S94" s="2551"/>
      <c r="T94" s="2549"/>
      <c r="U94" s="2550"/>
      <c r="V94" s="2551"/>
      <c r="W94" s="2537" t="s">
        <v>92</v>
      </c>
      <c r="X94" s="2538"/>
      <c r="Y94" s="2539"/>
      <c r="Z94" s="2549"/>
      <c r="AA94" s="2550"/>
      <c r="AB94" s="2551"/>
      <c r="AC94" s="2549"/>
      <c r="AD94" s="2550"/>
      <c r="AE94" s="2551"/>
      <c r="AF94" s="2537" t="s">
        <v>93</v>
      </c>
      <c r="AG94" s="2538"/>
      <c r="AH94" s="2539"/>
      <c r="AI94" s="2549"/>
      <c r="AJ94" s="2550"/>
      <c r="AK94" s="2551"/>
      <c r="AL94" s="2549"/>
      <c r="AM94" s="2550"/>
      <c r="AN94" s="2551"/>
      <c r="AO94" s="2537" t="s">
        <v>95</v>
      </c>
      <c r="AP94" s="2538"/>
      <c r="AQ94" s="2538"/>
      <c r="AR94" s="341"/>
      <c r="AS94" s="341"/>
      <c r="AT94" s="341"/>
      <c r="AU94" s="341"/>
      <c r="AV94" s="341"/>
      <c r="AW94" s="341"/>
      <c r="AX94" s="341"/>
      <c r="AY94" s="341"/>
      <c r="AZ94" s="341"/>
      <c r="BA94" s="341"/>
      <c r="BB94" s="341"/>
      <c r="BC94" s="341"/>
      <c r="BD94" s="341"/>
      <c r="BE94" s="341"/>
      <c r="BF94" s="341"/>
      <c r="BG94" s="341"/>
      <c r="BH94" s="341"/>
      <c r="BI94" s="341"/>
      <c r="BJ94" s="341"/>
      <c r="BK94" s="341"/>
      <c r="BL94" s="341"/>
      <c r="BM94" s="341"/>
      <c r="BN94" s="341"/>
      <c r="BO94" s="341"/>
      <c r="BP94" s="341"/>
      <c r="BQ94" s="341"/>
      <c r="BR94" s="341"/>
      <c r="BS94" s="341"/>
      <c r="BT94" s="341"/>
      <c r="BU94" s="341"/>
      <c r="BV94" s="341"/>
      <c r="BW94" s="341"/>
      <c r="BX94" s="341"/>
      <c r="BY94" s="341"/>
      <c r="BZ94" s="341"/>
      <c r="CA94" s="341"/>
      <c r="CB94" s="341"/>
      <c r="CC94" s="341"/>
      <c r="CD94" s="341"/>
      <c r="CE94" s="341"/>
      <c r="CF94" s="341"/>
      <c r="CG94" s="341"/>
      <c r="CH94" s="341"/>
      <c r="CI94" s="341"/>
      <c r="CJ94" s="341"/>
      <c r="CK94" s="341"/>
      <c r="CL94" s="341"/>
      <c r="CM94" s="344"/>
    </row>
    <row r="95" spans="1:91" ht="5.25" customHeight="1">
      <c r="A95" s="343"/>
      <c r="B95" s="341"/>
      <c r="C95" s="341"/>
      <c r="D95" s="341"/>
      <c r="E95" s="341"/>
      <c r="F95" s="341"/>
      <c r="G95" s="341"/>
      <c r="H95" s="341"/>
      <c r="I95" s="341"/>
      <c r="J95" s="341"/>
      <c r="K95" s="2538"/>
      <c r="L95" s="2538"/>
      <c r="M95" s="2538"/>
      <c r="N95" s="2538"/>
      <c r="O95" s="2538"/>
      <c r="P95" s="2539"/>
      <c r="Q95" s="2552"/>
      <c r="R95" s="2553"/>
      <c r="S95" s="2554"/>
      <c r="T95" s="2552"/>
      <c r="U95" s="2553"/>
      <c r="V95" s="2554"/>
      <c r="W95" s="2537"/>
      <c r="X95" s="2538"/>
      <c r="Y95" s="2539"/>
      <c r="Z95" s="2552"/>
      <c r="AA95" s="2553"/>
      <c r="AB95" s="2554"/>
      <c r="AC95" s="2552"/>
      <c r="AD95" s="2553"/>
      <c r="AE95" s="2554"/>
      <c r="AF95" s="2537"/>
      <c r="AG95" s="2538"/>
      <c r="AH95" s="2539"/>
      <c r="AI95" s="2552"/>
      <c r="AJ95" s="2553"/>
      <c r="AK95" s="2554"/>
      <c r="AL95" s="2552"/>
      <c r="AM95" s="2553"/>
      <c r="AN95" s="2554"/>
      <c r="AO95" s="2537"/>
      <c r="AP95" s="2538"/>
      <c r="AQ95" s="2538"/>
      <c r="AR95" s="341"/>
      <c r="AS95" s="341"/>
      <c r="AT95" s="341"/>
      <c r="AU95" s="341"/>
      <c r="AV95" s="341"/>
      <c r="AW95" s="341"/>
      <c r="AX95" s="341"/>
      <c r="AY95" s="341"/>
      <c r="AZ95" s="341"/>
      <c r="BA95" s="341"/>
      <c r="BB95" s="341"/>
      <c r="BC95" s="341"/>
      <c r="BD95" s="341"/>
      <c r="BE95" s="341"/>
      <c r="BF95" s="341"/>
      <c r="BG95" s="341"/>
      <c r="BH95" s="341"/>
      <c r="BI95" s="341"/>
      <c r="BJ95" s="341"/>
      <c r="BK95" s="341"/>
      <c r="BL95" s="341"/>
      <c r="BM95" s="341"/>
      <c r="BN95" s="341"/>
      <c r="BO95" s="341"/>
      <c r="BP95" s="341"/>
      <c r="BQ95" s="341"/>
      <c r="BR95" s="341"/>
      <c r="BS95" s="341"/>
      <c r="BT95" s="341"/>
      <c r="BU95" s="341"/>
      <c r="BV95" s="341"/>
      <c r="BW95" s="341"/>
      <c r="BX95" s="341"/>
      <c r="BY95" s="341"/>
      <c r="BZ95" s="341"/>
      <c r="CA95" s="341"/>
      <c r="CB95" s="341"/>
      <c r="CC95" s="341"/>
      <c r="CD95" s="341"/>
      <c r="CE95" s="341"/>
      <c r="CF95" s="341"/>
      <c r="CG95" s="341"/>
      <c r="CH95" s="341"/>
      <c r="CI95" s="341"/>
      <c r="CJ95" s="341"/>
      <c r="CK95" s="341"/>
      <c r="CL95" s="341"/>
      <c r="CM95" s="344"/>
    </row>
    <row r="96" spans="1:91" ht="5.25" customHeight="1">
      <c r="A96" s="343"/>
      <c r="B96" s="341"/>
      <c r="C96" s="341"/>
      <c r="D96" s="341"/>
      <c r="E96" s="341"/>
      <c r="F96" s="341"/>
      <c r="G96" s="341"/>
      <c r="H96" s="341"/>
      <c r="I96" s="341"/>
      <c r="J96" s="341"/>
      <c r="K96" s="2538"/>
      <c r="L96" s="2538"/>
      <c r="M96" s="2538"/>
      <c r="N96" s="2538"/>
      <c r="O96" s="2538"/>
      <c r="P96" s="2539"/>
      <c r="Q96" s="2555"/>
      <c r="R96" s="2556"/>
      <c r="S96" s="2557"/>
      <c r="T96" s="2555"/>
      <c r="U96" s="2556"/>
      <c r="V96" s="2557"/>
      <c r="W96" s="2537"/>
      <c r="X96" s="2538"/>
      <c r="Y96" s="2539"/>
      <c r="Z96" s="2555"/>
      <c r="AA96" s="2556"/>
      <c r="AB96" s="2557"/>
      <c r="AC96" s="2555"/>
      <c r="AD96" s="2556"/>
      <c r="AE96" s="2557"/>
      <c r="AF96" s="2537"/>
      <c r="AG96" s="2538"/>
      <c r="AH96" s="2539"/>
      <c r="AI96" s="2555"/>
      <c r="AJ96" s="2556"/>
      <c r="AK96" s="2557"/>
      <c r="AL96" s="2555"/>
      <c r="AM96" s="2556"/>
      <c r="AN96" s="2557"/>
      <c r="AO96" s="2537"/>
      <c r="AP96" s="2538"/>
      <c r="AQ96" s="2538"/>
      <c r="AR96" s="341"/>
      <c r="AS96" s="341"/>
      <c r="AT96" s="341"/>
      <c r="AU96" s="341"/>
      <c r="AV96" s="341"/>
      <c r="AW96" s="341"/>
      <c r="AX96" s="341"/>
      <c r="AY96" s="341"/>
      <c r="AZ96" s="341"/>
      <c r="BA96" s="341"/>
      <c r="BB96" s="341"/>
      <c r="BC96" s="341"/>
      <c r="BD96" s="341"/>
      <c r="BE96" s="341"/>
      <c r="BF96" s="341"/>
      <c r="BG96" s="341"/>
      <c r="BH96" s="341"/>
      <c r="BI96" s="341"/>
      <c r="BJ96" s="341"/>
      <c r="BK96" s="341"/>
      <c r="BL96" s="341"/>
      <c r="BM96" s="341"/>
      <c r="BN96" s="341"/>
      <c r="BO96" s="341"/>
      <c r="BP96" s="341"/>
      <c r="BQ96" s="341"/>
      <c r="BR96" s="341"/>
      <c r="BS96" s="341"/>
      <c r="BT96" s="341"/>
      <c r="BU96" s="341"/>
      <c r="BV96" s="341"/>
      <c r="BW96" s="341"/>
      <c r="BX96" s="341"/>
      <c r="BY96" s="341"/>
      <c r="BZ96" s="341"/>
      <c r="CA96" s="341"/>
      <c r="CB96" s="341"/>
      <c r="CC96" s="341"/>
      <c r="CD96" s="341"/>
      <c r="CE96" s="341"/>
      <c r="CF96" s="341"/>
      <c r="CG96" s="341"/>
      <c r="CH96" s="341"/>
      <c r="CI96" s="341"/>
      <c r="CJ96" s="341"/>
      <c r="CK96" s="341"/>
      <c r="CL96" s="341"/>
      <c r="CM96" s="344"/>
    </row>
    <row r="97" spans="1:91" ht="5.25" customHeight="1">
      <c r="A97" s="343"/>
      <c r="B97" s="341"/>
      <c r="C97" s="341"/>
      <c r="D97" s="341"/>
      <c r="E97" s="341"/>
      <c r="F97" s="341"/>
      <c r="G97" s="341"/>
      <c r="H97" s="341"/>
      <c r="I97" s="341"/>
      <c r="J97" s="341"/>
      <c r="K97" s="341"/>
      <c r="L97" s="341"/>
      <c r="M97" s="341"/>
      <c r="N97" s="341"/>
      <c r="O97" s="341"/>
      <c r="P97" s="341"/>
      <c r="Q97" s="341"/>
      <c r="R97" s="341"/>
      <c r="S97" s="341"/>
      <c r="T97" s="341"/>
      <c r="U97" s="341"/>
      <c r="V97" s="341"/>
      <c r="W97" s="341"/>
      <c r="X97" s="341"/>
      <c r="Y97" s="341"/>
      <c r="Z97" s="341"/>
      <c r="AA97" s="341"/>
      <c r="AB97" s="341"/>
      <c r="AC97" s="341"/>
      <c r="AD97" s="341"/>
      <c r="AE97" s="341"/>
      <c r="AF97" s="341"/>
      <c r="AG97" s="341"/>
      <c r="AH97" s="341"/>
      <c r="AI97" s="341"/>
      <c r="AJ97" s="341"/>
      <c r="AK97" s="341"/>
      <c r="AL97" s="341"/>
      <c r="AM97" s="341"/>
      <c r="AN97" s="341"/>
      <c r="AO97" s="341"/>
      <c r="AP97" s="341"/>
      <c r="AQ97" s="341"/>
      <c r="AR97" s="341"/>
      <c r="AS97" s="341"/>
      <c r="AT97" s="341"/>
      <c r="AU97" s="341"/>
      <c r="AV97" s="341"/>
      <c r="AW97" s="341"/>
      <c r="AX97" s="341"/>
      <c r="AY97" s="341"/>
      <c r="AZ97" s="341"/>
      <c r="BA97" s="341"/>
      <c r="BB97" s="341"/>
      <c r="BC97" s="341"/>
      <c r="BD97" s="341"/>
      <c r="BE97" s="341"/>
      <c r="BF97" s="341"/>
      <c r="BG97" s="341"/>
      <c r="BH97" s="341"/>
      <c r="BI97" s="341"/>
      <c r="BJ97" s="341"/>
      <c r="BK97" s="341"/>
      <c r="BL97" s="341"/>
      <c r="BM97" s="341"/>
      <c r="BN97" s="341"/>
      <c r="BO97" s="341"/>
      <c r="BP97" s="341"/>
      <c r="BQ97" s="341"/>
      <c r="BR97" s="341"/>
      <c r="BS97" s="341"/>
      <c r="BT97" s="341"/>
      <c r="BU97" s="341"/>
      <c r="BV97" s="341"/>
      <c r="BW97" s="341"/>
      <c r="BX97" s="341"/>
      <c r="BY97" s="341"/>
      <c r="BZ97" s="341"/>
      <c r="CA97" s="341"/>
      <c r="CB97" s="341"/>
      <c r="CC97" s="341"/>
      <c r="CD97" s="341"/>
      <c r="CE97" s="341"/>
      <c r="CF97" s="341"/>
      <c r="CG97" s="341"/>
      <c r="CH97" s="341"/>
      <c r="CI97" s="341"/>
      <c r="CJ97" s="341"/>
      <c r="CK97" s="341"/>
      <c r="CL97" s="341"/>
      <c r="CM97" s="344"/>
    </row>
    <row r="98" spans="1:91" ht="5.25" customHeight="1">
      <c r="A98" s="343"/>
      <c r="B98" s="341"/>
      <c r="C98" s="341"/>
      <c r="D98" s="341"/>
      <c r="E98" s="341"/>
      <c r="F98" s="341"/>
      <c r="G98" s="341"/>
      <c r="H98" s="341"/>
      <c r="I98" s="341"/>
      <c r="J98" s="341"/>
      <c r="K98" s="341"/>
      <c r="L98" s="341"/>
      <c r="M98" s="341"/>
      <c r="N98" s="341"/>
      <c r="O98" s="341"/>
      <c r="P98" s="341"/>
      <c r="Q98" s="341"/>
      <c r="R98" s="341"/>
      <c r="S98" s="341"/>
      <c r="T98" s="341"/>
      <c r="U98" s="341"/>
      <c r="V98" s="341"/>
      <c r="W98" s="341"/>
      <c r="X98" s="341"/>
      <c r="Y98" s="341"/>
      <c r="Z98" s="341"/>
      <c r="AA98" s="341"/>
      <c r="AB98" s="341"/>
      <c r="AC98" s="341"/>
      <c r="AD98" s="341"/>
      <c r="AE98" s="341"/>
      <c r="AF98" s="341"/>
      <c r="AG98" s="341"/>
      <c r="AH98" s="341"/>
      <c r="AI98" s="341"/>
      <c r="AJ98" s="341"/>
      <c r="AK98" s="341"/>
      <c r="AL98" s="341"/>
      <c r="AM98" s="341"/>
      <c r="AN98" s="341"/>
      <c r="AO98" s="341"/>
      <c r="AP98" s="341"/>
      <c r="AQ98" s="341"/>
      <c r="AR98" s="341"/>
      <c r="AS98" s="341"/>
      <c r="AT98" s="341"/>
      <c r="AU98" s="341"/>
      <c r="AV98" s="341"/>
      <c r="AW98" s="341"/>
      <c r="AX98" s="341"/>
      <c r="AY98" s="341"/>
      <c r="AZ98" s="341"/>
      <c r="BA98" s="341"/>
      <c r="BB98" s="341"/>
      <c r="BC98" s="341"/>
      <c r="BD98" s="341"/>
      <c r="BE98" s="341"/>
      <c r="BF98" s="341"/>
      <c r="BG98" s="341"/>
      <c r="BH98" s="341"/>
      <c r="BI98" s="341"/>
      <c r="BJ98" s="341"/>
      <c r="BK98" s="341"/>
      <c r="BL98" s="341"/>
      <c r="BM98" s="341"/>
      <c r="BN98" s="341"/>
      <c r="BO98" s="341"/>
      <c r="BP98" s="341"/>
      <c r="BQ98" s="341"/>
      <c r="BR98" s="341"/>
      <c r="BS98" s="341"/>
      <c r="BT98" s="341"/>
      <c r="BU98" s="341"/>
      <c r="BV98" s="341"/>
      <c r="BW98" s="341"/>
      <c r="BX98" s="341"/>
      <c r="BY98" s="341"/>
      <c r="BZ98" s="341"/>
      <c r="CA98" s="341"/>
      <c r="CB98" s="341"/>
      <c r="CC98" s="341"/>
      <c r="CD98" s="341"/>
      <c r="CE98" s="341"/>
      <c r="CF98" s="341"/>
      <c r="CG98" s="341"/>
      <c r="CH98" s="341"/>
      <c r="CI98" s="341"/>
      <c r="CJ98" s="341"/>
      <c r="CK98" s="341"/>
      <c r="CL98" s="341"/>
      <c r="CM98" s="344"/>
    </row>
    <row r="99" spans="1:91" ht="5.25" customHeight="1">
      <c r="A99" s="343"/>
      <c r="B99" s="341"/>
      <c r="C99" s="341"/>
      <c r="D99" s="341"/>
      <c r="E99" s="341"/>
      <c r="F99" s="341"/>
      <c r="G99" s="341"/>
      <c r="H99" s="341"/>
      <c r="I99" s="341"/>
      <c r="J99" s="341"/>
      <c r="K99" s="341"/>
      <c r="L99" s="341"/>
      <c r="M99" s="341"/>
      <c r="N99" s="341"/>
      <c r="O99" s="341"/>
      <c r="P99" s="341"/>
      <c r="Q99" s="341"/>
      <c r="R99" s="341"/>
      <c r="S99" s="341"/>
      <c r="T99" s="341"/>
      <c r="U99" s="341"/>
      <c r="V99" s="341"/>
      <c r="W99" s="341"/>
      <c r="X99" s="341"/>
      <c r="Y99" s="341"/>
      <c r="Z99" s="341"/>
      <c r="AA99" s="341"/>
      <c r="AB99" s="341"/>
      <c r="AC99" s="341"/>
      <c r="AD99" s="341"/>
      <c r="AE99" s="341"/>
      <c r="AF99" s="341"/>
      <c r="AG99" s="341"/>
      <c r="AH99" s="341"/>
      <c r="AI99" s="341"/>
      <c r="AJ99" s="341"/>
      <c r="AK99" s="341"/>
      <c r="AL99" s="341"/>
      <c r="AM99" s="341"/>
      <c r="AN99" s="341"/>
      <c r="AO99" s="341"/>
      <c r="AP99" s="341"/>
      <c r="AQ99" s="341"/>
      <c r="AR99" s="341"/>
      <c r="AS99" s="341"/>
      <c r="AT99" s="341"/>
      <c r="AU99" s="341"/>
      <c r="AV99" s="341"/>
      <c r="AW99" s="341"/>
      <c r="AX99" s="341"/>
      <c r="AY99" s="341"/>
      <c r="AZ99" s="341"/>
      <c r="BA99" s="341"/>
      <c r="BB99" s="341"/>
      <c r="BC99" s="341"/>
      <c r="BD99" s="341"/>
      <c r="BE99" s="341"/>
      <c r="BF99" s="341"/>
      <c r="BG99" s="341"/>
      <c r="BH99" s="341"/>
      <c r="BI99" s="341"/>
      <c r="BJ99" s="341"/>
      <c r="BK99" s="341"/>
      <c r="BL99" s="341"/>
      <c r="BM99" s="341"/>
      <c r="BN99" s="341"/>
      <c r="BO99" s="341"/>
      <c r="BP99" s="341"/>
      <c r="BQ99" s="341"/>
      <c r="BR99" s="341"/>
      <c r="BS99" s="341"/>
      <c r="BT99" s="341"/>
      <c r="BU99" s="341"/>
      <c r="BV99" s="341"/>
      <c r="BW99" s="341"/>
      <c r="BX99" s="341"/>
      <c r="BY99" s="341"/>
      <c r="BZ99" s="341"/>
      <c r="CA99" s="341"/>
      <c r="CB99" s="341"/>
      <c r="CC99" s="341"/>
      <c r="CD99" s="341"/>
      <c r="CE99" s="341"/>
      <c r="CF99" s="341"/>
      <c r="CG99" s="341"/>
      <c r="CH99" s="341"/>
      <c r="CI99" s="341"/>
      <c r="CJ99" s="341"/>
      <c r="CK99" s="341"/>
      <c r="CL99" s="341"/>
      <c r="CM99" s="344"/>
    </row>
    <row r="100" spans="1:91" ht="5.25" customHeight="1">
      <c r="A100" s="343"/>
      <c r="B100" s="341"/>
      <c r="C100" s="341"/>
      <c r="D100" s="341"/>
      <c r="E100" s="341"/>
      <c r="F100" s="341"/>
      <c r="G100" s="341"/>
      <c r="H100" s="341"/>
      <c r="I100" s="341"/>
      <c r="J100" s="341"/>
      <c r="K100" s="341"/>
      <c r="L100" s="341"/>
      <c r="M100" s="341"/>
      <c r="N100" s="341"/>
      <c r="O100" s="341"/>
      <c r="P100" s="341"/>
      <c r="Q100" s="341"/>
      <c r="R100" s="341"/>
      <c r="S100" s="341"/>
      <c r="T100" s="341"/>
      <c r="U100" s="341"/>
      <c r="V100" s="341"/>
      <c r="W100" s="341"/>
      <c r="X100" s="341"/>
      <c r="Y100" s="341"/>
      <c r="Z100" s="341"/>
      <c r="AA100" s="341"/>
      <c r="AB100" s="341"/>
      <c r="AC100" s="341"/>
      <c r="AD100" s="341"/>
      <c r="AE100" s="341"/>
      <c r="AF100" s="341"/>
      <c r="AG100" s="341"/>
      <c r="AH100" s="341"/>
      <c r="AI100" s="341"/>
      <c r="AJ100" s="341"/>
      <c r="AK100" s="341"/>
      <c r="AL100" s="341"/>
      <c r="AM100" s="341"/>
      <c r="AN100" s="341"/>
      <c r="AO100" s="341"/>
      <c r="AP100" s="341"/>
      <c r="AQ100" s="341"/>
      <c r="AR100" s="341"/>
      <c r="AS100" s="341"/>
      <c r="AT100" s="341"/>
      <c r="AU100" s="341"/>
      <c r="AV100" s="341"/>
      <c r="AW100" s="341"/>
      <c r="AX100" s="341"/>
      <c r="AY100" s="341"/>
      <c r="AZ100" s="341"/>
      <c r="BA100" s="341"/>
      <c r="BB100" s="341"/>
      <c r="BC100" s="341"/>
      <c r="BD100" s="341"/>
      <c r="BE100" s="341"/>
      <c r="BF100" s="341"/>
      <c r="BG100" s="341"/>
      <c r="BH100" s="341"/>
      <c r="BI100" s="341"/>
      <c r="BJ100" s="341"/>
      <c r="BK100" s="341"/>
      <c r="BL100" s="341"/>
      <c r="BM100" s="341"/>
      <c r="BN100" s="341"/>
      <c r="BO100" s="341"/>
      <c r="BP100" s="341"/>
      <c r="BQ100" s="341"/>
      <c r="BR100" s="341"/>
      <c r="BS100" s="341"/>
      <c r="BT100" s="341"/>
      <c r="BU100" s="341"/>
      <c r="BV100" s="341"/>
      <c r="BW100" s="341"/>
      <c r="BX100" s="341"/>
      <c r="BY100" s="341"/>
      <c r="BZ100" s="341"/>
      <c r="CA100" s="341"/>
      <c r="CB100" s="341"/>
      <c r="CC100" s="341"/>
      <c r="CD100" s="341"/>
      <c r="CE100" s="341"/>
      <c r="CF100" s="341"/>
      <c r="CG100" s="341"/>
      <c r="CH100" s="341"/>
      <c r="CI100" s="341"/>
      <c r="CJ100" s="341"/>
      <c r="CK100" s="341"/>
      <c r="CL100" s="341"/>
      <c r="CM100" s="344"/>
    </row>
    <row r="101" spans="1:91" ht="5.25" customHeight="1">
      <c r="A101" s="343"/>
      <c r="B101" s="341"/>
      <c r="C101" s="341"/>
      <c r="D101" s="341"/>
      <c r="E101" s="341"/>
      <c r="F101" s="341"/>
      <c r="G101" s="341"/>
      <c r="H101" s="341"/>
      <c r="I101" s="341"/>
      <c r="J101" s="341"/>
      <c r="K101" s="341"/>
      <c r="L101" s="341"/>
      <c r="M101" s="341"/>
      <c r="N101" s="341"/>
      <c r="O101" s="341"/>
      <c r="P101" s="341"/>
      <c r="Q101" s="341"/>
      <c r="R101" s="341"/>
      <c r="S101" s="341"/>
      <c r="T101" s="341"/>
      <c r="U101" s="341"/>
      <c r="V101" s="341"/>
      <c r="W101" s="341"/>
      <c r="X101" s="341"/>
      <c r="Y101" s="341"/>
      <c r="Z101" s="341"/>
      <c r="AA101" s="341"/>
      <c r="AB101" s="341"/>
      <c r="AC101" s="2576" t="s">
        <v>61</v>
      </c>
      <c r="AD101" s="2576"/>
      <c r="AE101" s="2576"/>
      <c r="AF101" s="2576"/>
      <c r="AG101" s="2576"/>
      <c r="AH101" s="2576"/>
      <c r="AI101" s="2576"/>
      <c r="AJ101" s="2576"/>
      <c r="AK101" s="2576"/>
      <c r="AL101" s="2576"/>
      <c r="AM101" s="2576"/>
      <c r="AN101" s="2576"/>
      <c r="AO101" s="2576"/>
      <c r="AP101" s="2576"/>
      <c r="AQ101" s="2576"/>
      <c r="AR101" s="2576"/>
      <c r="AS101" s="2581"/>
      <c r="AT101" s="2581"/>
      <c r="AU101" s="2581"/>
      <c r="AV101" s="2581"/>
      <c r="AW101" s="2581"/>
      <c r="AX101" s="2581"/>
      <c r="AY101" s="2581"/>
      <c r="AZ101" s="2581"/>
      <c r="BA101" s="2581"/>
      <c r="BB101" s="2581"/>
      <c r="BC101" s="2581"/>
      <c r="BD101" s="2581"/>
      <c r="BE101" s="2581"/>
      <c r="BF101" s="2581"/>
      <c r="BG101" s="2581"/>
      <c r="BH101" s="2581"/>
      <c r="BI101" s="2581"/>
      <c r="BJ101" s="2581"/>
      <c r="BK101" s="2581"/>
      <c r="BL101" s="2581"/>
      <c r="BM101" s="2581"/>
      <c r="BN101" s="2581"/>
      <c r="BO101" s="2581"/>
      <c r="BP101" s="2581"/>
      <c r="BQ101" s="2581"/>
      <c r="BR101" s="2581"/>
      <c r="BS101" s="2581"/>
      <c r="BT101" s="2581"/>
      <c r="BU101" s="2581"/>
      <c r="BV101" s="2581"/>
      <c r="BW101" s="2581"/>
      <c r="BX101" s="2581"/>
      <c r="BY101" s="2581"/>
      <c r="BZ101" s="2581"/>
      <c r="CA101" s="2581"/>
      <c r="CB101" s="2581"/>
      <c r="CC101" s="2581"/>
      <c r="CD101" s="2581"/>
      <c r="CE101" s="2581"/>
      <c r="CF101" s="2581"/>
      <c r="CG101" s="2581"/>
      <c r="CH101" s="2581"/>
      <c r="CI101" s="2581"/>
      <c r="CJ101" s="2581"/>
      <c r="CK101" s="2581"/>
      <c r="CL101" s="2581"/>
      <c r="CM101" s="344"/>
    </row>
    <row r="102" spans="1:91" ht="5.25" customHeight="1">
      <c r="A102" s="343"/>
      <c r="B102" s="341"/>
      <c r="C102" s="341"/>
      <c r="D102" s="341"/>
      <c r="E102" s="341"/>
      <c r="F102" s="341"/>
      <c r="G102" s="341"/>
      <c r="H102" s="341"/>
      <c r="I102" s="341"/>
      <c r="J102" s="341"/>
      <c r="K102" s="341"/>
      <c r="L102" s="341"/>
      <c r="M102" s="341"/>
      <c r="N102" s="341"/>
      <c r="O102" s="341"/>
      <c r="P102" s="341"/>
      <c r="Q102" s="341"/>
      <c r="R102" s="341"/>
      <c r="S102" s="341"/>
      <c r="T102" s="341"/>
      <c r="U102" s="341"/>
      <c r="V102" s="341"/>
      <c r="W102" s="341"/>
      <c r="X102" s="341"/>
      <c r="Y102" s="341"/>
      <c r="Z102" s="341"/>
      <c r="AA102" s="341"/>
      <c r="AB102" s="341"/>
      <c r="AC102" s="2576"/>
      <c r="AD102" s="2576"/>
      <c r="AE102" s="2576"/>
      <c r="AF102" s="2576"/>
      <c r="AG102" s="2576"/>
      <c r="AH102" s="2576"/>
      <c r="AI102" s="2576"/>
      <c r="AJ102" s="2576"/>
      <c r="AK102" s="2576"/>
      <c r="AL102" s="2576"/>
      <c r="AM102" s="2576"/>
      <c r="AN102" s="2576"/>
      <c r="AO102" s="2576"/>
      <c r="AP102" s="2576"/>
      <c r="AQ102" s="2576"/>
      <c r="AR102" s="2576"/>
      <c r="AS102" s="2581"/>
      <c r="AT102" s="2581"/>
      <c r="AU102" s="2581"/>
      <c r="AV102" s="2581"/>
      <c r="AW102" s="2581"/>
      <c r="AX102" s="2581"/>
      <c r="AY102" s="2581"/>
      <c r="AZ102" s="2581"/>
      <c r="BA102" s="2581"/>
      <c r="BB102" s="2581"/>
      <c r="BC102" s="2581"/>
      <c r="BD102" s="2581"/>
      <c r="BE102" s="2581"/>
      <c r="BF102" s="2581"/>
      <c r="BG102" s="2581"/>
      <c r="BH102" s="2581"/>
      <c r="BI102" s="2581"/>
      <c r="BJ102" s="2581"/>
      <c r="BK102" s="2581"/>
      <c r="BL102" s="2581"/>
      <c r="BM102" s="2581"/>
      <c r="BN102" s="2581"/>
      <c r="BO102" s="2581"/>
      <c r="BP102" s="2581"/>
      <c r="BQ102" s="2581"/>
      <c r="BR102" s="2581"/>
      <c r="BS102" s="2581"/>
      <c r="BT102" s="2581"/>
      <c r="BU102" s="2581"/>
      <c r="BV102" s="2581"/>
      <c r="BW102" s="2581"/>
      <c r="BX102" s="2581"/>
      <c r="BY102" s="2581"/>
      <c r="BZ102" s="2581"/>
      <c r="CA102" s="2581"/>
      <c r="CB102" s="2581"/>
      <c r="CC102" s="2581"/>
      <c r="CD102" s="2581"/>
      <c r="CE102" s="2581"/>
      <c r="CF102" s="2581"/>
      <c r="CG102" s="2581"/>
      <c r="CH102" s="2581"/>
      <c r="CI102" s="2581"/>
      <c r="CJ102" s="2581"/>
      <c r="CK102" s="2581"/>
      <c r="CL102" s="2581"/>
      <c r="CM102" s="344"/>
    </row>
    <row r="103" spans="1:91" ht="5.25" customHeight="1">
      <c r="A103" s="343"/>
      <c r="B103" s="341"/>
      <c r="C103" s="341"/>
      <c r="D103" s="341"/>
      <c r="E103" s="341"/>
      <c r="F103" s="341"/>
      <c r="G103" s="341"/>
      <c r="H103" s="341"/>
      <c r="I103" s="341"/>
      <c r="J103" s="341"/>
      <c r="K103" s="341"/>
      <c r="L103" s="341"/>
      <c r="M103" s="341"/>
      <c r="N103" s="341"/>
      <c r="O103" s="341"/>
      <c r="P103" s="341"/>
      <c r="Q103" s="341"/>
      <c r="R103" s="341"/>
      <c r="S103" s="341"/>
      <c r="T103" s="341"/>
      <c r="U103" s="341"/>
      <c r="V103" s="341"/>
      <c r="W103" s="341"/>
      <c r="X103" s="341"/>
      <c r="Y103" s="341"/>
      <c r="Z103" s="341"/>
      <c r="AA103" s="341"/>
      <c r="AB103" s="341"/>
      <c r="AC103" s="2576"/>
      <c r="AD103" s="2576"/>
      <c r="AE103" s="2576"/>
      <c r="AF103" s="2576"/>
      <c r="AG103" s="2576"/>
      <c r="AH103" s="2576"/>
      <c r="AI103" s="2576"/>
      <c r="AJ103" s="2576"/>
      <c r="AK103" s="2576"/>
      <c r="AL103" s="2576"/>
      <c r="AM103" s="2576"/>
      <c r="AN103" s="2576"/>
      <c r="AO103" s="2576"/>
      <c r="AP103" s="2576"/>
      <c r="AQ103" s="2576"/>
      <c r="AR103" s="2576"/>
      <c r="AS103" s="2582"/>
      <c r="AT103" s="2582"/>
      <c r="AU103" s="2582"/>
      <c r="AV103" s="2582"/>
      <c r="AW103" s="2582"/>
      <c r="AX103" s="2582"/>
      <c r="AY103" s="2582"/>
      <c r="AZ103" s="2582"/>
      <c r="BA103" s="2582"/>
      <c r="BB103" s="2582"/>
      <c r="BC103" s="2582"/>
      <c r="BD103" s="2582"/>
      <c r="BE103" s="2582"/>
      <c r="BF103" s="2582"/>
      <c r="BG103" s="2582"/>
      <c r="BH103" s="2582"/>
      <c r="BI103" s="2582"/>
      <c r="BJ103" s="2582"/>
      <c r="BK103" s="2582"/>
      <c r="BL103" s="2582"/>
      <c r="BM103" s="2582"/>
      <c r="BN103" s="2582"/>
      <c r="BO103" s="2582"/>
      <c r="BP103" s="2582"/>
      <c r="BQ103" s="2582"/>
      <c r="BR103" s="2582"/>
      <c r="BS103" s="2582"/>
      <c r="BT103" s="2582"/>
      <c r="BU103" s="2582"/>
      <c r="BV103" s="2582"/>
      <c r="BW103" s="2582"/>
      <c r="BX103" s="2582"/>
      <c r="BY103" s="2582"/>
      <c r="BZ103" s="2582"/>
      <c r="CA103" s="2582"/>
      <c r="CB103" s="2582"/>
      <c r="CC103" s="2582"/>
      <c r="CD103" s="2582"/>
      <c r="CE103" s="2582"/>
      <c r="CF103" s="2582"/>
      <c r="CG103" s="2582"/>
      <c r="CH103" s="2582"/>
      <c r="CI103" s="2582"/>
      <c r="CJ103" s="2582"/>
      <c r="CK103" s="2582"/>
      <c r="CL103" s="2582"/>
      <c r="CM103" s="344"/>
    </row>
    <row r="104" spans="1:91" ht="5.25" customHeight="1">
      <c r="A104" s="343"/>
      <c r="B104" s="341"/>
      <c r="C104" s="341"/>
      <c r="D104" s="341"/>
      <c r="E104" s="341"/>
      <c r="F104" s="341"/>
      <c r="G104" s="341"/>
      <c r="H104" s="341"/>
      <c r="I104" s="341"/>
      <c r="J104" s="341"/>
      <c r="K104" s="341"/>
      <c r="L104" s="341"/>
      <c r="M104" s="341"/>
      <c r="N104" s="341"/>
      <c r="O104" s="341"/>
      <c r="P104" s="341"/>
      <c r="Q104" s="341"/>
      <c r="R104" s="341"/>
      <c r="S104" s="341"/>
      <c r="T104" s="341"/>
      <c r="U104" s="341"/>
      <c r="V104" s="341"/>
      <c r="W104" s="341"/>
      <c r="X104" s="341"/>
      <c r="Y104" s="341"/>
      <c r="Z104" s="341"/>
      <c r="AA104" s="341"/>
      <c r="AB104" s="341"/>
      <c r="AC104" s="341"/>
      <c r="AD104" s="341"/>
      <c r="AE104" s="341"/>
      <c r="AF104" s="341"/>
      <c r="AG104" s="341"/>
      <c r="AH104" s="341"/>
      <c r="AI104" s="341"/>
      <c r="AJ104" s="341"/>
      <c r="AK104" s="341"/>
      <c r="AL104" s="341"/>
      <c r="AM104" s="341"/>
      <c r="AN104" s="341"/>
      <c r="AO104" s="341"/>
      <c r="AP104" s="341"/>
      <c r="AQ104" s="341"/>
      <c r="AR104" s="341"/>
      <c r="AS104" s="341"/>
      <c r="AT104" s="341"/>
      <c r="AU104" s="341"/>
      <c r="AV104" s="341"/>
      <c r="AW104" s="341"/>
      <c r="AX104" s="341"/>
      <c r="AY104" s="341"/>
      <c r="AZ104" s="341"/>
      <c r="BA104" s="341"/>
      <c r="BB104" s="341"/>
      <c r="BC104" s="341"/>
      <c r="BD104" s="341"/>
      <c r="BE104" s="341"/>
      <c r="BF104" s="341"/>
      <c r="BG104" s="341"/>
      <c r="BH104" s="341"/>
      <c r="BI104" s="341"/>
      <c r="BJ104" s="341"/>
      <c r="BK104" s="341"/>
      <c r="BL104" s="341"/>
      <c r="BM104" s="341"/>
      <c r="BN104" s="341"/>
      <c r="BO104" s="341"/>
      <c r="BP104" s="341"/>
      <c r="BQ104" s="341"/>
      <c r="BR104" s="341"/>
      <c r="BS104" s="341"/>
      <c r="BT104" s="341"/>
      <c r="BU104" s="341"/>
      <c r="BV104" s="341"/>
      <c r="BW104" s="341"/>
      <c r="BX104" s="341"/>
      <c r="BY104" s="341"/>
      <c r="BZ104" s="341"/>
      <c r="CA104" s="341"/>
      <c r="CB104" s="341"/>
      <c r="CC104" s="341"/>
      <c r="CD104" s="341"/>
      <c r="CE104" s="341"/>
      <c r="CF104" s="341"/>
      <c r="CG104" s="341"/>
      <c r="CH104" s="341"/>
      <c r="CI104" s="341"/>
      <c r="CJ104" s="341"/>
      <c r="CK104" s="341"/>
      <c r="CL104" s="341"/>
      <c r="CM104" s="344"/>
    </row>
    <row r="105" spans="1:91" ht="5.25" customHeight="1">
      <c r="A105" s="343"/>
      <c r="B105" s="341"/>
      <c r="C105" s="341"/>
      <c r="D105" s="341"/>
      <c r="E105" s="341"/>
      <c r="F105" s="341"/>
      <c r="G105" s="341"/>
      <c r="H105" s="341"/>
      <c r="I105" s="341"/>
      <c r="J105" s="341"/>
      <c r="K105" s="341"/>
      <c r="L105" s="341"/>
      <c r="M105" s="341"/>
      <c r="N105" s="341"/>
      <c r="O105" s="341"/>
      <c r="P105" s="341"/>
      <c r="Q105" s="341"/>
      <c r="R105" s="341"/>
      <c r="S105" s="341"/>
      <c r="T105" s="341"/>
      <c r="U105" s="341"/>
      <c r="V105" s="341"/>
      <c r="W105" s="341"/>
      <c r="X105" s="341"/>
      <c r="Y105" s="341"/>
      <c r="Z105" s="341"/>
      <c r="AA105" s="341"/>
      <c r="AB105" s="341"/>
      <c r="AC105" s="341"/>
      <c r="AD105" s="341"/>
      <c r="AE105" s="341"/>
      <c r="AF105" s="341"/>
      <c r="AG105" s="341"/>
      <c r="AH105" s="341"/>
      <c r="AI105" s="341"/>
      <c r="AJ105" s="341"/>
      <c r="AK105" s="341"/>
      <c r="AL105" s="341"/>
      <c r="AM105" s="341"/>
      <c r="AN105" s="341"/>
      <c r="AO105" s="341"/>
      <c r="AP105" s="341"/>
      <c r="AQ105" s="341"/>
      <c r="AR105" s="341"/>
      <c r="AS105" s="341"/>
      <c r="AT105" s="341"/>
      <c r="AU105" s="341"/>
      <c r="AV105" s="341"/>
      <c r="AW105" s="341"/>
      <c r="AX105" s="341"/>
      <c r="AY105" s="341"/>
      <c r="AZ105" s="341"/>
      <c r="BA105" s="341"/>
      <c r="BB105" s="341"/>
      <c r="BC105" s="341"/>
      <c r="BD105" s="341"/>
      <c r="BE105" s="341"/>
      <c r="BF105" s="341"/>
      <c r="BG105" s="341"/>
      <c r="BH105" s="341"/>
      <c r="BI105" s="341"/>
      <c r="BJ105" s="341"/>
      <c r="BK105" s="341"/>
      <c r="BL105" s="341"/>
      <c r="BM105" s="341"/>
      <c r="BN105" s="341"/>
      <c r="BO105" s="341"/>
      <c r="BP105" s="341"/>
      <c r="BQ105" s="341"/>
      <c r="BR105" s="341"/>
      <c r="BS105" s="341"/>
      <c r="BT105" s="341"/>
      <c r="BU105" s="341"/>
      <c r="BV105" s="341"/>
      <c r="BW105" s="341"/>
      <c r="BX105" s="341"/>
      <c r="BY105" s="341"/>
      <c r="BZ105" s="341"/>
      <c r="CA105" s="341"/>
      <c r="CB105" s="341"/>
      <c r="CC105" s="341"/>
      <c r="CD105" s="341"/>
      <c r="CE105" s="341"/>
      <c r="CF105" s="341"/>
      <c r="CG105" s="341"/>
      <c r="CH105" s="341"/>
      <c r="CI105" s="341"/>
      <c r="CJ105" s="341"/>
      <c r="CK105" s="341"/>
      <c r="CL105" s="341"/>
      <c r="CM105" s="344"/>
    </row>
    <row r="106" spans="1:91" ht="5.25" customHeight="1">
      <c r="A106" s="343"/>
      <c r="B106" s="341"/>
      <c r="C106" s="341"/>
      <c r="D106" s="341"/>
      <c r="E106" s="341"/>
      <c r="F106" s="341"/>
      <c r="G106" s="341"/>
      <c r="H106" s="341"/>
      <c r="I106" s="341"/>
      <c r="J106" s="341"/>
      <c r="K106" s="341"/>
      <c r="L106" s="341"/>
      <c r="M106" s="341"/>
      <c r="N106" s="341"/>
      <c r="O106" s="341"/>
      <c r="P106" s="341"/>
      <c r="Q106" s="341"/>
      <c r="R106" s="341"/>
      <c r="S106" s="341"/>
      <c r="T106" s="341"/>
      <c r="U106" s="341"/>
      <c r="V106" s="341"/>
      <c r="W106" s="341"/>
      <c r="X106" s="341"/>
      <c r="Y106" s="341"/>
      <c r="Z106" s="341"/>
      <c r="AA106" s="341"/>
      <c r="AB106" s="341"/>
      <c r="AC106" s="341"/>
      <c r="AD106" s="341"/>
      <c r="AE106" s="341"/>
      <c r="AF106" s="341"/>
      <c r="AG106" s="341"/>
      <c r="AH106" s="341"/>
      <c r="AI106" s="341"/>
      <c r="AJ106" s="341"/>
      <c r="AK106" s="341"/>
      <c r="AL106" s="341"/>
      <c r="AM106" s="341"/>
      <c r="AN106" s="341"/>
      <c r="AO106" s="341"/>
      <c r="AP106" s="341"/>
      <c r="AQ106" s="341"/>
      <c r="AR106" s="341"/>
      <c r="AS106" s="341"/>
      <c r="AT106" s="341"/>
      <c r="AU106" s="341"/>
      <c r="AV106" s="341"/>
      <c r="AW106" s="341"/>
      <c r="AX106" s="341"/>
      <c r="AY106" s="341"/>
      <c r="AZ106" s="341"/>
      <c r="BA106" s="341"/>
      <c r="BB106" s="341"/>
      <c r="BC106" s="341"/>
      <c r="BD106" s="341"/>
      <c r="BE106" s="341"/>
      <c r="BF106" s="341"/>
      <c r="BG106" s="341"/>
      <c r="BH106" s="341"/>
      <c r="BI106" s="341"/>
      <c r="BJ106" s="341"/>
      <c r="BK106" s="341"/>
      <c r="BL106" s="341"/>
      <c r="BM106" s="341"/>
      <c r="BN106" s="341"/>
      <c r="BO106" s="341"/>
      <c r="BP106" s="341"/>
      <c r="BQ106" s="341"/>
      <c r="BR106" s="341"/>
      <c r="BS106" s="341"/>
      <c r="BT106" s="341"/>
      <c r="BU106" s="341"/>
      <c r="BV106" s="341"/>
      <c r="BW106" s="341"/>
      <c r="BX106" s="341"/>
      <c r="BY106" s="341"/>
      <c r="BZ106" s="341"/>
      <c r="CA106" s="341"/>
      <c r="CB106" s="341"/>
      <c r="CC106" s="341"/>
      <c r="CD106" s="341"/>
      <c r="CE106" s="341"/>
      <c r="CF106" s="341"/>
      <c r="CG106" s="341"/>
      <c r="CH106" s="341"/>
      <c r="CI106" s="341"/>
      <c r="CJ106" s="341"/>
      <c r="CK106" s="341"/>
      <c r="CL106" s="341"/>
      <c r="CM106" s="344"/>
    </row>
    <row r="107" spans="1:91" ht="5.25" customHeight="1">
      <c r="A107" s="343"/>
      <c r="B107" s="341"/>
      <c r="C107" s="341"/>
      <c r="D107" s="341"/>
      <c r="E107" s="341"/>
      <c r="F107" s="341"/>
      <c r="G107" s="341"/>
      <c r="H107" s="341"/>
      <c r="I107" s="341"/>
      <c r="J107" s="341"/>
      <c r="K107" s="341"/>
      <c r="L107" s="341"/>
      <c r="M107" s="341"/>
      <c r="N107" s="341"/>
      <c r="O107" s="341"/>
      <c r="P107" s="341"/>
      <c r="Q107" s="341"/>
      <c r="R107" s="341"/>
      <c r="S107" s="341"/>
      <c r="T107" s="341"/>
      <c r="U107" s="341"/>
      <c r="V107" s="341"/>
      <c r="W107" s="341"/>
      <c r="X107" s="341"/>
      <c r="Y107" s="341"/>
      <c r="Z107" s="341"/>
      <c r="AA107" s="341"/>
      <c r="AB107" s="341"/>
      <c r="AC107" s="341"/>
      <c r="AD107" s="2533" t="s">
        <v>62</v>
      </c>
      <c r="AE107" s="2533"/>
      <c r="AF107" s="2533"/>
      <c r="AG107" s="2533"/>
      <c r="AH107" s="2533"/>
      <c r="AI107" s="2533"/>
      <c r="AJ107" s="2533"/>
      <c r="AK107" s="2533"/>
      <c r="AL107" s="2533"/>
      <c r="AM107" s="2533"/>
      <c r="AN107" s="2533"/>
      <c r="AO107" s="2533"/>
      <c r="AP107" s="2533"/>
      <c r="AQ107" s="2533"/>
      <c r="AR107" s="2533"/>
      <c r="AS107" s="2533"/>
      <c r="AT107" s="2533"/>
      <c r="AU107" s="2533"/>
      <c r="AV107" s="2533"/>
      <c r="AW107" s="2533"/>
      <c r="AX107" s="2533"/>
      <c r="AY107" s="2533"/>
      <c r="AZ107" s="2533"/>
      <c r="BA107" s="2533"/>
      <c r="BB107" s="2533"/>
      <c r="BC107" s="2533"/>
      <c r="BD107" s="2533"/>
      <c r="BE107" s="2533"/>
      <c r="BF107" s="2533"/>
      <c r="BG107" s="2533"/>
      <c r="BH107" s="2533"/>
      <c r="BI107" s="2533"/>
      <c r="BJ107" s="2533"/>
      <c r="BK107" s="2533"/>
      <c r="BL107" s="2533"/>
      <c r="BM107" s="2533"/>
      <c r="BN107" s="2533"/>
      <c r="BO107" s="2533"/>
      <c r="BP107" s="2533"/>
      <c r="BQ107" s="2533"/>
      <c r="BR107" s="2533"/>
      <c r="BS107" s="2533"/>
      <c r="BT107" s="2533"/>
      <c r="BU107" s="2533"/>
      <c r="BV107" s="2533"/>
      <c r="BW107" s="2533"/>
      <c r="BX107" s="2533"/>
      <c r="BY107" s="2533"/>
      <c r="BZ107" s="2533"/>
      <c r="CA107" s="2533"/>
      <c r="CB107" s="2533"/>
      <c r="CC107" s="2533"/>
      <c r="CD107" s="2533"/>
      <c r="CE107" s="2533"/>
      <c r="CF107" s="2533"/>
      <c r="CG107" s="2533"/>
      <c r="CH107" s="2533"/>
      <c r="CI107" s="2533"/>
      <c r="CJ107" s="2533"/>
      <c r="CK107" s="2533"/>
      <c r="CL107" s="2533"/>
      <c r="CM107" s="344"/>
    </row>
    <row r="108" spans="1:91" ht="5.25" customHeight="1">
      <c r="A108" s="343"/>
      <c r="B108" s="341"/>
      <c r="C108" s="341"/>
      <c r="D108" s="341"/>
      <c r="E108" s="341"/>
      <c r="F108" s="341"/>
      <c r="G108" s="341"/>
      <c r="H108" s="341"/>
      <c r="I108" s="341"/>
      <c r="J108" s="341"/>
      <c r="K108" s="341"/>
      <c r="L108" s="341"/>
      <c r="M108" s="341"/>
      <c r="N108" s="341"/>
      <c r="O108" s="341"/>
      <c r="P108" s="341"/>
      <c r="Q108" s="341"/>
      <c r="R108" s="341"/>
      <c r="S108" s="341"/>
      <c r="T108" s="341"/>
      <c r="U108" s="341"/>
      <c r="V108" s="341"/>
      <c r="W108" s="341"/>
      <c r="X108" s="341"/>
      <c r="Y108" s="341"/>
      <c r="Z108" s="341"/>
      <c r="AA108" s="341"/>
      <c r="AB108" s="341"/>
      <c r="AC108" s="341"/>
      <c r="AD108" s="2533"/>
      <c r="AE108" s="2533"/>
      <c r="AF108" s="2533"/>
      <c r="AG108" s="2533"/>
      <c r="AH108" s="2533"/>
      <c r="AI108" s="2533"/>
      <c r="AJ108" s="2533"/>
      <c r="AK108" s="2533"/>
      <c r="AL108" s="2533"/>
      <c r="AM108" s="2533"/>
      <c r="AN108" s="2533"/>
      <c r="AO108" s="2533"/>
      <c r="AP108" s="2533"/>
      <c r="AQ108" s="2533"/>
      <c r="AR108" s="2533"/>
      <c r="AS108" s="2533"/>
      <c r="AT108" s="2533"/>
      <c r="AU108" s="2533"/>
      <c r="AV108" s="2533"/>
      <c r="AW108" s="2533"/>
      <c r="AX108" s="2533"/>
      <c r="AY108" s="2533"/>
      <c r="AZ108" s="2533"/>
      <c r="BA108" s="2533"/>
      <c r="BB108" s="2533"/>
      <c r="BC108" s="2533"/>
      <c r="BD108" s="2533"/>
      <c r="BE108" s="2533"/>
      <c r="BF108" s="2533"/>
      <c r="BG108" s="2533"/>
      <c r="BH108" s="2533"/>
      <c r="BI108" s="2533"/>
      <c r="BJ108" s="2533"/>
      <c r="BK108" s="2533"/>
      <c r="BL108" s="2533"/>
      <c r="BM108" s="2533"/>
      <c r="BN108" s="2533"/>
      <c r="BO108" s="2533"/>
      <c r="BP108" s="2533"/>
      <c r="BQ108" s="2533"/>
      <c r="BR108" s="2533"/>
      <c r="BS108" s="2533"/>
      <c r="BT108" s="2533"/>
      <c r="BU108" s="2533"/>
      <c r="BV108" s="2533"/>
      <c r="BW108" s="2533"/>
      <c r="BX108" s="2533"/>
      <c r="BY108" s="2533"/>
      <c r="BZ108" s="2533"/>
      <c r="CA108" s="2533"/>
      <c r="CB108" s="2533"/>
      <c r="CC108" s="2533"/>
      <c r="CD108" s="2533"/>
      <c r="CE108" s="2533"/>
      <c r="CF108" s="2533"/>
      <c r="CG108" s="2533"/>
      <c r="CH108" s="2533"/>
      <c r="CI108" s="2533"/>
      <c r="CJ108" s="2533"/>
      <c r="CK108" s="2533"/>
      <c r="CL108" s="2533"/>
      <c r="CM108" s="344"/>
    </row>
    <row r="109" spans="1:91" ht="5.25" customHeight="1">
      <c r="A109" s="343"/>
      <c r="B109" s="341"/>
      <c r="C109" s="341"/>
      <c r="D109" s="341"/>
      <c r="E109" s="341"/>
      <c r="F109" s="341"/>
      <c r="G109" s="341"/>
      <c r="H109" s="341"/>
      <c r="I109" s="341"/>
      <c r="J109" s="341"/>
      <c r="K109" s="341"/>
      <c r="L109" s="341"/>
      <c r="M109" s="341"/>
      <c r="N109" s="341"/>
      <c r="O109" s="341"/>
      <c r="P109" s="341"/>
      <c r="Q109" s="341"/>
      <c r="R109" s="341"/>
      <c r="S109" s="341"/>
      <c r="T109" s="341"/>
      <c r="U109" s="341"/>
      <c r="V109" s="341"/>
      <c r="W109" s="341"/>
      <c r="X109" s="341"/>
      <c r="Y109" s="341"/>
      <c r="Z109" s="341"/>
      <c r="AA109" s="341"/>
      <c r="AB109" s="341"/>
      <c r="AC109" s="341"/>
      <c r="AD109" s="2533"/>
      <c r="AE109" s="2533"/>
      <c r="AF109" s="2533"/>
      <c r="AG109" s="2533"/>
      <c r="AH109" s="2533"/>
      <c r="AI109" s="2533"/>
      <c r="AJ109" s="2533"/>
      <c r="AK109" s="2533"/>
      <c r="AL109" s="2533"/>
      <c r="AM109" s="2533"/>
      <c r="AN109" s="2533"/>
      <c r="AO109" s="2533"/>
      <c r="AP109" s="2533"/>
      <c r="AQ109" s="2533"/>
      <c r="AR109" s="2533"/>
      <c r="AS109" s="2533"/>
      <c r="AT109" s="2533"/>
      <c r="AU109" s="2533"/>
      <c r="AV109" s="2533"/>
      <c r="AW109" s="2533"/>
      <c r="AX109" s="2533"/>
      <c r="AY109" s="2533"/>
      <c r="AZ109" s="2533"/>
      <c r="BA109" s="2533"/>
      <c r="BB109" s="2533"/>
      <c r="BC109" s="2533"/>
      <c r="BD109" s="2533"/>
      <c r="BE109" s="2533"/>
      <c r="BF109" s="2533"/>
      <c r="BG109" s="2533"/>
      <c r="BH109" s="2533"/>
      <c r="BI109" s="2533"/>
      <c r="BJ109" s="2533"/>
      <c r="BK109" s="2533"/>
      <c r="BL109" s="2533"/>
      <c r="BM109" s="2533"/>
      <c r="BN109" s="2533"/>
      <c r="BO109" s="2533"/>
      <c r="BP109" s="2533"/>
      <c r="BQ109" s="2533"/>
      <c r="BR109" s="2533"/>
      <c r="BS109" s="2533"/>
      <c r="BT109" s="2533"/>
      <c r="BU109" s="2533"/>
      <c r="BV109" s="2533"/>
      <c r="BW109" s="2533"/>
      <c r="BX109" s="2533"/>
      <c r="BY109" s="2533"/>
      <c r="BZ109" s="2533"/>
      <c r="CA109" s="2533"/>
      <c r="CB109" s="2533"/>
      <c r="CC109" s="2533"/>
      <c r="CD109" s="2533"/>
      <c r="CE109" s="2533"/>
      <c r="CF109" s="2533"/>
      <c r="CG109" s="2533"/>
      <c r="CH109" s="2533"/>
      <c r="CI109" s="2533"/>
      <c r="CJ109" s="2533"/>
      <c r="CK109" s="2533"/>
      <c r="CL109" s="2533"/>
      <c r="CM109" s="344"/>
    </row>
    <row r="110" spans="1:91" ht="5.25" customHeight="1">
      <c r="A110" s="343"/>
      <c r="B110" s="341"/>
      <c r="C110" s="341"/>
      <c r="D110" s="341"/>
      <c r="E110" s="341"/>
      <c r="F110" s="341"/>
      <c r="G110" s="341"/>
      <c r="H110" s="341"/>
      <c r="I110" s="341"/>
      <c r="J110" s="341"/>
      <c r="K110" s="341"/>
      <c r="L110" s="341"/>
      <c r="M110" s="341"/>
      <c r="N110" s="341"/>
      <c r="O110" s="341"/>
      <c r="P110" s="341"/>
      <c r="Q110" s="341"/>
      <c r="R110" s="341"/>
      <c r="S110" s="341"/>
      <c r="T110" s="341"/>
      <c r="U110" s="341"/>
      <c r="V110" s="341"/>
      <c r="W110" s="341"/>
      <c r="X110" s="341"/>
      <c r="Y110" s="341"/>
      <c r="Z110" s="341"/>
      <c r="AA110" s="341"/>
      <c r="AB110" s="341"/>
      <c r="AC110" s="341"/>
      <c r="AD110" s="341"/>
      <c r="AE110" s="341"/>
      <c r="AF110" s="341"/>
      <c r="AG110" s="341"/>
      <c r="AH110" s="341"/>
      <c r="AI110" s="341"/>
      <c r="AJ110" s="341"/>
      <c r="AK110" s="341"/>
      <c r="AL110" s="341"/>
      <c r="AM110" s="341"/>
      <c r="AN110" s="341"/>
      <c r="AO110" s="341"/>
      <c r="AP110" s="341"/>
      <c r="AQ110" s="341"/>
      <c r="AR110" s="341"/>
      <c r="AS110" s="341"/>
      <c r="AT110" s="341"/>
      <c r="AU110" s="341"/>
      <c r="AV110" s="341"/>
      <c r="AW110" s="341"/>
      <c r="AX110" s="341"/>
      <c r="AY110" s="341"/>
      <c r="AZ110" s="341"/>
      <c r="BA110" s="341"/>
      <c r="BB110" s="341"/>
      <c r="BC110" s="341"/>
      <c r="BD110" s="341"/>
      <c r="BE110" s="341"/>
      <c r="BF110" s="341"/>
      <c r="BG110" s="341"/>
      <c r="BH110" s="341"/>
      <c r="BI110" s="341"/>
      <c r="BJ110" s="341"/>
      <c r="BK110" s="341"/>
      <c r="BL110" s="341"/>
      <c r="BM110" s="341"/>
      <c r="BN110" s="341"/>
      <c r="BO110" s="341"/>
      <c r="BP110" s="341"/>
      <c r="BQ110" s="341"/>
      <c r="BR110" s="341"/>
      <c r="BS110" s="341"/>
      <c r="BT110" s="341"/>
      <c r="BU110" s="341"/>
      <c r="BV110" s="341"/>
      <c r="BW110" s="341"/>
      <c r="BX110" s="341"/>
      <c r="BY110" s="341"/>
      <c r="BZ110" s="341"/>
      <c r="CA110" s="341"/>
      <c r="CB110" s="341"/>
      <c r="CC110" s="341"/>
      <c r="CD110" s="341"/>
      <c r="CE110" s="341"/>
      <c r="CF110" s="341"/>
      <c r="CG110" s="341"/>
      <c r="CH110" s="341"/>
      <c r="CI110" s="341"/>
      <c r="CJ110" s="341"/>
      <c r="CK110" s="341"/>
      <c r="CL110" s="341"/>
      <c r="CM110" s="344"/>
    </row>
    <row r="111" spans="1:91" ht="5.25" customHeight="1">
      <c r="A111" s="343"/>
      <c r="B111" s="341"/>
      <c r="C111" s="341"/>
      <c r="D111" s="341"/>
      <c r="E111" s="341"/>
      <c r="F111" s="341"/>
      <c r="G111" s="341"/>
      <c r="H111" s="341"/>
      <c r="I111" s="341"/>
      <c r="J111" s="341"/>
      <c r="K111" s="341"/>
      <c r="L111" s="341"/>
      <c r="M111" s="341"/>
      <c r="N111" s="341"/>
      <c r="O111" s="341"/>
      <c r="P111" s="341"/>
      <c r="Q111" s="341"/>
      <c r="R111" s="341"/>
      <c r="S111" s="341"/>
      <c r="T111" s="341"/>
      <c r="U111" s="341"/>
      <c r="V111" s="341"/>
      <c r="W111" s="341"/>
      <c r="X111" s="341"/>
      <c r="Y111" s="341"/>
      <c r="Z111" s="341"/>
      <c r="AA111" s="341"/>
      <c r="AB111" s="341"/>
      <c r="AC111" s="2576" t="s">
        <v>15</v>
      </c>
      <c r="AD111" s="2576"/>
      <c r="AE111" s="2576"/>
      <c r="AF111" s="2576"/>
      <c r="AG111" s="2576"/>
      <c r="AH111" s="2576"/>
      <c r="AI111" s="2576"/>
      <c r="AJ111" s="2576"/>
      <c r="AK111" s="2576"/>
      <c r="AL111" s="2576"/>
      <c r="AM111" s="2576"/>
      <c r="AN111" s="2576"/>
      <c r="AO111" s="2576"/>
      <c r="AP111" s="341"/>
      <c r="AQ111" s="341"/>
      <c r="AR111" s="341"/>
      <c r="AS111" s="2577"/>
      <c r="AT111" s="2577"/>
      <c r="AU111" s="2577"/>
      <c r="AV111" s="2577"/>
      <c r="AW111" s="2577"/>
      <c r="AX111" s="2577"/>
      <c r="AY111" s="2577"/>
      <c r="AZ111" s="2577"/>
      <c r="BA111" s="2577"/>
      <c r="BB111" s="2577"/>
      <c r="BC111" s="2577"/>
      <c r="BD111" s="2577"/>
      <c r="BE111" s="2577"/>
      <c r="BF111" s="2577"/>
      <c r="BG111" s="2577"/>
      <c r="BH111" s="2577"/>
      <c r="BI111" s="2577"/>
      <c r="BJ111" s="2577"/>
      <c r="BK111" s="2577"/>
      <c r="BL111" s="2577"/>
      <c r="BM111" s="2577"/>
      <c r="BN111" s="2577"/>
      <c r="BO111" s="2577"/>
      <c r="BP111" s="2577"/>
      <c r="BQ111" s="2577"/>
      <c r="BR111" s="2577"/>
      <c r="BS111" s="2577"/>
      <c r="BT111" s="2577"/>
      <c r="BU111" s="2577"/>
      <c r="BV111" s="2577"/>
      <c r="BW111" s="2577"/>
      <c r="BX111" s="2577"/>
      <c r="BY111" s="2577"/>
      <c r="BZ111" s="2577"/>
      <c r="CA111" s="2577"/>
      <c r="CB111" s="2577"/>
      <c r="CC111" s="2577"/>
      <c r="CD111" s="2577"/>
      <c r="CE111" s="2577"/>
      <c r="CF111" s="2577"/>
      <c r="CG111" s="2577"/>
      <c r="CH111" s="2577"/>
      <c r="CI111" s="2577"/>
      <c r="CJ111" s="2577"/>
      <c r="CK111" s="341"/>
      <c r="CL111" s="341"/>
      <c r="CM111" s="344"/>
    </row>
    <row r="112" spans="1:91" ht="5.25" customHeight="1">
      <c r="A112" s="343"/>
      <c r="B112" s="341"/>
      <c r="C112" s="341"/>
      <c r="D112" s="341"/>
      <c r="E112" s="341"/>
      <c r="F112" s="341"/>
      <c r="G112" s="341"/>
      <c r="H112" s="341"/>
      <c r="I112" s="341"/>
      <c r="J112" s="341"/>
      <c r="K112" s="341"/>
      <c r="L112" s="341"/>
      <c r="M112" s="341"/>
      <c r="N112" s="341"/>
      <c r="O112" s="341"/>
      <c r="P112" s="341"/>
      <c r="Q112" s="341"/>
      <c r="R112" s="341"/>
      <c r="S112" s="341"/>
      <c r="T112" s="341"/>
      <c r="U112" s="341"/>
      <c r="V112" s="341"/>
      <c r="W112" s="341"/>
      <c r="X112" s="341"/>
      <c r="Y112" s="341"/>
      <c r="Z112" s="341"/>
      <c r="AA112" s="341"/>
      <c r="AB112" s="341"/>
      <c r="AC112" s="2576"/>
      <c r="AD112" s="2576"/>
      <c r="AE112" s="2576"/>
      <c r="AF112" s="2576"/>
      <c r="AG112" s="2576"/>
      <c r="AH112" s="2576"/>
      <c r="AI112" s="2576"/>
      <c r="AJ112" s="2576"/>
      <c r="AK112" s="2576"/>
      <c r="AL112" s="2576"/>
      <c r="AM112" s="2576"/>
      <c r="AN112" s="2576"/>
      <c r="AO112" s="2576"/>
      <c r="AP112" s="341"/>
      <c r="AQ112" s="341"/>
      <c r="AR112" s="341"/>
      <c r="AS112" s="2577"/>
      <c r="AT112" s="2577"/>
      <c r="AU112" s="2577"/>
      <c r="AV112" s="2577"/>
      <c r="AW112" s="2577"/>
      <c r="AX112" s="2577"/>
      <c r="AY112" s="2577"/>
      <c r="AZ112" s="2577"/>
      <c r="BA112" s="2577"/>
      <c r="BB112" s="2577"/>
      <c r="BC112" s="2577"/>
      <c r="BD112" s="2577"/>
      <c r="BE112" s="2577"/>
      <c r="BF112" s="2577"/>
      <c r="BG112" s="2577"/>
      <c r="BH112" s="2577"/>
      <c r="BI112" s="2577"/>
      <c r="BJ112" s="2577"/>
      <c r="BK112" s="2577"/>
      <c r="BL112" s="2577"/>
      <c r="BM112" s="2577"/>
      <c r="BN112" s="2577"/>
      <c r="BO112" s="2577"/>
      <c r="BP112" s="2577"/>
      <c r="BQ112" s="2577"/>
      <c r="BR112" s="2577"/>
      <c r="BS112" s="2577"/>
      <c r="BT112" s="2577"/>
      <c r="BU112" s="2577"/>
      <c r="BV112" s="2577"/>
      <c r="BW112" s="2577"/>
      <c r="BX112" s="2577"/>
      <c r="BY112" s="2577"/>
      <c r="BZ112" s="2577"/>
      <c r="CA112" s="2577"/>
      <c r="CB112" s="2577"/>
      <c r="CC112" s="2577"/>
      <c r="CD112" s="2577"/>
      <c r="CE112" s="2577"/>
      <c r="CF112" s="2577"/>
      <c r="CG112" s="2577"/>
      <c r="CH112" s="2577"/>
      <c r="CI112" s="2577"/>
      <c r="CJ112" s="2577"/>
      <c r="CK112" s="341"/>
      <c r="CL112" s="341"/>
      <c r="CM112" s="344"/>
    </row>
    <row r="113" spans="1:91" ht="5.25" customHeight="1">
      <c r="A113" s="343"/>
      <c r="B113" s="341"/>
      <c r="C113" s="341"/>
      <c r="D113" s="341"/>
      <c r="E113" s="341"/>
      <c r="F113" s="341"/>
      <c r="G113" s="341"/>
      <c r="H113" s="341"/>
      <c r="I113" s="341"/>
      <c r="J113" s="341"/>
      <c r="K113" s="341"/>
      <c r="L113" s="341"/>
      <c r="M113" s="341"/>
      <c r="N113" s="341"/>
      <c r="O113" s="341"/>
      <c r="P113" s="341"/>
      <c r="Q113" s="341"/>
      <c r="R113" s="341"/>
      <c r="S113" s="341"/>
      <c r="T113" s="341"/>
      <c r="U113" s="341"/>
      <c r="V113" s="341"/>
      <c r="W113" s="341"/>
      <c r="X113" s="341"/>
      <c r="Y113" s="341"/>
      <c r="Z113" s="341"/>
      <c r="AA113" s="341"/>
      <c r="AB113" s="341"/>
      <c r="AC113" s="2576"/>
      <c r="AD113" s="2576"/>
      <c r="AE113" s="2576"/>
      <c r="AF113" s="2576"/>
      <c r="AG113" s="2576"/>
      <c r="AH113" s="2576"/>
      <c r="AI113" s="2576"/>
      <c r="AJ113" s="2576"/>
      <c r="AK113" s="2576"/>
      <c r="AL113" s="2576"/>
      <c r="AM113" s="2576"/>
      <c r="AN113" s="2576"/>
      <c r="AO113" s="2576"/>
      <c r="AP113" s="341"/>
      <c r="AQ113" s="341"/>
      <c r="AR113" s="341"/>
      <c r="AS113" s="2577"/>
      <c r="AT113" s="2577"/>
      <c r="AU113" s="2577"/>
      <c r="AV113" s="2577"/>
      <c r="AW113" s="2577"/>
      <c r="AX113" s="2577"/>
      <c r="AY113" s="2577"/>
      <c r="AZ113" s="2577"/>
      <c r="BA113" s="2577"/>
      <c r="BB113" s="2577"/>
      <c r="BC113" s="2577"/>
      <c r="BD113" s="2577"/>
      <c r="BE113" s="2577"/>
      <c r="BF113" s="2577"/>
      <c r="BG113" s="2577"/>
      <c r="BH113" s="2577"/>
      <c r="BI113" s="2577"/>
      <c r="BJ113" s="2577"/>
      <c r="BK113" s="2577"/>
      <c r="BL113" s="2577"/>
      <c r="BM113" s="2577"/>
      <c r="BN113" s="2577"/>
      <c r="BO113" s="2577"/>
      <c r="BP113" s="2577"/>
      <c r="BQ113" s="2577"/>
      <c r="BR113" s="2577"/>
      <c r="BS113" s="2577"/>
      <c r="BT113" s="2577"/>
      <c r="BU113" s="2577"/>
      <c r="BV113" s="2577"/>
      <c r="BW113" s="2577"/>
      <c r="BX113" s="2577"/>
      <c r="BY113" s="2577"/>
      <c r="BZ113" s="2577"/>
      <c r="CA113" s="2577"/>
      <c r="CB113" s="2577"/>
      <c r="CC113" s="2577"/>
      <c r="CD113" s="2577"/>
      <c r="CE113" s="2577"/>
      <c r="CF113" s="2577"/>
      <c r="CG113" s="2577"/>
      <c r="CH113" s="2577"/>
      <c r="CI113" s="2577"/>
      <c r="CJ113" s="2577"/>
      <c r="CK113" s="341"/>
      <c r="CL113" s="341"/>
      <c r="CM113" s="344"/>
    </row>
    <row r="114" spans="1:91" ht="5.25" customHeight="1">
      <c r="A114" s="343"/>
      <c r="B114" s="341"/>
      <c r="C114" s="341"/>
      <c r="D114" s="341"/>
      <c r="E114" s="341"/>
      <c r="F114" s="341"/>
      <c r="G114" s="341"/>
      <c r="H114" s="341"/>
      <c r="I114" s="341"/>
      <c r="J114" s="341"/>
      <c r="K114" s="341"/>
      <c r="L114" s="341"/>
      <c r="M114" s="341"/>
      <c r="N114" s="341"/>
      <c r="O114" s="341"/>
      <c r="P114" s="341"/>
      <c r="Q114" s="341"/>
      <c r="R114" s="341"/>
      <c r="S114" s="341"/>
      <c r="T114" s="341"/>
      <c r="U114" s="341"/>
      <c r="V114" s="341"/>
      <c r="W114" s="341"/>
      <c r="X114" s="341"/>
      <c r="Y114" s="341"/>
      <c r="Z114" s="341"/>
      <c r="AA114" s="341"/>
      <c r="AB114" s="341"/>
      <c r="AC114" s="341"/>
      <c r="AD114" s="341"/>
      <c r="AE114" s="341"/>
      <c r="AF114" s="341"/>
      <c r="AG114" s="341"/>
      <c r="AH114" s="341"/>
      <c r="AI114" s="341"/>
      <c r="AJ114" s="341"/>
      <c r="AK114" s="341"/>
      <c r="AL114" s="341"/>
      <c r="AM114" s="341"/>
      <c r="AN114" s="341"/>
      <c r="AO114" s="341"/>
      <c r="AP114" s="341"/>
      <c r="AQ114" s="341"/>
      <c r="AR114" s="341"/>
      <c r="AS114" s="341"/>
      <c r="AT114" s="341"/>
      <c r="AU114" s="341"/>
      <c r="AV114" s="341"/>
      <c r="AW114" s="341"/>
      <c r="AX114" s="341"/>
      <c r="AY114" s="341"/>
      <c r="AZ114" s="341"/>
      <c r="BA114" s="341"/>
      <c r="BB114" s="341"/>
      <c r="BC114" s="341"/>
      <c r="BD114" s="341"/>
      <c r="BE114" s="341"/>
      <c r="BF114" s="341"/>
      <c r="BG114" s="341"/>
      <c r="BH114" s="341"/>
      <c r="BI114" s="341"/>
      <c r="BJ114" s="341"/>
      <c r="BK114" s="341"/>
      <c r="BL114" s="341"/>
      <c r="BM114" s="341"/>
      <c r="BN114" s="341"/>
      <c r="BO114" s="341"/>
      <c r="BP114" s="341"/>
      <c r="BQ114" s="341"/>
      <c r="BR114" s="341"/>
      <c r="BS114" s="341"/>
      <c r="BT114" s="341"/>
      <c r="BU114" s="341"/>
      <c r="BV114" s="341"/>
      <c r="BW114" s="341"/>
      <c r="BX114" s="341"/>
      <c r="BY114" s="341"/>
      <c r="BZ114" s="341"/>
      <c r="CA114" s="341"/>
      <c r="CB114" s="341"/>
      <c r="CC114" s="341"/>
      <c r="CD114" s="341"/>
      <c r="CE114" s="341"/>
      <c r="CF114" s="341"/>
      <c r="CG114" s="341"/>
      <c r="CH114" s="341"/>
      <c r="CI114" s="341"/>
      <c r="CJ114" s="341"/>
      <c r="CK114" s="341"/>
      <c r="CL114" s="341"/>
      <c r="CM114" s="344"/>
    </row>
    <row r="115" spans="1:91" ht="5.25" customHeight="1">
      <c r="A115" s="343"/>
      <c r="B115" s="341"/>
      <c r="C115" s="341"/>
      <c r="D115" s="341"/>
      <c r="E115" s="341"/>
      <c r="F115" s="341"/>
      <c r="G115" s="341"/>
      <c r="H115" s="341"/>
      <c r="I115" s="341"/>
      <c r="J115" s="341"/>
      <c r="K115" s="341"/>
      <c r="L115" s="341"/>
      <c r="M115" s="341"/>
      <c r="N115" s="341"/>
      <c r="O115" s="341"/>
      <c r="P115" s="341"/>
      <c r="Q115" s="341"/>
      <c r="R115" s="341"/>
      <c r="S115" s="341"/>
      <c r="T115" s="341"/>
      <c r="U115" s="341"/>
      <c r="V115" s="341"/>
      <c r="W115" s="341"/>
      <c r="X115" s="341"/>
      <c r="Y115" s="341"/>
      <c r="Z115" s="341"/>
      <c r="AA115" s="341"/>
      <c r="AB115" s="341"/>
      <c r="AC115" s="341"/>
      <c r="AD115" s="341"/>
      <c r="AE115" s="341"/>
      <c r="AF115" s="341"/>
      <c r="AG115" s="341"/>
      <c r="AH115" s="341"/>
      <c r="AI115" s="341"/>
      <c r="AJ115" s="341"/>
      <c r="AK115" s="341"/>
      <c r="AL115" s="341"/>
      <c r="AM115" s="341"/>
      <c r="AN115" s="341"/>
      <c r="AO115" s="341"/>
      <c r="AP115" s="341"/>
      <c r="AQ115" s="341"/>
      <c r="AR115" s="341"/>
      <c r="AS115" s="341"/>
      <c r="AT115" s="341"/>
      <c r="AU115" s="341"/>
      <c r="AV115" s="341"/>
      <c r="AW115" s="341"/>
      <c r="AX115" s="341"/>
      <c r="AY115" s="341"/>
      <c r="AZ115" s="341"/>
      <c r="BA115" s="341"/>
      <c r="BB115" s="341"/>
      <c r="BC115" s="341"/>
      <c r="BD115" s="341"/>
      <c r="BE115" s="341"/>
      <c r="BF115" s="341"/>
      <c r="BG115" s="341"/>
      <c r="BH115" s="341"/>
      <c r="BI115" s="341"/>
      <c r="BJ115" s="341"/>
      <c r="BK115" s="341"/>
      <c r="BL115" s="341"/>
      <c r="BM115" s="341"/>
      <c r="BN115" s="341"/>
      <c r="BO115" s="341"/>
      <c r="BP115" s="341"/>
      <c r="BQ115" s="341"/>
      <c r="BR115" s="341"/>
      <c r="BS115" s="341"/>
      <c r="BT115" s="341"/>
      <c r="BU115" s="341"/>
      <c r="BV115" s="341"/>
      <c r="BW115" s="341"/>
      <c r="BX115" s="341"/>
      <c r="BY115" s="341"/>
      <c r="BZ115" s="341"/>
      <c r="CA115" s="341"/>
      <c r="CB115" s="341"/>
      <c r="CC115" s="341"/>
      <c r="CD115" s="341"/>
      <c r="CE115" s="341"/>
      <c r="CF115" s="341"/>
      <c r="CG115" s="341"/>
      <c r="CH115" s="341"/>
      <c r="CI115" s="341"/>
      <c r="CJ115" s="341"/>
      <c r="CK115" s="341"/>
      <c r="CL115" s="341"/>
      <c r="CM115" s="344"/>
    </row>
    <row r="116" spans="1:91" ht="5.25" customHeight="1">
      <c r="A116" s="343"/>
      <c r="B116" s="341"/>
      <c r="C116" s="341"/>
      <c r="D116" s="341"/>
      <c r="E116" s="341"/>
      <c r="F116" s="341"/>
      <c r="G116" s="341"/>
      <c r="H116" s="341"/>
      <c r="I116" s="341"/>
      <c r="J116" s="341"/>
      <c r="K116" s="341"/>
      <c r="L116" s="341"/>
      <c r="M116" s="341"/>
      <c r="N116" s="341"/>
      <c r="O116" s="341"/>
      <c r="P116" s="341"/>
      <c r="Q116" s="341"/>
      <c r="R116" s="341"/>
      <c r="S116" s="341"/>
      <c r="T116" s="341"/>
      <c r="U116" s="341"/>
      <c r="V116" s="341"/>
      <c r="W116" s="341"/>
      <c r="X116" s="341"/>
      <c r="Y116" s="341"/>
      <c r="Z116" s="341"/>
      <c r="AA116" s="341"/>
      <c r="AB116" s="341"/>
      <c r="AC116" s="341"/>
      <c r="AD116" s="341"/>
      <c r="AE116" s="341"/>
      <c r="AF116" s="341"/>
      <c r="AG116" s="341"/>
      <c r="AH116" s="341"/>
      <c r="AI116" s="341"/>
      <c r="AJ116" s="341"/>
      <c r="AK116" s="341"/>
      <c r="AL116" s="341"/>
      <c r="AM116" s="341"/>
      <c r="AN116" s="341"/>
      <c r="AO116" s="341"/>
      <c r="AP116" s="341"/>
      <c r="AQ116" s="341"/>
      <c r="AR116" s="341"/>
      <c r="AS116" s="341"/>
      <c r="AT116" s="341"/>
      <c r="AU116" s="341"/>
      <c r="AV116" s="341"/>
      <c r="AW116" s="341"/>
      <c r="AX116" s="341"/>
      <c r="AY116" s="341"/>
      <c r="AZ116" s="341"/>
      <c r="BA116" s="341"/>
      <c r="BB116" s="341"/>
      <c r="BC116" s="341"/>
      <c r="BD116" s="341"/>
      <c r="BE116" s="341"/>
      <c r="BF116" s="341"/>
      <c r="BG116" s="341"/>
      <c r="BH116" s="341"/>
      <c r="BI116" s="341"/>
      <c r="BJ116" s="341"/>
      <c r="BK116" s="341"/>
      <c r="BL116" s="341"/>
      <c r="BM116" s="341"/>
      <c r="BN116" s="341"/>
      <c r="BO116" s="341"/>
      <c r="BP116" s="341"/>
      <c r="BQ116" s="341"/>
      <c r="BR116" s="341"/>
      <c r="BS116" s="341"/>
      <c r="BT116" s="341"/>
      <c r="BU116" s="341"/>
      <c r="BV116" s="341"/>
      <c r="BW116" s="341"/>
      <c r="BX116" s="341"/>
      <c r="BY116" s="341"/>
      <c r="BZ116" s="341"/>
      <c r="CA116" s="341"/>
      <c r="CB116" s="341"/>
      <c r="CC116" s="341"/>
      <c r="CD116" s="341"/>
      <c r="CE116" s="341"/>
      <c r="CF116" s="341"/>
      <c r="CG116" s="341"/>
      <c r="CH116" s="341"/>
      <c r="CI116" s="341"/>
      <c r="CJ116" s="341"/>
      <c r="CK116" s="341"/>
      <c r="CL116" s="341"/>
      <c r="CM116" s="344"/>
    </row>
    <row r="117" spans="1:91" ht="5.25" customHeight="1">
      <c r="A117" s="343"/>
      <c r="B117" s="341"/>
      <c r="C117" s="341"/>
      <c r="D117" s="341"/>
      <c r="E117" s="341"/>
      <c r="F117" s="341"/>
      <c r="G117" s="341"/>
      <c r="H117" s="341"/>
      <c r="I117" s="341"/>
      <c r="J117" s="341"/>
      <c r="K117" s="341"/>
      <c r="L117" s="341"/>
      <c r="M117" s="341"/>
      <c r="N117" s="341"/>
      <c r="O117" s="341"/>
      <c r="P117" s="341"/>
      <c r="Q117" s="341"/>
      <c r="R117" s="341"/>
      <c r="S117" s="341"/>
      <c r="T117" s="341"/>
      <c r="U117" s="341"/>
      <c r="V117" s="341"/>
      <c r="W117" s="341"/>
      <c r="X117" s="341"/>
      <c r="Y117" s="341"/>
      <c r="Z117" s="341"/>
      <c r="AA117" s="341"/>
      <c r="AB117" s="341"/>
      <c r="AC117" s="2576" t="s">
        <v>16</v>
      </c>
      <c r="AD117" s="2576"/>
      <c r="AE117" s="2576"/>
      <c r="AF117" s="2576"/>
      <c r="AG117" s="2576"/>
      <c r="AH117" s="2576"/>
      <c r="AI117" s="2576"/>
      <c r="AJ117" s="2576"/>
      <c r="AK117" s="2576"/>
      <c r="AL117" s="2576"/>
      <c r="AM117" s="2576"/>
      <c r="AN117" s="2576"/>
      <c r="AO117" s="2576"/>
      <c r="AP117" s="341"/>
      <c r="AQ117" s="341"/>
      <c r="AR117" s="341"/>
      <c r="AS117" s="2577"/>
      <c r="AT117" s="2577"/>
      <c r="AU117" s="2577"/>
      <c r="AV117" s="2577"/>
      <c r="AW117" s="2577"/>
      <c r="AX117" s="2577"/>
      <c r="AY117" s="2577"/>
      <c r="AZ117" s="2577"/>
      <c r="BA117" s="2577"/>
      <c r="BB117" s="2577"/>
      <c r="BC117" s="2577"/>
      <c r="BD117" s="2577"/>
      <c r="BE117" s="2577"/>
      <c r="BF117" s="2577"/>
      <c r="BG117" s="2577"/>
      <c r="BH117" s="2577"/>
      <c r="BI117" s="2577"/>
      <c r="BJ117" s="2577"/>
      <c r="BK117" s="2577"/>
      <c r="BL117" s="2577"/>
      <c r="BM117" s="2577"/>
      <c r="BN117" s="2577"/>
      <c r="BO117" s="2577"/>
      <c r="BP117" s="2577"/>
      <c r="BQ117" s="2577"/>
      <c r="BR117" s="2577"/>
      <c r="BS117" s="2577"/>
      <c r="BT117" s="2577"/>
      <c r="BU117" s="2577"/>
      <c r="BV117" s="2577"/>
      <c r="BW117" s="2577"/>
      <c r="BX117" s="2577"/>
      <c r="BY117" s="2577"/>
      <c r="BZ117" s="2577"/>
      <c r="CA117" s="2577"/>
      <c r="CB117" s="2577"/>
      <c r="CC117" s="2577"/>
      <c r="CD117" s="2577"/>
      <c r="CE117" s="2577"/>
      <c r="CF117" s="2577"/>
      <c r="CG117" s="2577"/>
      <c r="CH117" s="2577"/>
      <c r="CI117" s="2577"/>
      <c r="CJ117" s="2577"/>
      <c r="CK117" s="2538" t="s">
        <v>129</v>
      </c>
      <c r="CL117" s="2538"/>
      <c r="CM117" s="344"/>
    </row>
    <row r="118" spans="1:91" ht="5.25" customHeight="1">
      <c r="A118" s="343"/>
      <c r="B118" s="341"/>
      <c r="C118" s="341"/>
      <c r="D118" s="341"/>
      <c r="E118" s="341"/>
      <c r="F118" s="341"/>
      <c r="G118" s="341"/>
      <c r="H118" s="341"/>
      <c r="I118" s="341"/>
      <c r="J118" s="341"/>
      <c r="K118" s="341"/>
      <c r="L118" s="341"/>
      <c r="M118" s="341"/>
      <c r="N118" s="341"/>
      <c r="O118" s="341"/>
      <c r="P118" s="341"/>
      <c r="Q118" s="341"/>
      <c r="R118" s="341"/>
      <c r="S118" s="341"/>
      <c r="T118" s="341"/>
      <c r="U118" s="341"/>
      <c r="V118" s="341"/>
      <c r="W118" s="341"/>
      <c r="X118" s="341"/>
      <c r="Y118" s="341"/>
      <c r="Z118" s="341"/>
      <c r="AA118" s="341"/>
      <c r="AB118" s="341"/>
      <c r="AC118" s="2576"/>
      <c r="AD118" s="2576"/>
      <c r="AE118" s="2576"/>
      <c r="AF118" s="2576"/>
      <c r="AG118" s="2576"/>
      <c r="AH118" s="2576"/>
      <c r="AI118" s="2576"/>
      <c r="AJ118" s="2576"/>
      <c r="AK118" s="2576"/>
      <c r="AL118" s="2576"/>
      <c r="AM118" s="2576"/>
      <c r="AN118" s="2576"/>
      <c r="AO118" s="2576"/>
      <c r="AP118" s="341"/>
      <c r="AQ118" s="341"/>
      <c r="AR118" s="341"/>
      <c r="AS118" s="2577"/>
      <c r="AT118" s="2577"/>
      <c r="AU118" s="2577"/>
      <c r="AV118" s="2577"/>
      <c r="AW118" s="2577"/>
      <c r="AX118" s="2577"/>
      <c r="AY118" s="2577"/>
      <c r="AZ118" s="2577"/>
      <c r="BA118" s="2577"/>
      <c r="BB118" s="2577"/>
      <c r="BC118" s="2577"/>
      <c r="BD118" s="2577"/>
      <c r="BE118" s="2577"/>
      <c r="BF118" s="2577"/>
      <c r="BG118" s="2577"/>
      <c r="BH118" s="2577"/>
      <c r="BI118" s="2577"/>
      <c r="BJ118" s="2577"/>
      <c r="BK118" s="2577"/>
      <c r="BL118" s="2577"/>
      <c r="BM118" s="2577"/>
      <c r="BN118" s="2577"/>
      <c r="BO118" s="2577"/>
      <c r="BP118" s="2577"/>
      <c r="BQ118" s="2577"/>
      <c r="BR118" s="2577"/>
      <c r="BS118" s="2577"/>
      <c r="BT118" s="2577"/>
      <c r="BU118" s="2577"/>
      <c r="BV118" s="2577"/>
      <c r="BW118" s="2577"/>
      <c r="BX118" s="2577"/>
      <c r="BY118" s="2577"/>
      <c r="BZ118" s="2577"/>
      <c r="CA118" s="2577"/>
      <c r="CB118" s="2577"/>
      <c r="CC118" s="2577"/>
      <c r="CD118" s="2577"/>
      <c r="CE118" s="2577"/>
      <c r="CF118" s="2577"/>
      <c r="CG118" s="2577"/>
      <c r="CH118" s="2577"/>
      <c r="CI118" s="2577"/>
      <c r="CJ118" s="2577"/>
      <c r="CK118" s="2538"/>
      <c r="CL118" s="2538"/>
      <c r="CM118" s="344"/>
    </row>
    <row r="119" spans="1:91" ht="5.25" customHeight="1">
      <c r="A119" s="343"/>
      <c r="B119" s="341"/>
      <c r="C119" s="341"/>
      <c r="D119" s="341"/>
      <c r="E119" s="341"/>
      <c r="F119" s="341"/>
      <c r="G119" s="341"/>
      <c r="H119" s="341"/>
      <c r="I119" s="341"/>
      <c r="J119" s="341"/>
      <c r="K119" s="341"/>
      <c r="L119" s="341"/>
      <c r="M119" s="341"/>
      <c r="N119" s="341"/>
      <c r="O119" s="341"/>
      <c r="P119" s="341"/>
      <c r="Q119" s="341"/>
      <c r="R119" s="341"/>
      <c r="S119" s="341"/>
      <c r="T119" s="341"/>
      <c r="U119" s="341"/>
      <c r="V119" s="341"/>
      <c r="W119" s="341"/>
      <c r="X119" s="341"/>
      <c r="Y119" s="341"/>
      <c r="Z119" s="341"/>
      <c r="AA119" s="341"/>
      <c r="AB119" s="341"/>
      <c r="AC119" s="2576"/>
      <c r="AD119" s="2576"/>
      <c r="AE119" s="2576"/>
      <c r="AF119" s="2576"/>
      <c r="AG119" s="2576"/>
      <c r="AH119" s="2576"/>
      <c r="AI119" s="2576"/>
      <c r="AJ119" s="2576"/>
      <c r="AK119" s="2576"/>
      <c r="AL119" s="2576"/>
      <c r="AM119" s="2576"/>
      <c r="AN119" s="2576"/>
      <c r="AO119" s="2576"/>
      <c r="AP119" s="341"/>
      <c r="AQ119" s="341"/>
      <c r="AR119" s="341"/>
      <c r="AS119" s="2578"/>
      <c r="AT119" s="2578"/>
      <c r="AU119" s="2578"/>
      <c r="AV119" s="2578"/>
      <c r="AW119" s="2578"/>
      <c r="AX119" s="2578"/>
      <c r="AY119" s="2578"/>
      <c r="AZ119" s="2578"/>
      <c r="BA119" s="2578"/>
      <c r="BB119" s="2578"/>
      <c r="BC119" s="2578"/>
      <c r="BD119" s="2578"/>
      <c r="BE119" s="2578"/>
      <c r="BF119" s="2578"/>
      <c r="BG119" s="2578"/>
      <c r="BH119" s="2578"/>
      <c r="BI119" s="2578"/>
      <c r="BJ119" s="2578"/>
      <c r="BK119" s="2578"/>
      <c r="BL119" s="2578"/>
      <c r="BM119" s="2578"/>
      <c r="BN119" s="2578"/>
      <c r="BO119" s="2578"/>
      <c r="BP119" s="2578"/>
      <c r="BQ119" s="2578"/>
      <c r="BR119" s="2578"/>
      <c r="BS119" s="2578"/>
      <c r="BT119" s="2578"/>
      <c r="BU119" s="2578"/>
      <c r="BV119" s="2578"/>
      <c r="BW119" s="2578"/>
      <c r="BX119" s="2578"/>
      <c r="BY119" s="2578"/>
      <c r="BZ119" s="2578"/>
      <c r="CA119" s="2578"/>
      <c r="CB119" s="2578"/>
      <c r="CC119" s="2578"/>
      <c r="CD119" s="2578"/>
      <c r="CE119" s="2578"/>
      <c r="CF119" s="2578"/>
      <c r="CG119" s="2578"/>
      <c r="CH119" s="2578"/>
      <c r="CI119" s="2578"/>
      <c r="CJ119" s="2578"/>
      <c r="CK119" s="2541"/>
      <c r="CL119" s="2541"/>
      <c r="CM119" s="344"/>
    </row>
    <row r="120" spans="1:91" ht="5.25" customHeight="1">
      <c r="A120" s="343"/>
      <c r="B120" s="341"/>
      <c r="C120" s="341"/>
      <c r="D120" s="341"/>
      <c r="E120" s="341"/>
      <c r="F120" s="341"/>
      <c r="G120" s="341"/>
      <c r="H120" s="341"/>
      <c r="I120" s="341"/>
      <c r="J120" s="341"/>
      <c r="K120" s="341"/>
      <c r="L120" s="341"/>
      <c r="M120" s="341"/>
      <c r="N120" s="341"/>
      <c r="O120" s="341"/>
      <c r="P120" s="341"/>
      <c r="Q120" s="341"/>
      <c r="R120" s="341"/>
      <c r="S120" s="341"/>
      <c r="T120" s="341"/>
      <c r="U120" s="341"/>
      <c r="V120" s="341"/>
      <c r="W120" s="341"/>
      <c r="X120" s="341"/>
      <c r="Y120" s="341"/>
      <c r="Z120" s="341"/>
      <c r="AA120" s="341"/>
      <c r="AB120" s="341"/>
      <c r="AC120" s="341"/>
      <c r="AD120" s="341"/>
      <c r="AE120" s="341"/>
      <c r="AF120" s="341"/>
      <c r="AG120" s="341"/>
      <c r="AH120" s="341"/>
      <c r="AI120" s="341"/>
      <c r="AJ120" s="341"/>
      <c r="AK120" s="341"/>
      <c r="AL120" s="341"/>
      <c r="AM120" s="341"/>
      <c r="AN120" s="341"/>
      <c r="AO120" s="341"/>
      <c r="AP120" s="341"/>
      <c r="AQ120" s="341"/>
      <c r="AR120" s="341"/>
      <c r="AS120" s="341"/>
      <c r="AT120" s="341"/>
      <c r="AU120" s="341"/>
      <c r="AV120" s="341"/>
      <c r="AW120" s="341"/>
      <c r="AX120" s="341"/>
      <c r="AY120" s="341"/>
      <c r="AZ120" s="341"/>
      <c r="BA120" s="341"/>
      <c r="BB120" s="341"/>
      <c r="BC120" s="341"/>
      <c r="BD120" s="341"/>
      <c r="BE120" s="341"/>
      <c r="BF120" s="341"/>
      <c r="BG120" s="341"/>
      <c r="BH120" s="341"/>
      <c r="BI120" s="341"/>
      <c r="BJ120" s="341"/>
      <c r="BK120" s="341"/>
      <c r="BL120" s="341"/>
      <c r="BM120" s="341"/>
      <c r="BN120" s="341"/>
      <c r="BO120" s="341"/>
      <c r="BP120" s="341"/>
      <c r="BQ120" s="341"/>
      <c r="BR120" s="341"/>
      <c r="BS120" s="341"/>
      <c r="BT120" s="341"/>
      <c r="BU120" s="341"/>
      <c r="BV120" s="341"/>
      <c r="BW120" s="341"/>
      <c r="BX120" s="341"/>
      <c r="BY120" s="341"/>
      <c r="BZ120" s="341"/>
      <c r="CA120" s="341"/>
      <c r="CB120" s="341"/>
      <c r="CC120" s="341"/>
      <c r="CD120" s="341"/>
      <c r="CE120" s="341"/>
      <c r="CF120" s="341"/>
      <c r="CG120" s="341"/>
      <c r="CH120" s="341"/>
      <c r="CI120" s="341"/>
      <c r="CJ120" s="341"/>
      <c r="CK120" s="341"/>
      <c r="CL120" s="341"/>
      <c r="CM120" s="344"/>
    </row>
    <row r="121" spans="1:91" ht="5.25" customHeight="1">
      <c r="A121" s="24"/>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c r="AC121" s="23"/>
      <c r="AD121" s="23"/>
      <c r="AE121" s="23"/>
      <c r="AF121" s="23"/>
      <c r="AG121" s="23"/>
      <c r="AH121" s="23"/>
      <c r="AI121" s="23"/>
      <c r="AJ121" s="23"/>
      <c r="AK121" s="23"/>
      <c r="AL121" s="23"/>
      <c r="AM121" s="23"/>
      <c r="AN121" s="23"/>
      <c r="AO121" s="23"/>
      <c r="AP121" s="23"/>
      <c r="AQ121" s="23"/>
      <c r="AR121" s="23"/>
      <c r="AS121" s="23"/>
      <c r="AT121" s="23"/>
      <c r="AU121" s="23"/>
      <c r="AV121" s="23"/>
      <c r="AW121" s="23"/>
      <c r="AX121" s="23"/>
      <c r="AY121" s="23"/>
      <c r="AZ121" s="23"/>
      <c r="BA121" s="23"/>
      <c r="BB121" s="23"/>
      <c r="BC121" s="23"/>
      <c r="BD121" s="23"/>
      <c r="BE121" s="23"/>
      <c r="BF121" s="23"/>
      <c r="BG121" s="23"/>
      <c r="BH121" s="23"/>
      <c r="BI121" s="23"/>
      <c r="BJ121" s="23"/>
      <c r="BK121" s="23"/>
      <c r="BL121" s="23"/>
      <c r="BM121" s="23"/>
      <c r="BN121" s="23"/>
      <c r="BO121" s="23"/>
      <c r="BP121" s="23"/>
      <c r="BQ121" s="23"/>
      <c r="BR121" s="23"/>
      <c r="BS121" s="23"/>
      <c r="BT121" s="23"/>
      <c r="BU121" s="23"/>
      <c r="BV121" s="23"/>
      <c r="BW121" s="23"/>
      <c r="BX121" s="23"/>
      <c r="BY121" s="23"/>
      <c r="BZ121" s="23"/>
      <c r="CA121" s="23"/>
      <c r="CB121" s="23"/>
      <c r="CC121" s="23"/>
      <c r="CD121" s="23"/>
      <c r="CE121" s="23"/>
      <c r="CF121" s="23"/>
      <c r="CG121" s="23"/>
      <c r="CH121" s="23"/>
      <c r="CI121" s="23"/>
      <c r="CJ121" s="23"/>
      <c r="CK121" s="23"/>
      <c r="CL121" s="23"/>
      <c r="CM121" s="32"/>
    </row>
    <row r="122" spans="1:91" ht="5.25" customHeight="1">
      <c r="A122" s="341"/>
      <c r="B122" s="341"/>
      <c r="C122" s="341"/>
      <c r="D122" s="341"/>
      <c r="E122" s="341"/>
      <c r="F122" s="341"/>
      <c r="G122" s="341"/>
      <c r="H122" s="341"/>
      <c r="I122" s="341"/>
      <c r="J122" s="341"/>
      <c r="K122" s="341"/>
      <c r="L122" s="341"/>
      <c r="M122" s="341"/>
      <c r="N122" s="341"/>
      <c r="O122" s="341"/>
      <c r="P122" s="341"/>
      <c r="Q122" s="341"/>
      <c r="R122" s="341"/>
      <c r="S122" s="341"/>
      <c r="T122" s="341"/>
      <c r="U122" s="341"/>
      <c r="V122" s="341"/>
      <c r="W122" s="341"/>
      <c r="X122" s="341"/>
      <c r="Y122" s="341"/>
      <c r="Z122" s="341"/>
      <c r="AA122" s="341"/>
      <c r="AB122" s="341"/>
      <c r="AC122" s="341"/>
      <c r="AD122" s="341"/>
      <c r="AE122" s="341"/>
      <c r="AF122" s="341"/>
      <c r="AG122" s="341"/>
      <c r="AH122" s="341"/>
      <c r="AI122" s="341"/>
      <c r="AJ122" s="341"/>
      <c r="AK122" s="341"/>
      <c r="AL122" s="341"/>
      <c r="AM122" s="341"/>
      <c r="AN122" s="341"/>
      <c r="AO122" s="341"/>
      <c r="AP122" s="341"/>
      <c r="AQ122" s="341"/>
      <c r="AR122" s="341"/>
      <c r="AS122" s="341"/>
      <c r="AT122" s="341"/>
      <c r="AU122" s="341"/>
      <c r="AV122" s="341"/>
      <c r="AW122" s="341"/>
      <c r="AX122" s="341"/>
      <c r="AY122" s="341"/>
      <c r="AZ122" s="341"/>
      <c r="BA122" s="341"/>
      <c r="BB122" s="341"/>
      <c r="BC122" s="341"/>
      <c r="BD122" s="341"/>
      <c r="BE122" s="341"/>
      <c r="BF122" s="341"/>
      <c r="BG122" s="341"/>
      <c r="BH122" s="341"/>
      <c r="BI122" s="341"/>
      <c r="BJ122" s="341"/>
      <c r="BK122" s="341"/>
      <c r="BL122" s="341"/>
      <c r="BM122" s="341"/>
      <c r="BN122" s="341"/>
      <c r="BO122" s="341"/>
      <c r="BP122" s="341"/>
      <c r="BQ122" s="341"/>
      <c r="BR122" s="341"/>
      <c r="BS122" s="341"/>
      <c r="BT122" s="341"/>
      <c r="BU122" s="341"/>
      <c r="BV122" s="341"/>
      <c r="BW122" s="341"/>
      <c r="BX122" s="341"/>
      <c r="BY122" s="341"/>
      <c r="BZ122" s="341"/>
      <c r="CA122" s="341"/>
      <c r="CB122" s="341"/>
      <c r="CC122" s="341"/>
      <c r="CD122" s="341"/>
      <c r="CE122" s="341"/>
      <c r="CF122" s="341"/>
      <c r="CG122" s="341"/>
      <c r="CH122" s="341"/>
      <c r="CI122" s="341"/>
      <c r="CJ122" s="341"/>
      <c r="CK122" s="341"/>
      <c r="CL122" s="341"/>
      <c r="CM122" s="341"/>
    </row>
    <row r="123" spans="1:91" ht="5.25" customHeight="1">
      <c r="A123" s="2579" t="s">
        <v>420</v>
      </c>
      <c r="B123" s="2579"/>
      <c r="C123" s="2580" t="s">
        <v>64</v>
      </c>
      <c r="D123" s="2580"/>
      <c r="E123" s="2580"/>
      <c r="F123" s="2580"/>
      <c r="G123" s="2580"/>
      <c r="H123" s="2580"/>
      <c r="I123" s="2580"/>
      <c r="J123" s="2580"/>
      <c r="K123" s="2580"/>
      <c r="L123" s="2580"/>
      <c r="M123" s="2580"/>
      <c r="N123" s="2580"/>
      <c r="O123" s="2580"/>
      <c r="P123" s="2580"/>
      <c r="Q123" s="2580"/>
      <c r="R123" s="2580"/>
      <c r="S123" s="2580"/>
      <c r="T123" s="2580"/>
      <c r="U123" s="2580"/>
      <c r="V123" s="2580"/>
      <c r="W123" s="2580"/>
      <c r="X123" s="2580"/>
      <c r="Y123" s="2580"/>
      <c r="Z123" s="2580"/>
      <c r="AA123" s="2580"/>
      <c r="AB123" s="2580"/>
      <c r="AC123" s="2580"/>
      <c r="AD123" s="2580"/>
      <c r="AE123" s="2580"/>
      <c r="AF123" s="2580"/>
      <c r="AG123" s="2580"/>
      <c r="AH123" s="2580"/>
      <c r="AI123" s="2580"/>
      <c r="AJ123" s="2580"/>
      <c r="AK123" s="2580"/>
      <c r="AL123" s="2580"/>
      <c r="AM123" s="2580"/>
      <c r="AN123" s="2580"/>
      <c r="AO123" s="2580"/>
      <c r="AP123" s="2580"/>
      <c r="AQ123" s="2580"/>
      <c r="AR123" s="2580"/>
      <c r="AS123" s="2580"/>
      <c r="AT123" s="2580"/>
      <c r="AU123" s="2580"/>
      <c r="AV123" s="2580"/>
      <c r="AW123" s="2580"/>
      <c r="AX123" s="2580"/>
      <c r="AY123" s="2580"/>
      <c r="AZ123" s="2580"/>
      <c r="BA123" s="2580"/>
      <c r="BB123" s="2580"/>
      <c r="BC123" s="2580"/>
      <c r="BD123" s="2580"/>
      <c r="BE123" s="2580"/>
      <c r="BF123" s="2580"/>
      <c r="BG123" s="2580"/>
      <c r="BH123" s="2580"/>
      <c r="BI123" s="2580"/>
      <c r="BJ123" s="2580"/>
      <c r="BK123" s="2580"/>
      <c r="BL123" s="2580"/>
      <c r="BM123" s="2580"/>
      <c r="BN123" s="2580"/>
      <c r="BO123" s="2580"/>
      <c r="BP123" s="2580"/>
      <c r="BQ123" s="2580"/>
      <c r="BR123" s="2580"/>
      <c r="BS123" s="2580"/>
      <c r="BT123" s="2580"/>
      <c r="BU123" s="2580"/>
      <c r="BV123" s="2580"/>
      <c r="BW123" s="2580"/>
      <c r="BX123" s="2580"/>
      <c r="BY123" s="2580"/>
      <c r="BZ123" s="2580"/>
      <c r="CA123" s="2580"/>
      <c r="CB123" s="2580"/>
      <c r="CC123" s="2580"/>
      <c r="CD123" s="2580"/>
      <c r="CE123" s="2580"/>
      <c r="CF123" s="2580"/>
      <c r="CG123" s="2580"/>
      <c r="CH123" s="2580"/>
      <c r="CI123" s="2580"/>
      <c r="CJ123" s="2580"/>
      <c r="CK123" s="2580"/>
      <c r="CL123" s="2580"/>
      <c r="CM123" s="341"/>
    </row>
    <row r="124" spans="1:91" ht="5.25" customHeight="1">
      <c r="A124" s="2579"/>
      <c r="B124" s="2579"/>
      <c r="C124" s="2580"/>
      <c r="D124" s="2580"/>
      <c r="E124" s="2580"/>
      <c r="F124" s="2580"/>
      <c r="G124" s="2580"/>
      <c r="H124" s="2580"/>
      <c r="I124" s="2580"/>
      <c r="J124" s="2580"/>
      <c r="K124" s="2580"/>
      <c r="L124" s="2580"/>
      <c r="M124" s="2580"/>
      <c r="N124" s="2580"/>
      <c r="O124" s="2580"/>
      <c r="P124" s="2580"/>
      <c r="Q124" s="2580"/>
      <c r="R124" s="2580"/>
      <c r="S124" s="2580"/>
      <c r="T124" s="2580"/>
      <c r="U124" s="2580"/>
      <c r="V124" s="2580"/>
      <c r="W124" s="2580"/>
      <c r="X124" s="2580"/>
      <c r="Y124" s="2580"/>
      <c r="Z124" s="2580"/>
      <c r="AA124" s="2580"/>
      <c r="AB124" s="2580"/>
      <c r="AC124" s="2580"/>
      <c r="AD124" s="2580"/>
      <c r="AE124" s="2580"/>
      <c r="AF124" s="2580"/>
      <c r="AG124" s="2580"/>
      <c r="AH124" s="2580"/>
      <c r="AI124" s="2580"/>
      <c r="AJ124" s="2580"/>
      <c r="AK124" s="2580"/>
      <c r="AL124" s="2580"/>
      <c r="AM124" s="2580"/>
      <c r="AN124" s="2580"/>
      <c r="AO124" s="2580"/>
      <c r="AP124" s="2580"/>
      <c r="AQ124" s="2580"/>
      <c r="AR124" s="2580"/>
      <c r="AS124" s="2580"/>
      <c r="AT124" s="2580"/>
      <c r="AU124" s="2580"/>
      <c r="AV124" s="2580"/>
      <c r="AW124" s="2580"/>
      <c r="AX124" s="2580"/>
      <c r="AY124" s="2580"/>
      <c r="AZ124" s="2580"/>
      <c r="BA124" s="2580"/>
      <c r="BB124" s="2580"/>
      <c r="BC124" s="2580"/>
      <c r="BD124" s="2580"/>
      <c r="BE124" s="2580"/>
      <c r="BF124" s="2580"/>
      <c r="BG124" s="2580"/>
      <c r="BH124" s="2580"/>
      <c r="BI124" s="2580"/>
      <c r="BJ124" s="2580"/>
      <c r="BK124" s="2580"/>
      <c r="BL124" s="2580"/>
      <c r="BM124" s="2580"/>
      <c r="BN124" s="2580"/>
      <c r="BO124" s="2580"/>
      <c r="BP124" s="2580"/>
      <c r="BQ124" s="2580"/>
      <c r="BR124" s="2580"/>
      <c r="BS124" s="2580"/>
      <c r="BT124" s="2580"/>
      <c r="BU124" s="2580"/>
      <c r="BV124" s="2580"/>
      <c r="BW124" s="2580"/>
      <c r="BX124" s="2580"/>
      <c r="BY124" s="2580"/>
      <c r="BZ124" s="2580"/>
      <c r="CA124" s="2580"/>
      <c r="CB124" s="2580"/>
      <c r="CC124" s="2580"/>
      <c r="CD124" s="2580"/>
      <c r="CE124" s="2580"/>
      <c r="CF124" s="2580"/>
      <c r="CG124" s="2580"/>
      <c r="CH124" s="2580"/>
      <c r="CI124" s="2580"/>
      <c r="CJ124" s="2580"/>
      <c r="CK124" s="2580"/>
      <c r="CL124" s="2580"/>
      <c r="CM124" s="341"/>
    </row>
    <row r="125" spans="1:91" ht="5.25" customHeight="1">
      <c r="A125" s="2579"/>
      <c r="B125" s="2579"/>
      <c r="C125" s="2580"/>
      <c r="D125" s="2580"/>
      <c r="E125" s="2580"/>
      <c r="F125" s="2580"/>
      <c r="G125" s="2580"/>
      <c r="H125" s="2580"/>
      <c r="I125" s="2580"/>
      <c r="J125" s="2580"/>
      <c r="K125" s="2580"/>
      <c r="L125" s="2580"/>
      <c r="M125" s="2580"/>
      <c r="N125" s="2580"/>
      <c r="O125" s="2580"/>
      <c r="P125" s="2580"/>
      <c r="Q125" s="2580"/>
      <c r="R125" s="2580"/>
      <c r="S125" s="2580"/>
      <c r="T125" s="2580"/>
      <c r="U125" s="2580"/>
      <c r="V125" s="2580"/>
      <c r="W125" s="2580"/>
      <c r="X125" s="2580"/>
      <c r="Y125" s="2580"/>
      <c r="Z125" s="2580"/>
      <c r="AA125" s="2580"/>
      <c r="AB125" s="2580"/>
      <c r="AC125" s="2580"/>
      <c r="AD125" s="2580"/>
      <c r="AE125" s="2580"/>
      <c r="AF125" s="2580"/>
      <c r="AG125" s="2580"/>
      <c r="AH125" s="2580"/>
      <c r="AI125" s="2580"/>
      <c r="AJ125" s="2580"/>
      <c r="AK125" s="2580"/>
      <c r="AL125" s="2580"/>
      <c r="AM125" s="2580"/>
      <c r="AN125" s="2580"/>
      <c r="AO125" s="2580"/>
      <c r="AP125" s="2580"/>
      <c r="AQ125" s="2580"/>
      <c r="AR125" s="2580"/>
      <c r="AS125" s="2580"/>
      <c r="AT125" s="2580"/>
      <c r="AU125" s="2580"/>
      <c r="AV125" s="2580"/>
      <c r="AW125" s="2580"/>
      <c r="AX125" s="2580"/>
      <c r="AY125" s="2580"/>
      <c r="AZ125" s="2580"/>
      <c r="BA125" s="2580"/>
      <c r="BB125" s="2580"/>
      <c r="BC125" s="2580"/>
      <c r="BD125" s="2580"/>
      <c r="BE125" s="2580"/>
      <c r="BF125" s="2580"/>
      <c r="BG125" s="2580"/>
      <c r="BH125" s="2580"/>
      <c r="BI125" s="2580"/>
      <c r="BJ125" s="2580"/>
      <c r="BK125" s="2580"/>
      <c r="BL125" s="2580"/>
      <c r="BM125" s="2580"/>
      <c r="BN125" s="2580"/>
      <c r="BO125" s="2580"/>
      <c r="BP125" s="2580"/>
      <c r="BQ125" s="2580"/>
      <c r="BR125" s="2580"/>
      <c r="BS125" s="2580"/>
      <c r="BT125" s="2580"/>
      <c r="BU125" s="2580"/>
      <c r="BV125" s="2580"/>
      <c r="BW125" s="2580"/>
      <c r="BX125" s="2580"/>
      <c r="BY125" s="2580"/>
      <c r="BZ125" s="2580"/>
      <c r="CA125" s="2580"/>
      <c r="CB125" s="2580"/>
      <c r="CC125" s="2580"/>
      <c r="CD125" s="2580"/>
      <c r="CE125" s="2580"/>
      <c r="CF125" s="2580"/>
      <c r="CG125" s="2580"/>
      <c r="CH125" s="2580"/>
      <c r="CI125" s="2580"/>
      <c r="CJ125" s="2580"/>
      <c r="CK125" s="2580"/>
      <c r="CL125" s="2580"/>
      <c r="CM125" s="341"/>
    </row>
    <row r="126" spans="1:91" ht="5.25" customHeight="1">
      <c r="A126" s="341"/>
      <c r="B126" s="341"/>
      <c r="C126" s="2580"/>
      <c r="D126" s="2580"/>
      <c r="E126" s="2580"/>
      <c r="F126" s="2580"/>
      <c r="G126" s="2580"/>
      <c r="H126" s="2580"/>
      <c r="I126" s="2580"/>
      <c r="J126" s="2580"/>
      <c r="K126" s="2580"/>
      <c r="L126" s="2580"/>
      <c r="M126" s="2580"/>
      <c r="N126" s="2580"/>
      <c r="O126" s="2580"/>
      <c r="P126" s="2580"/>
      <c r="Q126" s="2580"/>
      <c r="R126" s="2580"/>
      <c r="S126" s="2580"/>
      <c r="T126" s="2580"/>
      <c r="U126" s="2580"/>
      <c r="V126" s="2580"/>
      <c r="W126" s="2580"/>
      <c r="X126" s="2580"/>
      <c r="Y126" s="2580"/>
      <c r="Z126" s="2580"/>
      <c r="AA126" s="2580"/>
      <c r="AB126" s="2580"/>
      <c r="AC126" s="2580"/>
      <c r="AD126" s="2580"/>
      <c r="AE126" s="2580"/>
      <c r="AF126" s="2580"/>
      <c r="AG126" s="2580"/>
      <c r="AH126" s="2580"/>
      <c r="AI126" s="2580"/>
      <c r="AJ126" s="2580"/>
      <c r="AK126" s="2580"/>
      <c r="AL126" s="2580"/>
      <c r="AM126" s="2580"/>
      <c r="AN126" s="2580"/>
      <c r="AO126" s="2580"/>
      <c r="AP126" s="2580"/>
      <c r="AQ126" s="2580"/>
      <c r="AR126" s="2580"/>
      <c r="AS126" s="2580"/>
      <c r="AT126" s="2580"/>
      <c r="AU126" s="2580"/>
      <c r="AV126" s="2580"/>
      <c r="AW126" s="2580"/>
      <c r="AX126" s="2580"/>
      <c r="AY126" s="2580"/>
      <c r="AZ126" s="2580"/>
      <c r="BA126" s="2580"/>
      <c r="BB126" s="2580"/>
      <c r="BC126" s="2580"/>
      <c r="BD126" s="2580"/>
      <c r="BE126" s="2580"/>
      <c r="BF126" s="2580"/>
      <c r="BG126" s="2580"/>
      <c r="BH126" s="2580"/>
      <c r="BI126" s="2580"/>
      <c r="BJ126" s="2580"/>
      <c r="BK126" s="2580"/>
      <c r="BL126" s="2580"/>
      <c r="BM126" s="2580"/>
      <c r="BN126" s="2580"/>
      <c r="BO126" s="2580"/>
      <c r="BP126" s="2580"/>
      <c r="BQ126" s="2580"/>
      <c r="BR126" s="2580"/>
      <c r="BS126" s="2580"/>
      <c r="BT126" s="2580"/>
      <c r="BU126" s="2580"/>
      <c r="BV126" s="2580"/>
      <c r="BW126" s="2580"/>
      <c r="BX126" s="2580"/>
      <c r="BY126" s="2580"/>
      <c r="BZ126" s="2580"/>
      <c r="CA126" s="2580"/>
      <c r="CB126" s="2580"/>
      <c r="CC126" s="2580"/>
      <c r="CD126" s="2580"/>
      <c r="CE126" s="2580"/>
      <c r="CF126" s="2580"/>
      <c r="CG126" s="2580"/>
      <c r="CH126" s="2580"/>
      <c r="CI126" s="2580"/>
      <c r="CJ126" s="2580"/>
      <c r="CK126" s="2580"/>
      <c r="CL126" s="2580"/>
      <c r="CM126" s="341"/>
    </row>
    <row r="127" spans="1:91" ht="5.25" customHeight="1">
      <c r="A127" s="341"/>
      <c r="B127" s="341"/>
      <c r="C127" s="2580"/>
      <c r="D127" s="2580"/>
      <c r="E127" s="2580"/>
      <c r="F127" s="2580"/>
      <c r="G127" s="2580"/>
      <c r="H127" s="2580"/>
      <c r="I127" s="2580"/>
      <c r="J127" s="2580"/>
      <c r="K127" s="2580"/>
      <c r="L127" s="2580"/>
      <c r="M127" s="2580"/>
      <c r="N127" s="2580"/>
      <c r="O127" s="2580"/>
      <c r="P127" s="2580"/>
      <c r="Q127" s="2580"/>
      <c r="R127" s="2580"/>
      <c r="S127" s="2580"/>
      <c r="T127" s="2580"/>
      <c r="U127" s="2580"/>
      <c r="V127" s="2580"/>
      <c r="W127" s="2580"/>
      <c r="X127" s="2580"/>
      <c r="Y127" s="2580"/>
      <c r="Z127" s="2580"/>
      <c r="AA127" s="2580"/>
      <c r="AB127" s="2580"/>
      <c r="AC127" s="2580"/>
      <c r="AD127" s="2580"/>
      <c r="AE127" s="2580"/>
      <c r="AF127" s="2580"/>
      <c r="AG127" s="2580"/>
      <c r="AH127" s="2580"/>
      <c r="AI127" s="2580"/>
      <c r="AJ127" s="2580"/>
      <c r="AK127" s="2580"/>
      <c r="AL127" s="2580"/>
      <c r="AM127" s="2580"/>
      <c r="AN127" s="2580"/>
      <c r="AO127" s="2580"/>
      <c r="AP127" s="2580"/>
      <c r="AQ127" s="2580"/>
      <c r="AR127" s="2580"/>
      <c r="AS127" s="2580"/>
      <c r="AT127" s="2580"/>
      <c r="AU127" s="2580"/>
      <c r="AV127" s="2580"/>
      <c r="AW127" s="2580"/>
      <c r="AX127" s="2580"/>
      <c r="AY127" s="2580"/>
      <c r="AZ127" s="2580"/>
      <c r="BA127" s="2580"/>
      <c r="BB127" s="2580"/>
      <c r="BC127" s="2580"/>
      <c r="BD127" s="2580"/>
      <c r="BE127" s="2580"/>
      <c r="BF127" s="2580"/>
      <c r="BG127" s="2580"/>
      <c r="BH127" s="2580"/>
      <c r="BI127" s="2580"/>
      <c r="BJ127" s="2580"/>
      <c r="BK127" s="2580"/>
      <c r="BL127" s="2580"/>
      <c r="BM127" s="2580"/>
      <c r="BN127" s="2580"/>
      <c r="BO127" s="2580"/>
      <c r="BP127" s="2580"/>
      <c r="BQ127" s="2580"/>
      <c r="BR127" s="2580"/>
      <c r="BS127" s="2580"/>
      <c r="BT127" s="2580"/>
      <c r="BU127" s="2580"/>
      <c r="BV127" s="2580"/>
      <c r="BW127" s="2580"/>
      <c r="BX127" s="2580"/>
      <c r="BY127" s="2580"/>
      <c r="BZ127" s="2580"/>
      <c r="CA127" s="2580"/>
      <c r="CB127" s="2580"/>
      <c r="CC127" s="2580"/>
      <c r="CD127" s="2580"/>
      <c r="CE127" s="2580"/>
      <c r="CF127" s="2580"/>
      <c r="CG127" s="2580"/>
      <c r="CH127" s="2580"/>
      <c r="CI127" s="2580"/>
      <c r="CJ127" s="2580"/>
      <c r="CK127" s="2580"/>
      <c r="CL127" s="2580"/>
      <c r="CM127" s="341"/>
    </row>
    <row r="128" spans="1:91" ht="5.25" customHeight="1">
      <c r="A128" s="341"/>
      <c r="B128" s="341"/>
      <c r="C128" s="2580"/>
      <c r="D128" s="2580"/>
      <c r="E128" s="2580"/>
      <c r="F128" s="2580"/>
      <c r="G128" s="2580"/>
      <c r="H128" s="2580"/>
      <c r="I128" s="2580"/>
      <c r="J128" s="2580"/>
      <c r="K128" s="2580"/>
      <c r="L128" s="2580"/>
      <c r="M128" s="2580"/>
      <c r="N128" s="2580"/>
      <c r="O128" s="2580"/>
      <c r="P128" s="2580"/>
      <c r="Q128" s="2580"/>
      <c r="R128" s="2580"/>
      <c r="S128" s="2580"/>
      <c r="T128" s="2580"/>
      <c r="U128" s="2580"/>
      <c r="V128" s="2580"/>
      <c r="W128" s="2580"/>
      <c r="X128" s="2580"/>
      <c r="Y128" s="2580"/>
      <c r="Z128" s="2580"/>
      <c r="AA128" s="2580"/>
      <c r="AB128" s="2580"/>
      <c r="AC128" s="2580"/>
      <c r="AD128" s="2580"/>
      <c r="AE128" s="2580"/>
      <c r="AF128" s="2580"/>
      <c r="AG128" s="2580"/>
      <c r="AH128" s="2580"/>
      <c r="AI128" s="2580"/>
      <c r="AJ128" s="2580"/>
      <c r="AK128" s="2580"/>
      <c r="AL128" s="2580"/>
      <c r="AM128" s="2580"/>
      <c r="AN128" s="2580"/>
      <c r="AO128" s="2580"/>
      <c r="AP128" s="2580"/>
      <c r="AQ128" s="2580"/>
      <c r="AR128" s="2580"/>
      <c r="AS128" s="2580"/>
      <c r="AT128" s="2580"/>
      <c r="AU128" s="2580"/>
      <c r="AV128" s="2580"/>
      <c r="AW128" s="2580"/>
      <c r="AX128" s="2580"/>
      <c r="AY128" s="2580"/>
      <c r="AZ128" s="2580"/>
      <c r="BA128" s="2580"/>
      <c r="BB128" s="2580"/>
      <c r="BC128" s="2580"/>
      <c r="BD128" s="2580"/>
      <c r="BE128" s="2580"/>
      <c r="BF128" s="2580"/>
      <c r="BG128" s="2580"/>
      <c r="BH128" s="2580"/>
      <c r="BI128" s="2580"/>
      <c r="BJ128" s="2580"/>
      <c r="BK128" s="2580"/>
      <c r="BL128" s="2580"/>
      <c r="BM128" s="2580"/>
      <c r="BN128" s="2580"/>
      <c r="BO128" s="2580"/>
      <c r="BP128" s="2580"/>
      <c r="BQ128" s="2580"/>
      <c r="BR128" s="2580"/>
      <c r="BS128" s="2580"/>
      <c r="BT128" s="2580"/>
      <c r="BU128" s="2580"/>
      <c r="BV128" s="2580"/>
      <c r="BW128" s="2580"/>
      <c r="BX128" s="2580"/>
      <c r="BY128" s="2580"/>
      <c r="BZ128" s="2580"/>
      <c r="CA128" s="2580"/>
      <c r="CB128" s="2580"/>
      <c r="CC128" s="2580"/>
      <c r="CD128" s="2580"/>
      <c r="CE128" s="2580"/>
      <c r="CF128" s="2580"/>
      <c r="CG128" s="2580"/>
      <c r="CH128" s="2580"/>
      <c r="CI128" s="2580"/>
      <c r="CJ128" s="2580"/>
      <c r="CK128" s="2580"/>
      <c r="CL128" s="2580"/>
      <c r="CM128" s="341"/>
    </row>
    <row r="129" spans="1:91" ht="5.25" customHeight="1">
      <c r="A129" s="341"/>
      <c r="B129" s="341"/>
      <c r="C129" s="2584" t="s">
        <v>66</v>
      </c>
      <c r="D129" s="2584"/>
      <c r="E129" s="2584"/>
      <c r="F129" s="2584"/>
      <c r="G129" s="2584"/>
      <c r="H129" s="2584"/>
      <c r="I129" s="2584"/>
      <c r="J129" s="2584"/>
      <c r="K129" s="2584"/>
      <c r="L129" s="2584"/>
      <c r="M129" s="2584"/>
      <c r="N129" s="2584"/>
      <c r="O129" s="2584"/>
      <c r="P129" s="2584"/>
      <c r="Q129" s="2584"/>
      <c r="R129" s="2584"/>
      <c r="S129" s="2584"/>
      <c r="T129" s="2584"/>
      <c r="U129" s="2584"/>
      <c r="V129" s="2584"/>
      <c r="W129" s="2584"/>
      <c r="X129" s="2584"/>
      <c r="Y129" s="2584"/>
      <c r="Z129" s="2584"/>
      <c r="AA129" s="2584"/>
      <c r="AB129" s="2584"/>
      <c r="AC129" s="2584"/>
      <c r="AD129" s="2584"/>
      <c r="AE129" s="2584"/>
      <c r="AF129" s="2584"/>
      <c r="AG129" s="2584"/>
      <c r="AH129" s="2584"/>
      <c r="AI129" s="2584"/>
      <c r="AJ129" s="2584"/>
      <c r="AK129" s="2584"/>
      <c r="AL129" s="2584"/>
      <c r="AM129" s="2584"/>
      <c r="AN129" s="2584"/>
      <c r="AO129" s="2584"/>
      <c r="AP129" s="2584"/>
      <c r="AQ129" s="2584"/>
      <c r="AR129" s="2584"/>
      <c r="AS129" s="2584"/>
      <c r="AT129" s="2584"/>
      <c r="AU129" s="2584"/>
      <c r="AV129" s="2584"/>
      <c r="AW129" s="2584"/>
      <c r="AX129" s="2584"/>
      <c r="AY129" s="2584"/>
      <c r="AZ129" s="2584"/>
      <c r="BA129" s="2584"/>
      <c r="BB129" s="2584"/>
      <c r="BC129" s="2584"/>
      <c r="BD129" s="2584"/>
      <c r="BE129" s="2584"/>
      <c r="BF129" s="2584"/>
      <c r="BG129" s="2584"/>
      <c r="BH129" s="2584"/>
      <c r="BI129" s="2584"/>
      <c r="BJ129" s="2584"/>
      <c r="BK129" s="2584"/>
      <c r="BL129" s="2584"/>
      <c r="BM129" s="2584"/>
      <c r="BN129" s="2584"/>
      <c r="BO129" s="2584"/>
      <c r="BP129" s="2584"/>
      <c r="BQ129" s="2584"/>
      <c r="BR129" s="2584"/>
      <c r="BS129" s="2584"/>
      <c r="BT129" s="2584"/>
      <c r="BU129" s="2584"/>
      <c r="BV129" s="2584"/>
      <c r="BW129" s="2584"/>
      <c r="BX129" s="2584"/>
      <c r="BY129" s="2584"/>
      <c r="BZ129" s="2584"/>
      <c r="CA129" s="2584"/>
      <c r="CB129" s="2584"/>
      <c r="CC129" s="2584"/>
      <c r="CD129" s="2584"/>
      <c r="CE129" s="2584"/>
      <c r="CF129" s="2584"/>
      <c r="CG129" s="2584"/>
      <c r="CH129" s="2584"/>
      <c r="CI129" s="2584"/>
      <c r="CJ129" s="2584"/>
      <c r="CK129" s="2584"/>
      <c r="CL129" s="2584"/>
      <c r="CM129" s="341"/>
    </row>
    <row r="130" spans="1:91" ht="5.25" customHeight="1">
      <c r="A130" s="341"/>
      <c r="B130" s="341"/>
      <c r="C130" s="2584"/>
      <c r="D130" s="2584"/>
      <c r="E130" s="2584"/>
      <c r="F130" s="2584"/>
      <c r="G130" s="2584"/>
      <c r="H130" s="2584"/>
      <c r="I130" s="2584"/>
      <c r="J130" s="2584"/>
      <c r="K130" s="2584"/>
      <c r="L130" s="2584"/>
      <c r="M130" s="2584"/>
      <c r="N130" s="2584"/>
      <c r="O130" s="2584"/>
      <c r="P130" s="2584"/>
      <c r="Q130" s="2584"/>
      <c r="R130" s="2584"/>
      <c r="S130" s="2584"/>
      <c r="T130" s="2584"/>
      <c r="U130" s="2584"/>
      <c r="V130" s="2584"/>
      <c r="W130" s="2584"/>
      <c r="X130" s="2584"/>
      <c r="Y130" s="2584"/>
      <c r="Z130" s="2584"/>
      <c r="AA130" s="2584"/>
      <c r="AB130" s="2584"/>
      <c r="AC130" s="2584"/>
      <c r="AD130" s="2584"/>
      <c r="AE130" s="2584"/>
      <c r="AF130" s="2584"/>
      <c r="AG130" s="2584"/>
      <c r="AH130" s="2584"/>
      <c r="AI130" s="2584"/>
      <c r="AJ130" s="2584"/>
      <c r="AK130" s="2584"/>
      <c r="AL130" s="2584"/>
      <c r="AM130" s="2584"/>
      <c r="AN130" s="2584"/>
      <c r="AO130" s="2584"/>
      <c r="AP130" s="2584"/>
      <c r="AQ130" s="2584"/>
      <c r="AR130" s="2584"/>
      <c r="AS130" s="2584"/>
      <c r="AT130" s="2584"/>
      <c r="AU130" s="2584"/>
      <c r="AV130" s="2584"/>
      <c r="AW130" s="2584"/>
      <c r="AX130" s="2584"/>
      <c r="AY130" s="2584"/>
      <c r="AZ130" s="2584"/>
      <c r="BA130" s="2584"/>
      <c r="BB130" s="2584"/>
      <c r="BC130" s="2584"/>
      <c r="BD130" s="2584"/>
      <c r="BE130" s="2584"/>
      <c r="BF130" s="2584"/>
      <c r="BG130" s="2584"/>
      <c r="BH130" s="2584"/>
      <c r="BI130" s="2584"/>
      <c r="BJ130" s="2584"/>
      <c r="BK130" s="2584"/>
      <c r="BL130" s="2584"/>
      <c r="BM130" s="2584"/>
      <c r="BN130" s="2584"/>
      <c r="BO130" s="2584"/>
      <c r="BP130" s="2584"/>
      <c r="BQ130" s="2584"/>
      <c r="BR130" s="2584"/>
      <c r="BS130" s="2584"/>
      <c r="BT130" s="2584"/>
      <c r="BU130" s="2584"/>
      <c r="BV130" s="2584"/>
      <c r="BW130" s="2584"/>
      <c r="BX130" s="2584"/>
      <c r="BY130" s="2584"/>
      <c r="BZ130" s="2584"/>
      <c r="CA130" s="2584"/>
      <c r="CB130" s="2584"/>
      <c r="CC130" s="2584"/>
      <c r="CD130" s="2584"/>
      <c r="CE130" s="2584"/>
      <c r="CF130" s="2584"/>
      <c r="CG130" s="2584"/>
      <c r="CH130" s="2584"/>
      <c r="CI130" s="2584"/>
      <c r="CJ130" s="2584"/>
      <c r="CK130" s="2584"/>
      <c r="CL130" s="2584"/>
      <c r="CM130" s="341"/>
    </row>
    <row r="131" spans="1:91" ht="5.25" customHeight="1">
      <c r="A131" s="341"/>
      <c r="B131" s="341"/>
      <c r="C131" s="2584"/>
      <c r="D131" s="2584"/>
      <c r="E131" s="2584"/>
      <c r="F131" s="2584"/>
      <c r="G131" s="2584"/>
      <c r="H131" s="2584"/>
      <c r="I131" s="2584"/>
      <c r="J131" s="2584"/>
      <c r="K131" s="2584"/>
      <c r="L131" s="2584"/>
      <c r="M131" s="2584"/>
      <c r="N131" s="2584"/>
      <c r="O131" s="2584"/>
      <c r="P131" s="2584"/>
      <c r="Q131" s="2584"/>
      <c r="R131" s="2584"/>
      <c r="S131" s="2584"/>
      <c r="T131" s="2584"/>
      <c r="U131" s="2584"/>
      <c r="V131" s="2584"/>
      <c r="W131" s="2584"/>
      <c r="X131" s="2584"/>
      <c r="Y131" s="2584"/>
      <c r="Z131" s="2584"/>
      <c r="AA131" s="2584"/>
      <c r="AB131" s="2584"/>
      <c r="AC131" s="2584"/>
      <c r="AD131" s="2584"/>
      <c r="AE131" s="2584"/>
      <c r="AF131" s="2584"/>
      <c r="AG131" s="2584"/>
      <c r="AH131" s="2584"/>
      <c r="AI131" s="2584"/>
      <c r="AJ131" s="2584"/>
      <c r="AK131" s="2584"/>
      <c r="AL131" s="2584"/>
      <c r="AM131" s="2584"/>
      <c r="AN131" s="2584"/>
      <c r="AO131" s="2584"/>
      <c r="AP131" s="2584"/>
      <c r="AQ131" s="2584"/>
      <c r="AR131" s="2584"/>
      <c r="AS131" s="2584"/>
      <c r="AT131" s="2584"/>
      <c r="AU131" s="2584"/>
      <c r="AV131" s="2584"/>
      <c r="AW131" s="2584"/>
      <c r="AX131" s="2584"/>
      <c r="AY131" s="2584"/>
      <c r="AZ131" s="2584"/>
      <c r="BA131" s="2584"/>
      <c r="BB131" s="2584"/>
      <c r="BC131" s="2584"/>
      <c r="BD131" s="2584"/>
      <c r="BE131" s="2584"/>
      <c r="BF131" s="2584"/>
      <c r="BG131" s="2584"/>
      <c r="BH131" s="2584"/>
      <c r="BI131" s="2584"/>
      <c r="BJ131" s="2584"/>
      <c r="BK131" s="2584"/>
      <c r="BL131" s="2584"/>
      <c r="BM131" s="2584"/>
      <c r="BN131" s="2584"/>
      <c r="BO131" s="2584"/>
      <c r="BP131" s="2584"/>
      <c r="BQ131" s="2584"/>
      <c r="BR131" s="2584"/>
      <c r="BS131" s="2584"/>
      <c r="BT131" s="2584"/>
      <c r="BU131" s="2584"/>
      <c r="BV131" s="2584"/>
      <c r="BW131" s="2584"/>
      <c r="BX131" s="2584"/>
      <c r="BY131" s="2584"/>
      <c r="BZ131" s="2584"/>
      <c r="CA131" s="2584"/>
      <c r="CB131" s="2584"/>
      <c r="CC131" s="2584"/>
      <c r="CD131" s="2584"/>
      <c r="CE131" s="2584"/>
      <c r="CF131" s="2584"/>
      <c r="CG131" s="2584"/>
      <c r="CH131" s="2584"/>
      <c r="CI131" s="2584"/>
      <c r="CJ131" s="2584"/>
      <c r="CK131" s="2584"/>
      <c r="CL131" s="2584"/>
      <c r="CM131" s="341"/>
    </row>
    <row r="132" spans="1:91" ht="5.25" customHeight="1">
      <c r="A132" s="341"/>
      <c r="B132" s="341"/>
      <c r="C132" s="2584"/>
      <c r="D132" s="2584"/>
      <c r="E132" s="2584"/>
      <c r="F132" s="2584"/>
      <c r="G132" s="2584"/>
      <c r="H132" s="2584"/>
      <c r="I132" s="2584"/>
      <c r="J132" s="2584"/>
      <c r="K132" s="2584"/>
      <c r="L132" s="2584"/>
      <c r="M132" s="2584"/>
      <c r="N132" s="2584"/>
      <c r="O132" s="2584"/>
      <c r="P132" s="2584"/>
      <c r="Q132" s="2584"/>
      <c r="R132" s="2584"/>
      <c r="S132" s="2584"/>
      <c r="T132" s="2584"/>
      <c r="U132" s="2584"/>
      <c r="V132" s="2584"/>
      <c r="W132" s="2584"/>
      <c r="X132" s="2584"/>
      <c r="Y132" s="2584"/>
      <c r="Z132" s="2584"/>
      <c r="AA132" s="2584"/>
      <c r="AB132" s="2584"/>
      <c r="AC132" s="2584"/>
      <c r="AD132" s="2584"/>
      <c r="AE132" s="2584"/>
      <c r="AF132" s="2584"/>
      <c r="AG132" s="2584"/>
      <c r="AH132" s="2584"/>
      <c r="AI132" s="2584"/>
      <c r="AJ132" s="2584"/>
      <c r="AK132" s="2584"/>
      <c r="AL132" s="2584"/>
      <c r="AM132" s="2584"/>
      <c r="AN132" s="2584"/>
      <c r="AO132" s="2584"/>
      <c r="AP132" s="2584"/>
      <c r="AQ132" s="2584"/>
      <c r="AR132" s="2584"/>
      <c r="AS132" s="2584"/>
      <c r="AT132" s="2584"/>
      <c r="AU132" s="2584"/>
      <c r="AV132" s="2584"/>
      <c r="AW132" s="2584"/>
      <c r="AX132" s="2584"/>
      <c r="AY132" s="2584"/>
      <c r="AZ132" s="2584"/>
      <c r="BA132" s="2584"/>
      <c r="BB132" s="2584"/>
      <c r="BC132" s="2584"/>
      <c r="BD132" s="2584"/>
      <c r="BE132" s="2584"/>
      <c r="BF132" s="2584"/>
      <c r="BG132" s="2584"/>
      <c r="BH132" s="2584"/>
      <c r="BI132" s="2584"/>
      <c r="BJ132" s="2584"/>
      <c r="BK132" s="2584"/>
      <c r="BL132" s="2584"/>
      <c r="BM132" s="2584"/>
      <c r="BN132" s="2584"/>
      <c r="BO132" s="2584"/>
      <c r="BP132" s="2584"/>
      <c r="BQ132" s="2584"/>
      <c r="BR132" s="2584"/>
      <c r="BS132" s="2584"/>
      <c r="BT132" s="2584"/>
      <c r="BU132" s="2584"/>
      <c r="BV132" s="2584"/>
      <c r="BW132" s="2584"/>
      <c r="BX132" s="2584"/>
      <c r="BY132" s="2584"/>
      <c r="BZ132" s="2584"/>
      <c r="CA132" s="2584"/>
      <c r="CB132" s="2584"/>
      <c r="CC132" s="2584"/>
      <c r="CD132" s="2584"/>
      <c r="CE132" s="2584"/>
      <c r="CF132" s="2584"/>
      <c r="CG132" s="2584"/>
      <c r="CH132" s="2584"/>
      <c r="CI132" s="2584"/>
      <c r="CJ132" s="2584"/>
      <c r="CK132" s="2584"/>
      <c r="CL132" s="2584"/>
      <c r="CM132" s="341"/>
    </row>
    <row r="133" spans="1:91" ht="5.25" customHeight="1">
      <c r="A133" s="341"/>
      <c r="B133" s="341"/>
      <c r="C133" s="2584"/>
      <c r="D133" s="2584"/>
      <c r="E133" s="2584"/>
      <c r="F133" s="2584"/>
      <c r="G133" s="2584"/>
      <c r="H133" s="2584"/>
      <c r="I133" s="2584"/>
      <c r="J133" s="2584"/>
      <c r="K133" s="2584"/>
      <c r="L133" s="2584"/>
      <c r="M133" s="2584"/>
      <c r="N133" s="2584"/>
      <c r="O133" s="2584"/>
      <c r="P133" s="2584"/>
      <c r="Q133" s="2584"/>
      <c r="R133" s="2584"/>
      <c r="S133" s="2584"/>
      <c r="T133" s="2584"/>
      <c r="U133" s="2584"/>
      <c r="V133" s="2584"/>
      <c r="W133" s="2584"/>
      <c r="X133" s="2584"/>
      <c r="Y133" s="2584"/>
      <c r="Z133" s="2584"/>
      <c r="AA133" s="2584"/>
      <c r="AB133" s="2584"/>
      <c r="AC133" s="2584"/>
      <c r="AD133" s="2584"/>
      <c r="AE133" s="2584"/>
      <c r="AF133" s="2584"/>
      <c r="AG133" s="2584"/>
      <c r="AH133" s="2584"/>
      <c r="AI133" s="2584"/>
      <c r="AJ133" s="2584"/>
      <c r="AK133" s="2584"/>
      <c r="AL133" s="2584"/>
      <c r="AM133" s="2584"/>
      <c r="AN133" s="2584"/>
      <c r="AO133" s="2584"/>
      <c r="AP133" s="2584"/>
      <c r="AQ133" s="2584"/>
      <c r="AR133" s="2584"/>
      <c r="AS133" s="2584"/>
      <c r="AT133" s="2584"/>
      <c r="AU133" s="2584"/>
      <c r="AV133" s="2584"/>
      <c r="AW133" s="2584"/>
      <c r="AX133" s="2584"/>
      <c r="AY133" s="2584"/>
      <c r="AZ133" s="2584"/>
      <c r="BA133" s="2584"/>
      <c r="BB133" s="2584"/>
      <c r="BC133" s="2584"/>
      <c r="BD133" s="2584"/>
      <c r="BE133" s="2584"/>
      <c r="BF133" s="2584"/>
      <c r="BG133" s="2584"/>
      <c r="BH133" s="2584"/>
      <c r="BI133" s="2584"/>
      <c r="BJ133" s="2584"/>
      <c r="BK133" s="2584"/>
      <c r="BL133" s="2584"/>
      <c r="BM133" s="2584"/>
      <c r="BN133" s="2584"/>
      <c r="BO133" s="2584"/>
      <c r="BP133" s="2584"/>
      <c r="BQ133" s="2584"/>
      <c r="BR133" s="2584"/>
      <c r="BS133" s="2584"/>
      <c r="BT133" s="2584"/>
      <c r="BU133" s="2584"/>
      <c r="BV133" s="2584"/>
      <c r="BW133" s="2584"/>
      <c r="BX133" s="2584"/>
      <c r="BY133" s="2584"/>
      <c r="BZ133" s="2584"/>
      <c r="CA133" s="2584"/>
      <c r="CB133" s="2584"/>
      <c r="CC133" s="2584"/>
      <c r="CD133" s="2584"/>
      <c r="CE133" s="2584"/>
      <c r="CF133" s="2584"/>
      <c r="CG133" s="2584"/>
      <c r="CH133" s="2584"/>
      <c r="CI133" s="2584"/>
      <c r="CJ133" s="2584"/>
      <c r="CK133" s="2584"/>
      <c r="CL133" s="2584"/>
      <c r="CM133" s="341"/>
    </row>
    <row r="134" spans="1:91" ht="5.25" customHeight="1">
      <c r="A134" s="341"/>
      <c r="B134" s="341"/>
      <c r="C134" s="2584"/>
      <c r="D134" s="2584"/>
      <c r="E134" s="2584"/>
      <c r="F134" s="2584"/>
      <c r="G134" s="2584"/>
      <c r="H134" s="2584"/>
      <c r="I134" s="2584"/>
      <c r="J134" s="2584"/>
      <c r="K134" s="2584"/>
      <c r="L134" s="2584"/>
      <c r="M134" s="2584"/>
      <c r="N134" s="2584"/>
      <c r="O134" s="2584"/>
      <c r="P134" s="2584"/>
      <c r="Q134" s="2584"/>
      <c r="R134" s="2584"/>
      <c r="S134" s="2584"/>
      <c r="T134" s="2584"/>
      <c r="U134" s="2584"/>
      <c r="V134" s="2584"/>
      <c r="W134" s="2584"/>
      <c r="X134" s="2584"/>
      <c r="Y134" s="2584"/>
      <c r="Z134" s="2584"/>
      <c r="AA134" s="2584"/>
      <c r="AB134" s="2584"/>
      <c r="AC134" s="2584"/>
      <c r="AD134" s="2584"/>
      <c r="AE134" s="2584"/>
      <c r="AF134" s="2584"/>
      <c r="AG134" s="2584"/>
      <c r="AH134" s="2584"/>
      <c r="AI134" s="2584"/>
      <c r="AJ134" s="2584"/>
      <c r="AK134" s="2584"/>
      <c r="AL134" s="2584"/>
      <c r="AM134" s="2584"/>
      <c r="AN134" s="2584"/>
      <c r="AO134" s="2584"/>
      <c r="AP134" s="2584"/>
      <c r="AQ134" s="2584"/>
      <c r="AR134" s="2584"/>
      <c r="AS134" s="2584"/>
      <c r="AT134" s="2584"/>
      <c r="AU134" s="2584"/>
      <c r="AV134" s="2584"/>
      <c r="AW134" s="2584"/>
      <c r="AX134" s="2584"/>
      <c r="AY134" s="2584"/>
      <c r="AZ134" s="2584"/>
      <c r="BA134" s="2584"/>
      <c r="BB134" s="2584"/>
      <c r="BC134" s="2584"/>
      <c r="BD134" s="2584"/>
      <c r="BE134" s="2584"/>
      <c r="BF134" s="2584"/>
      <c r="BG134" s="2584"/>
      <c r="BH134" s="2584"/>
      <c r="BI134" s="2584"/>
      <c r="BJ134" s="2584"/>
      <c r="BK134" s="2584"/>
      <c r="BL134" s="2584"/>
      <c r="BM134" s="2584"/>
      <c r="BN134" s="2584"/>
      <c r="BO134" s="2584"/>
      <c r="BP134" s="2584"/>
      <c r="BQ134" s="2584"/>
      <c r="BR134" s="2584"/>
      <c r="BS134" s="2584"/>
      <c r="BT134" s="2584"/>
      <c r="BU134" s="2584"/>
      <c r="BV134" s="2584"/>
      <c r="BW134" s="2584"/>
      <c r="BX134" s="2584"/>
      <c r="BY134" s="2584"/>
      <c r="BZ134" s="2584"/>
      <c r="CA134" s="2584"/>
      <c r="CB134" s="2584"/>
      <c r="CC134" s="2584"/>
      <c r="CD134" s="2584"/>
      <c r="CE134" s="2584"/>
      <c r="CF134" s="2584"/>
      <c r="CG134" s="2584"/>
      <c r="CH134" s="2584"/>
      <c r="CI134" s="2584"/>
      <c r="CJ134" s="2584"/>
      <c r="CK134" s="2584"/>
      <c r="CL134" s="2584"/>
      <c r="CM134" s="341"/>
    </row>
    <row r="135" spans="1:91" ht="5.25" customHeight="1">
      <c r="A135" s="341"/>
      <c r="B135" s="341"/>
      <c r="C135" s="348"/>
      <c r="D135" s="341"/>
      <c r="E135" s="341"/>
      <c r="F135" s="341"/>
      <c r="G135" s="341"/>
      <c r="H135" s="341"/>
      <c r="I135" s="341"/>
      <c r="J135" s="341"/>
      <c r="K135" s="341"/>
      <c r="L135" s="341"/>
      <c r="M135" s="341"/>
      <c r="N135" s="341"/>
      <c r="O135" s="341"/>
      <c r="P135" s="341"/>
      <c r="Q135" s="341"/>
      <c r="R135" s="341"/>
      <c r="S135" s="341"/>
      <c r="T135" s="341"/>
      <c r="U135" s="341"/>
      <c r="V135" s="341"/>
      <c r="W135" s="341"/>
      <c r="X135" s="341"/>
      <c r="Y135" s="341"/>
      <c r="Z135" s="341"/>
      <c r="AA135" s="341"/>
      <c r="AB135" s="341"/>
      <c r="AC135" s="341"/>
      <c r="AD135" s="341"/>
      <c r="AE135" s="341"/>
      <c r="AF135" s="341"/>
      <c r="AG135" s="341"/>
      <c r="AH135" s="341"/>
      <c r="AI135" s="341"/>
      <c r="AJ135" s="341"/>
      <c r="AK135" s="341"/>
      <c r="AL135" s="341"/>
      <c r="AM135" s="341"/>
      <c r="AN135" s="341"/>
      <c r="AO135" s="341"/>
      <c r="AP135" s="341"/>
      <c r="AQ135" s="341"/>
      <c r="AR135" s="341"/>
      <c r="AS135" s="341"/>
      <c r="AT135" s="341"/>
      <c r="AU135" s="341"/>
      <c r="AV135" s="341"/>
      <c r="AW135" s="341"/>
      <c r="AX135" s="341"/>
      <c r="AY135" s="341"/>
      <c r="AZ135" s="341"/>
      <c r="BA135" s="341"/>
      <c r="BB135" s="341"/>
      <c r="BC135" s="341"/>
      <c r="BD135" s="341"/>
      <c r="BE135" s="341"/>
      <c r="BF135" s="341"/>
      <c r="BG135" s="341"/>
      <c r="BH135" s="341"/>
      <c r="BI135" s="341"/>
      <c r="BJ135" s="341"/>
      <c r="BK135" s="341"/>
      <c r="BL135" s="341"/>
      <c r="BM135" s="341"/>
      <c r="BN135" s="341"/>
      <c r="BO135" s="341"/>
      <c r="BP135" s="341"/>
      <c r="BQ135" s="341"/>
      <c r="BR135" s="341"/>
      <c r="BS135" s="341"/>
      <c r="BT135" s="341"/>
      <c r="BU135" s="341"/>
      <c r="BV135" s="341"/>
      <c r="BW135" s="341"/>
      <c r="BX135" s="341"/>
      <c r="BY135" s="341"/>
      <c r="BZ135" s="341"/>
      <c r="CA135" s="341"/>
      <c r="CB135" s="341"/>
      <c r="CC135" s="341"/>
      <c r="CD135" s="341"/>
      <c r="CE135" s="341"/>
      <c r="CF135" s="341"/>
      <c r="CG135" s="341"/>
      <c r="CH135" s="341"/>
      <c r="CI135" s="341"/>
      <c r="CJ135" s="341"/>
      <c r="CK135" s="341"/>
      <c r="CL135" s="341"/>
      <c r="CM135" s="341"/>
    </row>
    <row r="136" spans="1:91" ht="5.25" customHeight="1">
      <c r="A136" s="2579" t="s">
        <v>67</v>
      </c>
      <c r="B136" s="2579"/>
      <c r="C136" s="2579"/>
      <c r="D136" s="2579"/>
      <c r="E136" s="2579"/>
      <c r="F136" s="2585" t="s">
        <v>71</v>
      </c>
      <c r="G136" s="2585"/>
      <c r="H136" s="2585"/>
      <c r="I136" s="2585"/>
      <c r="J136" s="2585"/>
      <c r="K136" s="2585"/>
      <c r="L136" s="2585"/>
      <c r="M136" s="2585"/>
      <c r="N136" s="2585"/>
      <c r="O136" s="2585"/>
      <c r="P136" s="2585"/>
      <c r="Q136" s="2585"/>
      <c r="R136" s="2585"/>
      <c r="S136" s="2585"/>
      <c r="T136" s="2585"/>
      <c r="U136" s="2585"/>
      <c r="V136" s="2585"/>
      <c r="W136" s="2585"/>
      <c r="X136" s="2585"/>
      <c r="Y136" s="2585"/>
      <c r="Z136" s="2585"/>
      <c r="AA136" s="2585"/>
      <c r="AB136" s="2585"/>
      <c r="AC136" s="2585"/>
      <c r="AD136" s="2585"/>
      <c r="AE136" s="2585"/>
      <c r="AF136" s="2585"/>
      <c r="AG136" s="2585"/>
      <c r="AH136" s="2585"/>
      <c r="AI136" s="2585"/>
      <c r="AJ136" s="2585"/>
      <c r="AK136" s="2585"/>
      <c r="AL136" s="2585"/>
      <c r="AM136" s="2585"/>
      <c r="AN136" s="2585"/>
      <c r="AO136" s="2585"/>
      <c r="AP136" s="2585"/>
      <c r="AQ136" s="2585"/>
      <c r="AR136" s="2585"/>
      <c r="AS136" s="2585"/>
      <c r="AT136" s="2585"/>
      <c r="AU136" s="2585"/>
      <c r="AV136" s="2585"/>
      <c r="AW136" s="2585"/>
      <c r="AX136" s="2585"/>
      <c r="AY136" s="2585"/>
      <c r="AZ136" s="2585"/>
      <c r="BA136" s="2585"/>
      <c r="BB136" s="2585"/>
      <c r="BC136" s="2585"/>
      <c r="BD136" s="2585"/>
      <c r="BE136" s="2585"/>
      <c r="BF136" s="2585"/>
      <c r="BG136" s="2585"/>
      <c r="BH136" s="2585"/>
      <c r="BI136" s="2585"/>
      <c r="BJ136" s="2585"/>
      <c r="BK136" s="2585"/>
      <c r="BL136" s="2585"/>
      <c r="BM136" s="2585"/>
      <c r="BN136" s="2585"/>
      <c r="BO136" s="2585"/>
      <c r="BP136" s="2585"/>
      <c r="BQ136" s="2585"/>
      <c r="BR136" s="2585"/>
      <c r="BS136" s="2585"/>
      <c r="BT136" s="2585"/>
      <c r="BU136" s="2585"/>
      <c r="BV136" s="2585"/>
      <c r="BW136" s="2585"/>
      <c r="BX136" s="2585"/>
      <c r="BY136" s="2585"/>
      <c r="BZ136" s="2585"/>
      <c r="CA136" s="2585"/>
      <c r="CB136" s="2585"/>
      <c r="CC136" s="2585"/>
      <c r="CD136" s="2585"/>
      <c r="CE136" s="2585"/>
      <c r="CF136" s="2585"/>
      <c r="CG136" s="2585"/>
      <c r="CH136" s="2585"/>
      <c r="CI136" s="2585"/>
      <c r="CJ136" s="2585"/>
      <c r="CK136" s="2585"/>
      <c r="CL136" s="2585"/>
      <c r="CM136" s="2585"/>
    </row>
    <row r="137" spans="1:91" ht="5.25" customHeight="1">
      <c r="A137" s="2579"/>
      <c r="B137" s="2579"/>
      <c r="C137" s="2579"/>
      <c r="D137" s="2579"/>
      <c r="E137" s="2579"/>
      <c r="F137" s="2585"/>
      <c r="G137" s="2585"/>
      <c r="H137" s="2585"/>
      <c r="I137" s="2585"/>
      <c r="J137" s="2585"/>
      <c r="K137" s="2585"/>
      <c r="L137" s="2585"/>
      <c r="M137" s="2585"/>
      <c r="N137" s="2585"/>
      <c r="O137" s="2585"/>
      <c r="P137" s="2585"/>
      <c r="Q137" s="2585"/>
      <c r="R137" s="2585"/>
      <c r="S137" s="2585"/>
      <c r="T137" s="2585"/>
      <c r="U137" s="2585"/>
      <c r="V137" s="2585"/>
      <c r="W137" s="2585"/>
      <c r="X137" s="2585"/>
      <c r="Y137" s="2585"/>
      <c r="Z137" s="2585"/>
      <c r="AA137" s="2585"/>
      <c r="AB137" s="2585"/>
      <c r="AC137" s="2585"/>
      <c r="AD137" s="2585"/>
      <c r="AE137" s="2585"/>
      <c r="AF137" s="2585"/>
      <c r="AG137" s="2585"/>
      <c r="AH137" s="2585"/>
      <c r="AI137" s="2585"/>
      <c r="AJ137" s="2585"/>
      <c r="AK137" s="2585"/>
      <c r="AL137" s="2585"/>
      <c r="AM137" s="2585"/>
      <c r="AN137" s="2585"/>
      <c r="AO137" s="2585"/>
      <c r="AP137" s="2585"/>
      <c r="AQ137" s="2585"/>
      <c r="AR137" s="2585"/>
      <c r="AS137" s="2585"/>
      <c r="AT137" s="2585"/>
      <c r="AU137" s="2585"/>
      <c r="AV137" s="2585"/>
      <c r="AW137" s="2585"/>
      <c r="AX137" s="2585"/>
      <c r="AY137" s="2585"/>
      <c r="AZ137" s="2585"/>
      <c r="BA137" s="2585"/>
      <c r="BB137" s="2585"/>
      <c r="BC137" s="2585"/>
      <c r="BD137" s="2585"/>
      <c r="BE137" s="2585"/>
      <c r="BF137" s="2585"/>
      <c r="BG137" s="2585"/>
      <c r="BH137" s="2585"/>
      <c r="BI137" s="2585"/>
      <c r="BJ137" s="2585"/>
      <c r="BK137" s="2585"/>
      <c r="BL137" s="2585"/>
      <c r="BM137" s="2585"/>
      <c r="BN137" s="2585"/>
      <c r="BO137" s="2585"/>
      <c r="BP137" s="2585"/>
      <c r="BQ137" s="2585"/>
      <c r="BR137" s="2585"/>
      <c r="BS137" s="2585"/>
      <c r="BT137" s="2585"/>
      <c r="BU137" s="2585"/>
      <c r="BV137" s="2585"/>
      <c r="BW137" s="2585"/>
      <c r="BX137" s="2585"/>
      <c r="BY137" s="2585"/>
      <c r="BZ137" s="2585"/>
      <c r="CA137" s="2585"/>
      <c r="CB137" s="2585"/>
      <c r="CC137" s="2585"/>
      <c r="CD137" s="2585"/>
      <c r="CE137" s="2585"/>
      <c r="CF137" s="2585"/>
      <c r="CG137" s="2585"/>
      <c r="CH137" s="2585"/>
      <c r="CI137" s="2585"/>
      <c r="CJ137" s="2585"/>
      <c r="CK137" s="2585"/>
      <c r="CL137" s="2585"/>
      <c r="CM137" s="2585"/>
    </row>
    <row r="138" spans="1:91" ht="5.25" customHeight="1">
      <c r="A138" s="2579"/>
      <c r="B138" s="2579"/>
      <c r="C138" s="2579"/>
      <c r="D138" s="2579"/>
      <c r="E138" s="2579"/>
      <c r="F138" s="2585"/>
      <c r="G138" s="2585"/>
      <c r="H138" s="2585"/>
      <c r="I138" s="2585"/>
      <c r="J138" s="2585"/>
      <c r="K138" s="2585"/>
      <c r="L138" s="2585"/>
      <c r="M138" s="2585"/>
      <c r="N138" s="2585"/>
      <c r="O138" s="2585"/>
      <c r="P138" s="2585"/>
      <c r="Q138" s="2585"/>
      <c r="R138" s="2585"/>
      <c r="S138" s="2585"/>
      <c r="T138" s="2585"/>
      <c r="U138" s="2585"/>
      <c r="V138" s="2585"/>
      <c r="W138" s="2585"/>
      <c r="X138" s="2585"/>
      <c r="Y138" s="2585"/>
      <c r="Z138" s="2585"/>
      <c r="AA138" s="2585"/>
      <c r="AB138" s="2585"/>
      <c r="AC138" s="2585"/>
      <c r="AD138" s="2585"/>
      <c r="AE138" s="2585"/>
      <c r="AF138" s="2585"/>
      <c r="AG138" s="2585"/>
      <c r="AH138" s="2585"/>
      <c r="AI138" s="2585"/>
      <c r="AJ138" s="2585"/>
      <c r="AK138" s="2585"/>
      <c r="AL138" s="2585"/>
      <c r="AM138" s="2585"/>
      <c r="AN138" s="2585"/>
      <c r="AO138" s="2585"/>
      <c r="AP138" s="2585"/>
      <c r="AQ138" s="2585"/>
      <c r="AR138" s="2585"/>
      <c r="AS138" s="2585"/>
      <c r="AT138" s="2585"/>
      <c r="AU138" s="2585"/>
      <c r="AV138" s="2585"/>
      <c r="AW138" s="2585"/>
      <c r="AX138" s="2585"/>
      <c r="AY138" s="2585"/>
      <c r="AZ138" s="2585"/>
      <c r="BA138" s="2585"/>
      <c r="BB138" s="2585"/>
      <c r="BC138" s="2585"/>
      <c r="BD138" s="2585"/>
      <c r="BE138" s="2585"/>
      <c r="BF138" s="2585"/>
      <c r="BG138" s="2585"/>
      <c r="BH138" s="2585"/>
      <c r="BI138" s="2585"/>
      <c r="BJ138" s="2585"/>
      <c r="BK138" s="2585"/>
      <c r="BL138" s="2585"/>
      <c r="BM138" s="2585"/>
      <c r="BN138" s="2585"/>
      <c r="BO138" s="2585"/>
      <c r="BP138" s="2585"/>
      <c r="BQ138" s="2585"/>
      <c r="BR138" s="2585"/>
      <c r="BS138" s="2585"/>
      <c r="BT138" s="2585"/>
      <c r="BU138" s="2585"/>
      <c r="BV138" s="2585"/>
      <c r="BW138" s="2585"/>
      <c r="BX138" s="2585"/>
      <c r="BY138" s="2585"/>
      <c r="BZ138" s="2585"/>
      <c r="CA138" s="2585"/>
      <c r="CB138" s="2585"/>
      <c r="CC138" s="2585"/>
      <c r="CD138" s="2585"/>
      <c r="CE138" s="2585"/>
      <c r="CF138" s="2585"/>
      <c r="CG138" s="2585"/>
      <c r="CH138" s="2585"/>
      <c r="CI138" s="2585"/>
      <c r="CJ138" s="2585"/>
      <c r="CK138" s="2585"/>
      <c r="CL138" s="2585"/>
      <c r="CM138" s="2585"/>
    </row>
    <row r="139" spans="1:91" ht="5.25" customHeight="1">
      <c r="A139" s="341"/>
      <c r="B139" s="341"/>
      <c r="C139" s="341"/>
      <c r="D139" s="341"/>
      <c r="E139" s="341"/>
      <c r="F139" s="341"/>
      <c r="G139" s="341"/>
      <c r="H139" s="341"/>
      <c r="I139" s="341"/>
      <c r="J139" s="341"/>
      <c r="K139" s="341"/>
      <c r="L139" s="341"/>
      <c r="M139" s="341"/>
      <c r="N139" s="341"/>
      <c r="O139" s="341"/>
      <c r="P139" s="341"/>
      <c r="Q139" s="341"/>
      <c r="R139" s="341"/>
      <c r="S139" s="341"/>
      <c r="T139" s="341"/>
      <c r="U139" s="341"/>
      <c r="V139" s="341"/>
      <c r="W139" s="341"/>
      <c r="X139" s="341"/>
      <c r="Y139" s="341"/>
      <c r="Z139" s="341"/>
      <c r="AA139" s="341"/>
      <c r="AB139" s="341"/>
      <c r="AC139" s="341"/>
      <c r="AD139" s="341"/>
      <c r="AE139" s="341"/>
      <c r="AF139" s="341"/>
      <c r="AG139" s="341"/>
      <c r="AH139" s="341"/>
      <c r="AI139" s="341"/>
      <c r="AJ139" s="341"/>
      <c r="AK139" s="341"/>
      <c r="AL139" s="341"/>
      <c r="AM139" s="341"/>
      <c r="AN139" s="341"/>
      <c r="AO139" s="341"/>
      <c r="AP139" s="341"/>
      <c r="AQ139" s="341"/>
      <c r="AR139" s="341"/>
      <c r="AS139" s="341"/>
      <c r="AT139" s="341"/>
      <c r="AU139" s="341"/>
      <c r="AV139" s="341"/>
      <c r="AW139" s="341"/>
      <c r="AX139" s="341"/>
      <c r="AY139" s="341"/>
      <c r="AZ139" s="341"/>
      <c r="BA139" s="341"/>
      <c r="BB139" s="341"/>
      <c r="BC139" s="341"/>
      <c r="BD139" s="341"/>
      <c r="BE139" s="341"/>
      <c r="BF139" s="341"/>
      <c r="BG139" s="341"/>
      <c r="BH139" s="341"/>
      <c r="BI139" s="341"/>
      <c r="BJ139" s="341"/>
      <c r="BK139" s="341"/>
      <c r="BL139" s="341"/>
      <c r="BM139" s="341"/>
      <c r="BN139" s="341"/>
      <c r="BO139" s="341"/>
      <c r="BP139" s="341"/>
      <c r="BQ139" s="341"/>
      <c r="BR139" s="341"/>
      <c r="BS139" s="341"/>
      <c r="BT139" s="341"/>
      <c r="BU139" s="341"/>
      <c r="BV139" s="341"/>
      <c r="BW139" s="341"/>
      <c r="BX139" s="341"/>
      <c r="BY139" s="341"/>
      <c r="BZ139" s="341"/>
      <c r="CA139" s="341"/>
      <c r="CB139" s="341"/>
      <c r="CC139" s="341"/>
      <c r="CD139" s="341"/>
      <c r="CE139" s="341"/>
      <c r="CF139" s="341"/>
      <c r="CG139" s="341"/>
      <c r="CH139" s="341"/>
      <c r="CI139" s="341"/>
      <c r="CJ139" s="341"/>
      <c r="CK139" s="341"/>
      <c r="CL139" s="341"/>
      <c r="CM139" s="341"/>
    </row>
    <row r="140" spans="1:91" ht="5.25" customHeight="1">
      <c r="A140" s="2579" t="s">
        <v>68</v>
      </c>
      <c r="B140" s="2579"/>
      <c r="C140" s="2579"/>
      <c r="D140" s="2579"/>
      <c r="E140" s="2579"/>
      <c r="F140" s="2585" t="s">
        <v>72</v>
      </c>
      <c r="G140" s="2585"/>
      <c r="H140" s="2585"/>
      <c r="I140" s="2585"/>
      <c r="J140" s="2585"/>
      <c r="K140" s="2585"/>
      <c r="L140" s="2585"/>
      <c r="M140" s="2585"/>
      <c r="N140" s="2585"/>
      <c r="O140" s="2585"/>
      <c r="P140" s="2585"/>
      <c r="Q140" s="2585"/>
      <c r="R140" s="2585"/>
      <c r="S140" s="2585"/>
      <c r="T140" s="2585"/>
      <c r="U140" s="2585"/>
      <c r="V140" s="2585"/>
      <c r="W140" s="2585"/>
      <c r="X140" s="2585"/>
      <c r="Y140" s="2585"/>
      <c r="Z140" s="2585"/>
      <c r="AA140" s="2585"/>
      <c r="AB140" s="2585"/>
      <c r="AC140" s="2585"/>
      <c r="AD140" s="2585"/>
      <c r="AE140" s="2585"/>
      <c r="AF140" s="2585"/>
      <c r="AG140" s="2585"/>
      <c r="AH140" s="2585"/>
      <c r="AI140" s="2585"/>
      <c r="AJ140" s="2585"/>
      <c r="AK140" s="2585"/>
      <c r="AL140" s="2585"/>
      <c r="AM140" s="2585"/>
      <c r="AN140" s="2585"/>
      <c r="AO140" s="2585"/>
      <c r="AP140" s="2585"/>
      <c r="AQ140" s="2585"/>
      <c r="AR140" s="2585"/>
      <c r="AS140" s="2585"/>
      <c r="AT140" s="2585"/>
      <c r="AU140" s="2585"/>
      <c r="AV140" s="2585"/>
      <c r="AW140" s="2585"/>
      <c r="AX140" s="2585"/>
      <c r="AY140" s="2585"/>
      <c r="AZ140" s="2585"/>
      <c r="BA140" s="2585"/>
      <c r="BB140" s="2585"/>
      <c r="BC140" s="2585"/>
      <c r="BD140" s="2585"/>
      <c r="BE140" s="2585"/>
      <c r="BF140" s="2585"/>
      <c r="BG140" s="2585"/>
      <c r="BH140" s="2585"/>
      <c r="BI140" s="2585"/>
      <c r="BJ140" s="2585"/>
      <c r="BK140" s="2585"/>
      <c r="BL140" s="2585"/>
      <c r="BM140" s="2585"/>
      <c r="BN140" s="2585"/>
      <c r="BO140" s="2585"/>
      <c r="BP140" s="2585"/>
      <c r="BQ140" s="2585"/>
      <c r="BR140" s="2585"/>
      <c r="BS140" s="2585"/>
      <c r="BT140" s="2585"/>
      <c r="BU140" s="2585"/>
      <c r="BV140" s="2585"/>
      <c r="BW140" s="2585"/>
      <c r="BX140" s="2585"/>
      <c r="BY140" s="2585"/>
      <c r="BZ140" s="2585"/>
      <c r="CA140" s="2585"/>
      <c r="CB140" s="2585"/>
      <c r="CC140" s="2585"/>
      <c r="CD140" s="2585"/>
      <c r="CE140" s="2585"/>
      <c r="CF140" s="2585"/>
      <c r="CG140" s="2585"/>
      <c r="CH140" s="2585"/>
      <c r="CI140" s="2585"/>
      <c r="CJ140" s="2585"/>
      <c r="CK140" s="2585"/>
      <c r="CL140" s="2585"/>
      <c r="CM140" s="2585"/>
    </row>
    <row r="141" spans="1:91" ht="5.25" customHeight="1">
      <c r="A141" s="2579"/>
      <c r="B141" s="2579"/>
      <c r="C141" s="2579"/>
      <c r="D141" s="2579"/>
      <c r="E141" s="2579"/>
      <c r="F141" s="2585"/>
      <c r="G141" s="2585"/>
      <c r="H141" s="2585"/>
      <c r="I141" s="2585"/>
      <c r="J141" s="2585"/>
      <c r="K141" s="2585"/>
      <c r="L141" s="2585"/>
      <c r="M141" s="2585"/>
      <c r="N141" s="2585"/>
      <c r="O141" s="2585"/>
      <c r="P141" s="2585"/>
      <c r="Q141" s="2585"/>
      <c r="R141" s="2585"/>
      <c r="S141" s="2585"/>
      <c r="T141" s="2585"/>
      <c r="U141" s="2585"/>
      <c r="V141" s="2585"/>
      <c r="W141" s="2585"/>
      <c r="X141" s="2585"/>
      <c r="Y141" s="2585"/>
      <c r="Z141" s="2585"/>
      <c r="AA141" s="2585"/>
      <c r="AB141" s="2585"/>
      <c r="AC141" s="2585"/>
      <c r="AD141" s="2585"/>
      <c r="AE141" s="2585"/>
      <c r="AF141" s="2585"/>
      <c r="AG141" s="2585"/>
      <c r="AH141" s="2585"/>
      <c r="AI141" s="2585"/>
      <c r="AJ141" s="2585"/>
      <c r="AK141" s="2585"/>
      <c r="AL141" s="2585"/>
      <c r="AM141" s="2585"/>
      <c r="AN141" s="2585"/>
      <c r="AO141" s="2585"/>
      <c r="AP141" s="2585"/>
      <c r="AQ141" s="2585"/>
      <c r="AR141" s="2585"/>
      <c r="AS141" s="2585"/>
      <c r="AT141" s="2585"/>
      <c r="AU141" s="2585"/>
      <c r="AV141" s="2585"/>
      <c r="AW141" s="2585"/>
      <c r="AX141" s="2585"/>
      <c r="AY141" s="2585"/>
      <c r="AZ141" s="2585"/>
      <c r="BA141" s="2585"/>
      <c r="BB141" s="2585"/>
      <c r="BC141" s="2585"/>
      <c r="BD141" s="2585"/>
      <c r="BE141" s="2585"/>
      <c r="BF141" s="2585"/>
      <c r="BG141" s="2585"/>
      <c r="BH141" s="2585"/>
      <c r="BI141" s="2585"/>
      <c r="BJ141" s="2585"/>
      <c r="BK141" s="2585"/>
      <c r="BL141" s="2585"/>
      <c r="BM141" s="2585"/>
      <c r="BN141" s="2585"/>
      <c r="BO141" s="2585"/>
      <c r="BP141" s="2585"/>
      <c r="BQ141" s="2585"/>
      <c r="BR141" s="2585"/>
      <c r="BS141" s="2585"/>
      <c r="BT141" s="2585"/>
      <c r="BU141" s="2585"/>
      <c r="BV141" s="2585"/>
      <c r="BW141" s="2585"/>
      <c r="BX141" s="2585"/>
      <c r="BY141" s="2585"/>
      <c r="BZ141" s="2585"/>
      <c r="CA141" s="2585"/>
      <c r="CB141" s="2585"/>
      <c r="CC141" s="2585"/>
      <c r="CD141" s="2585"/>
      <c r="CE141" s="2585"/>
      <c r="CF141" s="2585"/>
      <c r="CG141" s="2585"/>
      <c r="CH141" s="2585"/>
      <c r="CI141" s="2585"/>
      <c r="CJ141" s="2585"/>
      <c r="CK141" s="2585"/>
      <c r="CL141" s="2585"/>
      <c r="CM141" s="2585"/>
    </row>
    <row r="142" spans="1:91" ht="5.25" customHeight="1">
      <c r="A142" s="2579"/>
      <c r="B142" s="2579"/>
      <c r="C142" s="2579"/>
      <c r="D142" s="2579"/>
      <c r="E142" s="2579"/>
      <c r="F142" s="2585"/>
      <c r="G142" s="2585"/>
      <c r="H142" s="2585"/>
      <c r="I142" s="2585"/>
      <c r="J142" s="2585"/>
      <c r="K142" s="2585"/>
      <c r="L142" s="2585"/>
      <c r="M142" s="2585"/>
      <c r="N142" s="2585"/>
      <c r="O142" s="2585"/>
      <c r="P142" s="2585"/>
      <c r="Q142" s="2585"/>
      <c r="R142" s="2585"/>
      <c r="S142" s="2585"/>
      <c r="T142" s="2585"/>
      <c r="U142" s="2585"/>
      <c r="V142" s="2585"/>
      <c r="W142" s="2585"/>
      <c r="X142" s="2585"/>
      <c r="Y142" s="2585"/>
      <c r="Z142" s="2585"/>
      <c r="AA142" s="2585"/>
      <c r="AB142" s="2585"/>
      <c r="AC142" s="2585"/>
      <c r="AD142" s="2585"/>
      <c r="AE142" s="2585"/>
      <c r="AF142" s="2585"/>
      <c r="AG142" s="2585"/>
      <c r="AH142" s="2585"/>
      <c r="AI142" s="2585"/>
      <c r="AJ142" s="2585"/>
      <c r="AK142" s="2585"/>
      <c r="AL142" s="2585"/>
      <c r="AM142" s="2585"/>
      <c r="AN142" s="2585"/>
      <c r="AO142" s="2585"/>
      <c r="AP142" s="2585"/>
      <c r="AQ142" s="2585"/>
      <c r="AR142" s="2585"/>
      <c r="AS142" s="2585"/>
      <c r="AT142" s="2585"/>
      <c r="AU142" s="2585"/>
      <c r="AV142" s="2585"/>
      <c r="AW142" s="2585"/>
      <c r="AX142" s="2585"/>
      <c r="AY142" s="2585"/>
      <c r="AZ142" s="2585"/>
      <c r="BA142" s="2585"/>
      <c r="BB142" s="2585"/>
      <c r="BC142" s="2585"/>
      <c r="BD142" s="2585"/>
      <c r="BE142" s="2585"/>
      <c r="BF142" s="2585"/>
      <c r="BG142" s="2585"/>
      <c r="BH142" s="2585"/>
      <c r="BI142" s="2585"/>
      <c r="BJ142" s="2585"/>
      <c r="BK142" s="2585"/>
      <c r="BL142" s="2585"/>
      <c r="BM142" s="2585"/>
      <c r="BN142" s="2585"/>
      <c r="BO142" s="2585"/>
      <c r="BP142" s="2585"/>
      <c r="BQ142" s="2585"/>
      <c r="BR142" s="2585"/>
      <c r="BS142" s="2585"/>
      <c r="BT142" s="2585"/>
      <c r="BU142" s="2585"/>
      <c r="BV142" s="2585"/>
      <c r="BW142" s="2585"/>
      <c r="BX142" s="2585"/>
      <c r="BY142" s="2585"/>
      <c r="BZ142" s="2585"/>
      <c r="CA142" s="2585"/>
      <c r="CB142" s="2585"/>
      <c r="CC142" s="2585"/>
      <c r="CD142" s="2585"/>
      <c r="CE142" s="2585"/>
      <c r="CF142" s="2585"/>
      <c r="CG142" s="2585"/>
      <c r="CH142" s="2585"/>
      <c r="CI142" s="2585"/>
      <c r="CJ142" s="2585"/>
      <c r="CK142" s="2585"/>
      <c r="CL142" s="2585"/>
      <c r="CM142" s="2585"/>
    </row>
    <row r="143" spans="1:91" ht="5.25" customHeight="1">
      <c r="A143" s="341"/>
      <c r="B143" s="341"/>
      <c r="C143" s="341"/>
      <c r="D143" s="341"/>
      <c r="E143" s="341"/>
      <c r="F143" s="341"/>
      <c r="G143" s="341"/>
      <c r="H143" s="341"/>
      <c r="I143" s="341"/>
      <c r="J143" s="341"/>
      <c r="K143" s="341"/>
      <c r="L143" s="341"/>
      <c r="M143" s="341"/>
      <c r="N143" s="341"/>
      <c r="O143" s="341"/>
      <c r="P143" s="341"/>
      <c r="Q143" s="341"/>
      <c r="R143" s="341"/>
      <c r="S143" s="341"/>
      <c r="T143" s="341"/>
      <c r="U143" s="341"/>
      <c r="V143" s="341"/>
      <c r="W143" s="341"/>
      <c r="X143" s="341"/>
      <c r="Y143" s="341"/>
      <c r="Z143" s="341"/>
      <c r="AA143" s="341"/>
      <c r="AB143" s="341"/>
      <c r="AC143" s="341"/>
      <c r="AD143" s="341"/>
      <c r="AE143" s="341"/>
      <c r="AF143" s="341"/>
      <c r="AG143" s="341"/>
      <c r="AH143" s="341"/>
      <c r="AI143" s="341"/>
      <c r="AJ143" s="341"/>
      <c r="AK143" s="341"/>
      <c r="AL143" s="341"/>
      <c r="AM143" s="341"/>
      <c r="AN143" s="341"/>
      <c r="AO143" s="341"/>
      <c r="AP143" s="341"/>
      <c r="AQ143" s="341"/>
      <c r="AR143" s="341"/>
      <c r="AS143" s="341"/>
      <c r="AT143" s="341"/>
      <c r="AU143" s="341"/>
      <c r="AV143" s="341"/>
      <c r="AW143" s="341"/>
      <c r="AX143" s="341"/>
      <c r="AY143" s="341"/>
      <c r="AZ143" s="341"/>
      <c r="BA143" s="341"/>
      <c r="BB143" s="341"/>
      <c r="BC143" s="341"/>
      <c r="BD143" s="341"/>
      <c r="BE143" s="341"/>
      <c r="BF143" s="341"/>
      <c r="BG143" s="341"/>
      <c r="BH143" s="341"/>
      <c r="BI143" s="341"/>
      <c r="BJ143" s="341"/>
      <c r="BK143" s="341"/>
      <c r="BL143" s="341"/>
      <c r="BM143" s="341"/>
      <c r="BN143" s="341"/>
      <c r="BO143" s="341"/>
      <c r="BP143" s="341"/>
      <c r="BQ143" s="341"/>
      <c r="BR143" s="341"/>
      <c r="BS143" s="341"/>
      <c r="BT143" s="341"/>
      <c r="BU143" s="341"/>
      <c r="BV143" s="341"/>
      <c r="BW143" s="341"/>
      <c r="BX143" s="341"/>
      <c r="BY143" s="341"/>
      <c r="BZ143" s="341"/>
      <c r="CA143" s="341"/>
      <c r="CB143" s="341"/>
      <c r="CC143" s="341"/>
      <c r="CD143" s="341"/>
      <c r="CE143" s="341"/>
      <c r="CF143" s="341"/>
      <c r="CG143" s="341"/>
      <c r="CH143" s="341"/>
      <c r="CI143" s="341"/>
      <c r="CJ143" s="341"/>
      <c r="CK143" s="341"/>
      <c r="CL143" s="341"/>
      <c r="CM143" s="341"/>
    </row>
    <row r="144" spans="1:91" ht="5.25" customHeight="1">
      <c r="A144" s="2579" t="s">
        <v>69</v>
      </c>
      <c r="B144" s="2579"/>
      <c r="C144" s="2579"/>
      <c r="D144" s="2579"/>
      <c r="E144" s="2579"/>
      <c r="F144" s="2585" t="s">
        <v>1194</v>
      </c>
      <c r="G144" s="2585"/>
      <c r="H144" s="2585"/>
      <c r="I144" s="2585"/>
      <c r="J144" s="2585"/>
      <c r="K144" s="2585"/>
      <c r="L144" s="2585"/>
      <c r="M144" s="2585"/>
      <c r="N144" s="2585"/>
      <c r="O144" s="2585"/>
      <c r="P144" s="2585"/>
      <c r="Q144" s="2585"/>
      <c r="R144" s="2585"/>
      <c r="S144" s="2585"/>
      <c r="T144" s="2585"/>
      <c r="U144" s="2585"/>
      <c r="V144" s="2585"/>
      <c r="W144" s="2585"/>
      <c r="X144" s="2585"/>
      <c r="Y144" s="2585"/>
      <c r="Z144" s="2585"/>
      <c r="AA144" s="2585"/>
      <c r="AB144" s="2585"/>
      <c r="AC144" s="2585"/>
      <c r="AD144" s="2585"/>
      <c r="AE144" s="2585"/>
      <c r="AF144" s="2585"/>
      <c r="AG144" s="2585"/>
      <c r="AH144" s="2585"/>
      <c r="AI144" s="2585"/>
      <c r="AJ144" s="2585"/>
      <c r="AK144" s="2585"/>
      <c r="AL144" s="2585"/>
      <c r="AM144" s="2585"/>
      <c r="AN144" s="2585"/>
      <c r="AO144" s="2585"/>
      <c r="AP144" s="2585"/>
      <c r="AQ144" s="2585"/>
      <c r="AR144" s="2585"/>
      <c r="AS144" s="2585"/>
      <c r="AT144" s="2585"/>
      <c r="AU144" s="2585"/>
      <c r="AV144" s="2585"/>
      <c r="AW144" s="2585"/>
      <c r="AX144" s="2585"/>
      <c r="AY144" s="2585"/>
      <c r="AZ144" s="2585"/>
      <c r="BA144" s="2585"/>
      <c r="BB144" s="2585"/>
      <c r="BC144" s="2585"/>
      <c r="BD144" s="2585"/>
      <c r="BE144" s="2585"/>
      <c r="BF144" s="2585"/>
      <c r="BG144" s="2585"/>
      <c r="BH144" s="2585"/>
      <c r="BI144" s="2585"/>
      <c r="BJ144" s="2585"/>
      <c r="BK144" s="2585"/>
      <c r="BL144" s="2585"/>
      <c r="BM144" s="2585"/>
      <c r="BN144" s="2585"/>
      <c r="BO144" s="2585"/>
      <c r="BP144" s="2585"/>
      <c r="BQ144" s="2585"/>
      <c r="BR144" s="2585"/>
      <c r="BS144" s="2585"/>
      <c r="BT144" s="2585"/>
      <c r="BU144" s="2585"/>
      <c r="BV144" s="2585"/>
      <c r="BW144" s="2585"/>
      <c r="BX144" s="2585"/>
      <c r="BY144" s="2585"/>
      <c r="BZ144" s="2585"/>
      <c r="CA144" s="2585"/>
      <c r="CB144" s="2585"/>
      <c r="CC144" s="2585"/>
      <c r="CD144" s="2585"/>
      <c r="CE144" s="2585"/>
      <c r="CF144" s="2585"/>
      <c r="CG144" s="2585"/>
      <c r="CH144" s="2585"/>
      <c r="CI144" s="2585"/>
      <c r="CJ144" s="2585"/>
      <c r="CK144" s="2585"/>
      <c r="CL144" s="2585"/>
      <c r="CM144" s="2585"/>
    </row>
    <row r="145" spans="1:91" ht="5.25" customHeight="1">
      <c r="A145" s="2579"/>
      <c r="B145" s="2579"/>
      <c r="C145" s="2579"/>
      <c r="D145" s="2579"/>
      <c r="E145" s="2579"/>
      <c r="F145" s="2585"/>
      <c r="G145" s="2585"/>
      <c r="H145" s="2585"/>
      <c r="I145" s="2585"/>
      <c r="J145" s="2585"/>
      <c r="K145" s="2585"/>
      <c r="L145" s="2585"/>
      <c r="M145" s="2585"/>
      <c r="N145" s="2585"/>
      <c r="O145" s="2585"/>
      <c r="P145" s="2585"/>
      <c r="Q145" s="2585"/>
      <c r="R145" s="2585"/>
      <c r="S145" s="2585"/>
      <c r="T145" s="2585"/>
      <c r="U145" s="2585"/>
      <c r="V145" s="2585"/>
      <c r="W145" s="2585"/>
      <c r="X145" s="2585"/>
      <c r="Y145" s="2585"/>
      <c r="Z145" s="2585"/>
      <c r="AA145" s="2585"/>
      <c r="AB145" s="2585"/>
      <c r="AC145" s="2585"/>
      <c r="AD145" s="2585"/>
      <c r="AE145" s="2585"/>
      <c r="AF145" s="2585"/>
      <c r="AG145" s="2585"/>
      <c r="AH145" s="2585"/>
      <c r="AI145" s="2585"/>
      <c r="AJ145" s="2585"/>
      <c r="AK145" s="2585"/>
      <c r="AL145" s="2585"/>
      <c r="AM145" s="2585"/>
      <c r="AN145" s="2585"/>
      <c r="AO145" s="2585"/>
      <c r="AP145" s="2585"/>
      <c r="AQ145" s="2585"/>
      <c r="AR145" s="2585"/>
      <c r="AS145" s="2585"/>
      <c r="AT145" s="2585"/>
      <c r="AU145" s="2585"/>
      <c r="AV145" s="2585"/>
      <c r="AW145" s="2585"/>
      <c r="AX145" s="2585"/>
      <c r="AY145" s="2585"/>
      <c r="AZ145" s="2585"/>
      <c r="BA145" s="2585"/>
      <c r="BB145" s="2585"/>
      <c r="BC145" s="2585"/>
      <c r="BD145" s="2585"/>
      <c r="BE145" s="2585"/>
      <c r="BF145" s="2585"/>
      <c r="BG145" s="2585"/>
      <c r="BH145" s="2585"/>
      <c r="BI145" s="2585"/>
      <c r="BJ145" s="2585"/>
      <c r="BK145" s="2585"/>
      <c r="BL145" s="2585"/>
      <c r="BM145" s="2585"/>
      <c r="BN145" s="2585"/>
      <c r="BO145" s="2585"/>
      <c r="BP145" s="2585"/>
      <c r="BQ145" s="2585"/>
      <c r="BR145" s="2585"/>
      <c r="BS145" s="2585"/>
      <c r="BT145" s="2585"/>
      <c r="BU145" s="2585"/>
      <c r="BV145" s="2585"/>
      <c r="BW145" s="2585"/>
      <c r="BX145" s="2585"/>
      <c r="BY145" s="2585"/>
      <c r="BZ145" s="2585"/>
      <c r="CA145" s="2585"/>
      <c r="CB145" s="2585"/>
      <c r="CC145" s="2585"/>
      <c r="CD145" s="2585"/>
      <c r="CE145" s="2585"/>
      <c r="CF145" s="2585"/>
      <c r="CG145" s="2585"/>
      <c r="CH145" s="2585"/>
      <c r="CI145" s="2585"/>
      <c r="CJ145" s="2585"/>
      <c r="CK145" s="2585"/>
      <c r="CL145" s="2585"/>
      <c r="CM145" s="2585"/>
    </row>
    <row r="146" spans="1:91" ht="5.25" customHeight="1">
      <c r="A146" s="2579"/>
      <c r="B146" s="2579"/>
      <c r="C146" s="2579"/>
      <c r="D146" s="2579"/>
      <c r="E146" s="2579"/>
      <c r="F146" s="2585"/>
      <c r="G146" s="2585"/>
      <c r="H146" s="2585"/>
      <c r="I146" s="2585"/>
      <c r="J146" s="2585"/>
      <c r="K146" s="2585"/>
      <c r="L146" s="2585"/>
      <c r="M146" s="2585"/>
      <c r="N146" s="2585"/>
      <c r="O146" s="2585"/>
      <c r="P146" s="2585"/>
      <c r="Q146" s="2585"/>
      <c r="R146" s="2585"/>
      <c r="S146" s="2585"/>
      <c r="T146" s="2585"/>
      <c r="U146" s="2585"/>
      <c r="V146" s="2585"/>
      <c r="W146" s="2585"/>
      <c r="X146" s="2585"/>
      <c r="Y146" s="2585"/>
      <c r="Z146" s="2585"/>
      <c r="AA146" s="2585"/>
      <c r="AB146" s="2585"/>
      <c r="AC146" s="2585"/>
      <c r="AD146" s="2585"/>
      <c r="AE146" s="2585"/>
      <c r="AF146" s="2585"/>
      <c r="AG146" s="2585"/>
      <c r="AH146" s="2585"/>
      <c r="AI146" s="2585"/>
      <c r="AJ146" s="2585"/>
      <c r="AK146" s="2585"/>
      <c r="AL146" s="2585"/>
      <c r="AM146" s="2585"/>
      <c r="AN146" s="2585"/>
      <c r="AO146" s="2585"/>
      <c r="AP146" s="2585"/>
      <c r="AQ146" s="2585"/>
      <c r="AR146" s="2585"/>
      <c r="AS146" s="2585"/>
      <c r="AT146" s="2585"/>
      <c r="AU146" s="2585"/>
      <c r="AV146" s="2585"/>
      <c r="AW146" s="2585"/>
      <c r="AX146" s="2585"/>
      <c r="AY146" s="2585"/>
      <c r="AZ146" s="2585"/>
      <c r="BA146" s="2585"/>
      <c r="BB146" s="2585"/>
      <c r="BC146" s="2585"/>
      <c r="BD146" s="2585"/>
      <c r="BE146" s="2585"/>
      <c r="BF146" s="2585"/>
      <c r="BG146" s="2585"/>
      <c r="BH146" s="2585"/>
      <c r="BI146" s="2585"/>
      <c r="BJ146" s="2585"/>
      <c r="BK146" s="2585"/>
      <c r="BL146" s="2585"/>
      <c r="BM146" s="2585"/>
      <c r="BN146" s="2585"/>
      <c r="BO146" s="2585"/>
      <c r="BP146" s="2585"/>
      <c r="BQ146" s="2585"/>
      <c r="BR146" s="2585"/>
      <c r="BS146" s="2585"/>
      <c r="BT146" s="2585"/>
      <c r="BU146" s="2585"/>
      <c r="BV146" s="2585"/>
      <c r="BW146" s="2585"/>
      <c r="BX146" s="2585"/>
      <c r="BY146" s="2585"/>
      <c r="BZ146" s="2585"/>
      <c r="CA146" s="2585"/>
      <c r="CB146" s="2585"/>
      <c r="CC146" s="2585"/>
      <c r="CD146" s="2585"/>
      <c r="CE146" s="2585"/>
      <c r="CF146" s="2585"/>
      <c r="CG146" s="2585"/>
      <c r="CH146" s="2585"/>
      <c r="CI146" s="2585"/>
      <c r="CJ146" s="2585"/>
      <c r="CK146" s="2585"/>
      <c r="CL146" s="2585"/>
      <c r="CM146" s="2585"/>
    </row>
    <row r="147" spans="1:91" ht="5.25" customHeight="1">
      <c r="A147" s="341"/>
      <c r="B147" s="341"/>
      <c r="C147" s="341"/>
      <c r="D147" s="341"/>
      <c r="E147" s="341"/>
      <c r="F147" s="2583" t="s">
        <v>74</v>
      </c>
      <c r="G147" s="2583"/>
      <c r="H147" s="2583"/>
      <c r="I147" s="2583"/>
      <c r="J147" s="2583"/>
      <c r="K147" s="2583"/>
      <c r="L147" s="2583"/>
      <c r="M147" s="2583"/>
      <c r="N147" s="2583"/>
      <c r="O147" s="2583"/>
      <c r="P147" s="2583"/>
      <c r="Q147" s="2583"/>
      <c r="R147" s="2583"/>
      <c r="S147" s="2583"/>
      <c r="T147" s="2583"/>
      <c r="U147" s="2583"/>
      <c r="V147" s="2583"/>
      <c r="W147" s="2583"/>
      <c r="X147" s="2583"/>
      <c r="Y147" s="2583"/>
      <c r="Z147" s="2583"/>
      <c r="AA147" s="2583"/>
      <c r="AB147" s="2583"/>
      <c r="AC147" s="2583"/>
      <c r="AD147" s="2583"/>
      <c r="AE147" s="2583"/>
      <c r="AF147" s="2583"/>
      <c r="AG147" s="2583"/>
      <c r="AH147" s="2583"/>
      <c r="AI147" s="2583"/>
      <c r="AJ147" s="2583"/>
      <c r="AK147" s="2583"/>
      <c r="AL147" s="2583"/>
      <c r="AM147" s="2583"/>
      <c r="AN147" s="2583"/>
      <c r="AO147" s="2583"/>
      <c r="AP147" s="2583"/>
      <c r="AQ147" s="2583"/>
      <c r="AR147" s="2583"/>
      <c r="AS147" s="2583"/>
      <c r="AT147" s="2583"/>
      <c r="AU147" s="2583"/>
      <c r="AV147" s="2583"/>
      <c r="AW147" s="2583"/>
      <c r="AX147" s="2583"/>
      <c r="AY147" s="2583"/>
      <c r="AZ147" s="2583"/>
      <c r="BA147" s="2583"/>
      <c r="BB147" s="2583"/>
      <c r="BC147" s="2583"/>
      <c r="BD147" s="2583"/>
      <c r="BE147" s="2583"/>
      <c r="BF147" s="2583"/>
      <c r="BG147" s="2583"/>
      <c r="BH147" s="2583"/>
      <c r="BI147" s="2583"/>
      <c r="BJ147" s="2583"/>
      <c r="BK147" s="2583"/>
      <c r="BL147" s="2583"/>
      <c r="BM147" s="2583"/>
      <c r="BN147" s="2583"/>
      <c r="BO147" s="2583"/>
      <c r="BP147" s="2583"/>
      <c r="BQ147" s="2583"/>
      <c r="BR147" s="2583"/>
      <c r="BS147" s="2583"/>
      <c r="BT147" s="2583"/>
      <c r="BU147" s="2583"/>
      <c r="BV147" s="2583"/>
      <c r="BW147" s="2583"/>
      <c r="BX147" s="2583"/>
      <c r="BY147" s="2583"/>
      <c r="BZ147" s="2583"/>
      <c r="CA147" s="2583"/>
      <c r="CB147" s="2583"/>
      <c r="CC147" s="2583"/>
      <c r="CD147" s="2583"/>
      <c r="CE147" s="2583"/>
      <c r="CF147" s="2583"/>
      <c r="CG147" s="2583"/>
      <c r="CH147" s="341"/>
      <c r="CI147" s="341"/>
      <c r="CJ147" s="341"/>
      <c r="CK147" s="341"/>
      <c r="CL147" s="341"/>
      <c r="CM147" s="341"/>
    </row>
    <row r="148" spans="1:91" ht="5.25" customHeight="1">
      <c r="A148" s="341"/>
      <c r="B148" s="341"/>
      <c r="C148" s="341"/>
      <c r="D148" s="341"/>
      <c r="E148" s="341"/>
      <c r="F148" s="2583"/>
      <c r="G148" s="2583"/>
      <c r="H148" s="2583"/>
      <c r="I148" s="2583"/>
      <c r="J148" s="2583"/>
      <c r="K148" s="2583"/>
      <c r="L148" s="2583"/>
      <c r="M148" s="2583"/>
      <c r="N148" s="2583"/>
      <c r="O148" s="2583"/>
      <c r="P148" s="2583"/>
      <c r="Q148" s="2583"/>
      <c r="R148" s="2583"/>
      <c r="S148" s="2583"/>
      <c r="T148" s="2583"/>
      <c r="U148" s="2583"/>
      <c r="V148" s="2583"/>
      <c r="W148" s="2583"/>
      <c r="X148" s="2583"/>
      <c r="Y148" s="2583"/>
      <c r="Z148" s="2583"/>
      <c r="AA148" s="2583"/>
      <c r="AB148" s="2583"/>
      <c r="AC148" s="2583"/>
      <c r="AD148" s="2583"/>
      <c r="AE148" s="2583"/>
      <c r="AF148" s="2583"/>
      <c r="AG148" s="2583"/>
      <c r="AH148" s="2583"/>
      <c r="AI148" s="2583"/>
      <c r="AJ148" s="2583"/>
      <c r="AK148" s="2583"/>
      <c r="AL148" s="2583"/>
      <c r="AM148" s="2583"/>
      <c r="AN148" s="2583"/>
      <c r="AO148" s="2583"/>
      <c r="AP148" s="2583"/>
      <c r="AQ148" s="2583"/>
      <c r="AR148" s="2583"/>
      <c r="AS148" s="2583"/>
      <c r="AT148" s="2583"/>
      <c r="AU148" s="2583"/>
      <c r="AV148" s="2583"/>
      <c r="AW148" s="2583"/>
      <c r="AX148" s="2583"/>
      <c r="AY148" s="2583"/>
      <c r="AZ148" s="2583"/>
      <c r="BA148" s="2583"/>
      <c r="BB148" s="2583"/>
      <c r="BC148" s="2583"/>
      <c r="BD148" s="2583"/>
      <c r="BE148" s="2583"/>
      <c r="BF148" s="2583"/>
      <c r="BG148" s="2583"/>
      <c r="BH148" s="2583"/>
      <c r="BI148" s="2583"/>
      <c r="BJ148" s="2583"/>
      <c r="BK148" s="2583"/>
      <c r="BL148" s="2583"/>
      <c r="BM148" s="2583"/>
      <c r="BN148" s="2583"/>
      <c r="BO148" s="2583"/>
      <c r="BP148" s="2583"/>
      <c r="BQ148" s="2583"/>
      <c r="BR148" s="2583"/>
      <c r="BS148" s="2583"/>
      <c r="BT148" s="2583"/>
      <c r="BU148" s="2583"/>
      <c r="BV148" s="2583"/>
      <c r="BW148" s="2583"/>
      <c r="BX148" s="2583"/>
      <c r="BY148" s="2583"/>
      <c r="BZ148" s="2583"/>
      <c r="CA148" s="2583"/>
      <c r="CB148" s="2583"/>
      <c r="CC148" s="2583"/>
      <c r="CD148" s="2583"/>
      <c r="CE148" s="2583"/>
      <c r="CF148" s="2583"/>
      <c r="CG148" s="2583"/>
      <c r="CH148" s="341"/>
      <c r="CI148" s="341"/>
      <c r="CJ148" s="341"/>
      <c r="CK148" s="341"/>
      <c r="CL148" s="341"/>
      <c r="CM148" s="341"/>
    </row>
    <row r="149" spans="1:91" ht="5.25" customHeight="1">
      <c r="A149" s="341"/>
      <c r="B149" s="341"/>
      <c r="C149" s="341"/>
      <c r="D149" s="341"/>
      <c r="E149" s="341"/>
      <c r="F149" s="2583"/>
      <c r="G149" s="2583"/>
      <c r="H149" s="2583"/>
      <c r="I149" s="2583"/>
      <c r="J149" s="2583"/>
      <c r="K149" s="2583"/>
      <c r="L149" s="2583"/>
      <c r="M149" s="2583"/>
      <c r="N149" s="2583"/>
      <c r="O149" s="2583"/>
      <c r="P149" s="2583"/>
      <c r="Q149" s="2583"/>
      <c r="R149" s="2583"/>
      <c r="S149" s="2583"/>
      <c r="T149" s="2583"/>
      <c r="U149" s="2583"/>
      <c r="V149" s="2583"/>
      <c r="W149" s="2583"/>
      <c r="X149" s="2583"/>
      <c r="Y149" s="2583"/>
      <c r="Z149" s="2583"/>
      <c r="AA149" s="2583"/>
      <c r="AB149" s="2583"/>
      <c r="AC149" s="2583"/>
      <c r="AD149" s="2583"/>
      <c r="AE149" s="2583"/>
      <c r="AF149" s="2583"/>
      <c r="AG149" s="2583"/>
      <c r="AH149" s="2583"/>
      <c r="AI149" s="2583"/>
      <c r="AJ149" s="2583"/>
      <c r="AK149" s="2583"/>
      <c r="AL149" s="2583"/>
      <c r="AM149" s="2583"/>
      <c r="AN149" s="2583"/>
      <c r="AO149" s="2583"/>
      <c r="AP149" s="2583"/>
      <c r="AQ149" s="2583"/>
      <c r="AR149" s="2583"/>
      <c r="AS149" s="2583"/>
      <c r="AT149" s="2583"/>
      <c r="AU149" s="2583"/>
      <c r="AV149" s="2583"/>
      <c r="AW149" s="2583"/>
      <c r="AX149" s="2583"/>
      <c r="AY149" s="2583"/>
      <c r="AZ149" s="2583"/>
      <c r="BA149" s="2583"/>
      <c r="BB149" s="2583"/>
      <c r="BC149" s="2583"/>
      <c r="BD149" s="2583"/>
      <c r="BE149" s="2583"/>
      <c r="BF149" s="2583"/>
      <c r="BG149" s="2583"/>
      <c r="BH149" s="2583"/>
      <c r="BI149" s="2583"/>
      <c r="BJ149" s="2583"/>
      <c r="BK149" s="2583"/>
      <c r="BL149" s="2583"/>
      <c r="BM149" s="2583"/>
      <c r="BN149" s="2583"/>
      <c r="BO149" s="2583"/>
      <c r="BP149" s="2583"/>
      <c r="BQ149" s="2583"/>
      <c r="BR149" s="2583"/>
      <c r="BS149" s="2583"/>
      <c r="BT149" s="2583"/>
      <c r="BU149" s="2583"/>
      <c r="BV149" s="2583"/>
      <c r="BW149" s="2583"/>
      <c r="BX149" s="2583"/>
      <c r="BY149" s="2583"/>
      <c r="BZ149" s="2583"/>
      <c r="CA149" s="2583"/>
      <c r="CB149" s="2583"/>
      <c r="CC149" s="2583"/>
      <c r="CD149" s="2583"/>
      <c r="CE149" s="2583"/>
      <c r="CF149" s="2583"/>
      <c r="CG149" s="2583"/>
      <c r="CH149" s="341"/>
      <c r="CI149" s="341"/>
      <c r="CJ149" s="341"/>
      <c r="CK149" s="341"/>
      <c r="CL149" s="341"/>
      <c r="CM149" s="341"/>
    </row>
    <row r="150" spans="1:91" ht="5.25" customHeight="1">
      <c r="A150" s="341"/>
      <c r="B150" s="341"/>
      <c r="C150" s="341"/>
      <c r="D150" s="341"/>
      <c r="E150" s="341"/>
      <c r="F150" s="341"/>
      <c r="G150" s="341"/>
      <c r="H150" s="341"/>
      <c r="I150" s="341"/>
      <c r="J150" s="341"/>
      <c r="K150" s="341"/>
      <c r="L150" s="341"/>
      <c r="M150" s="341"/>
      <c r="N150" s="341"/>
      <c r="O150" s="341"/>
      <c r="P150" s="341"/>
      <c r="Q150" s="341"/>
      <c r="R150" s="341"/>
      <c r="S150" s="341"/>
      <c r="T150" s="341"/>
      <c r="U150" s="341"/>
      <c r="V150" s="341"/>
      <c r="W150" s="341"/>
      <c r="X150" s="341"/>
      <c r="Y150" s="341"/>
      <c r="Z150" s="341"/>
      <c r="AA150" s="341"/>
      <c r="AB150" s="341"/>
      <c r="AC150" s="341"/>
      <c r="AD150" s="341"/>
      <c r="AE150" s="341"/>
      <c r="AF150" s="341"/>
      <c r="AG150" s="341"/>
      <c r="AH150" s="341"/>
      <c r="AI150" s="341"/>
      <c r="AJ150" s="341"/>
      <c r="AK150" s="341"/>
      <c r="AL150" s="341"/>
      <c r="AM150" s="341"/>
      <c r="AN150" s="341"/>
      <c r="AO150" s="341"/>
      <c r="AP150" s="341"/>
      <c r="AQ150" s="341"/>
      <c r="AR150" s="341"/>
      <c r="AS150" s="341"/>
      <c r="AT150" s="341"/>
      <c r="AU150" s="341"/>
      <c r="AV150" s="341"/>
      <c r="AW150" s="341"/>
      <c r="AX150" s="341"/>
      <c r="AY150" s="341"/>
      <c r="AZ150" s="341"/>
      <c r="BA150" s="341"/>
      <c r="BB150" s="341"/>
      <c r="BC150" s="341"/>
      <c r="BD150" s="341"/>
      <c r="BE150" s="341"/>
      <c r="BF150" s="341"/>
      <c r="BG150" s="341"/>
      <c r="BH150" s="341"/>
      <c r="BI150" s="341"/>
      <c r="BJ150" s="341"/>
      <c r="BK150" s="341"/>
      <c r="BL150" s="341"/>
      <c r="BM150" s="341"/>
      <c r="BN150" s="341"/>
      <c r="BO150" s="341"/>
      <c r="BP150" s="341"/>
      <c r="BQ150" s="341"/>
      <c r="BR150" s="341"/>
      <c r="BS150" s="341"/>
      <c r="BT150" s="341"/>
      <c r="BU150" s="341"/>
      <c r="BV150" s="341"/>
      <c r="BW150" s="341"/>
      <c r="BX150" s="341"/>
      <c r="BY150" s="341"/>
      <c r="BZ150" s="341"/>
      <c r="CA150" s="341"/>
      <c r="CB150" s="341"/>
      <c r="CC150" s="341"/>
      <c r="CD150" s="341"/>
      <c r="CE150" s="341"/>
      <c r="CF150" s="341"/>
      <c r="CG150" s="341"/>
      <c r="CH150" s="341"/>
      <c r="CI150" s="341"/>
      <c r="CJ150" s="341"/>
      <c r="CK150" s="341"/>
      <c r="CL150" s="341"/>
      <c r="CM150" s="341"/>
    </row>
    <row r="151" spans="1:91" ht="5.25" customHeight="1">
      <c r="A151" s="2579" t="s">
        <v>70</v>
      </c>
      <c r="B151" s="2579"/>
      <c r="C151" s="2579"/>
      <c r="D151" s="2579"/>
      <c r="E151" s="2579"/>
      <c r="F151" s="2533" t="s">
        <v>73</v>
      </c>
      <c r="G151" s="2533"/>
      <c r="H151" s="2533"/>
      <c r="I151" s="2533"/>
      <c r="J151" s="2533"/>
      <c r="K151" s="2533"/>
      <c r="L151" s="2533"/>
      <c r="M151" s="2533"/>
      <c r="N151" s="2533"/>
      <c r="O151" s="2533"/>
      <c r="P151" s="2533"/>
      <c r="Q151" s="2533"/>
      <c r="R151" s="2533"/>
      <c r="S151" s="2533"/>
      <c r="T151" s="2533"/>
      <c r="U151" s="2533"/>
      <c r="V151" s="2533"/>
      <c r="W151" s="2533"/>
      <c r="X151" s="2533"/>
      <c r="Y151" s="2533"/>
      <c r="Z151" s="2533"/>
      <c r="AA151" s="2533"/>
      <c r="AB151" s="2533"/>
      <c r="AC151" s="2533"/>
      <c r="AD151" s="2533"/>
      <c r="AE151" s="2533"/>
      <c r="AF151" s="2533"/>
      <c r="AG151" s="2533"/>
      <c r="AH151" s="2533"/>
      <c r="AI151" s="2533"/>
      <c r="AJ151" s="2533"/>
      <c r="AK151" s="2533"/>
      <c r="AL151" s="2533"/>
      <c r="AM151" s="2533"/>
      <c r="AN151" s="2533"/>
      <c r="AO151" s="2533"/>
      <c r="AP151" s="2533"/>
      <c r="AQ151" s="2533"/>
      <c r="AR151" s="2533"/>
      <c r="AS151" s="2533"/>
      <c r="AT151" s="2533"/>
      <c r="AU151" s="2533"/>
      <c r="AV151" s="2533"/>
      <c r="AW151" s="2533"/>
      <c r="AX151" s="2533"/>
      <c r="AY151" s="2533"/>
      <c r="AZ151" s="2533"/>
      <c r="BA151" s="2533"/>
      <c r="BB151" s="2533"/>
      <c r="BC151" s="2533"/>
      <c r="BD151" s="2533"/>
      <c r="BE151" s="2533"/>
      <c r="BF151" s="2533"/>
      <c r="BG151" s="2533"/>
      <c r="BH151" s="2533"/>
      <c r="BI151" s="2533"/>
      <c r="BJ151" s="2533"/>
      <c r="BK151" s="2533"/>
      <c r="BL151" s="2533"/>
      <c r="BM151" s="2533"/>
      <c r="BN151" s="2533"/>
      <c r="BO151" s="2533"/>
      <c r="BP151" s="2533"/>
      <c r="BQ151" s="2533"/>
      <c r="BR151" s="2533"/>
      <c r="BS151" s="2533"/>
      <c r="BT151" s="2533"/>
      <c r="BU151" s="2533"/>
      <c r="BV151" s="2533"/>
      <c r="BW151" s="2533"/>
      <c r="BX151" s="2533"/>
      <c r="BY151" s="2533"/>
      <c r="BZ151" s="2533"/>
      <c r="CA151" s="2533"/>
      <c r="CB151" s="2533"/>
      <c r="CC151" s="2533"/>
      <c r="CD151" s="2533"/>
      <c r="CE151" s="2533"/>
      <c r="CF151" s="2533"/>
      <c r="CG151" s="2533"/>
      <c r="CH151" s="2533"/>
      <c r="CI151" s="2533"/>
      <c r="CJ151" s="2533"/>
      <c r="CK151" s="2533"/>
      <c r="CL151" s="2533"/>
      <c r="CM151" s="2533"/>
    </row>
    <row r="152" spans="1:91" ht="5.25" customHeight="1">
      <c r="A152" s="2579"/>
      <c r="B152" s="2579"/>
      <c r="C152" s="2579"/>
      <c r="D152" s="2579"/>
      <c r="E152" s="2579"/>
      <c r="F152" s="2533"/>
      <c r="G152" s="2533"/>
      <c r="H152" s="2533"/>
      <c r="I152" s="2533"/>
      <c r="J152" s="2533"/>
      <c r="K152" s="2533"/>
      <c r="L152" s="2533"/>
      <c r="M152" s="2533"/>
      <c r="N152" s="2533"/>
      <c r="O152" s="2533"/>
      <c r="P152" s="2533"/>
      <c r="Q152" s="2533"/>
      <c r="R152" s="2533"/>
      <c r="S152" s="2533"/>
      <c r="T152" s="2533"/>
      <c r="U152" s="2533"/>
      <c r="V152" s="2533"/>
      <c r="W152" s="2533"/>
      <c r="X152" s="2533"/>
      <c r="Y152" s="2533"/>
      <c r="Z152" s="2533"/>
      <c r="AA152" s="2533"/>
      <c r="AB152" s="2533"/>
      <c r="AC152" s="2533"/>
      <c r="AD152" s="2533"/>
      <c r="AE152" s="2533"/>
      <c r="AF152" s="2533"/>
      <c r="AG152" s="2533"/>
      <c r="AH152" s="2533"/>
      <c r="AI152" s="2533"/>
      <c r="AJ152" s="2533"/>
      <c r="AK152" s="2533"/>
      <c r="AL152" s="2533"/>
      <c r="AM152" s="2533"/>
      <c r="AN152" s="2533"/>
      <c r="AO152" s="2533"/>
      <c r="AP152" s="2533"/>
      <c r="AQ152" s="2533"/>
      <c r="AR152" s="2533"/>
      <c r="AS152" s="2533"/>
      <c r="AT152" s="2533"/>
      <c r="AU152" s="2533"/>
      <c r="AV152" s="2533"/>
      <c r="AW152" s="2533"/>
      <c r="AX152" s="2533"/>
      <c r="AY152" s="2533"/>
      <c r="AZ152" s="2533"/>
      <c r="BA152" s="2533"/>
      <c r="BB152" s="2533"/>
      <c r="BC152" s="2533"/>
      <c r="BD152" s="2533"/>
      <c r="BE152" s="2533"/>
      <c r="BF152" s="2533"/>
      <c r="BG152" s="2533"/>
      <c r="BH152" s="2533"/>
      <c r="BI152" s="2533"/>
      <c r="BJ152" s="2533"/>
      <c r="BK152" s="2533"/>
      <c r="BL152" s="2533"/>
      <c r="BM152" s="2533"/>
      <c r="BN152" s="2533"/>
      <c r="BO152" s="2533"/>
      <c r="BP152" s="2533"/>
      <c r="BQ152" s="2533"/>
      <c r="BR152" s="2533"/>
      <c r="BS152" s="2533"/>
      <c r="BT152" s="2533"/>
      <c r="BU152" s="2533"/>
      <c r="BV152" s="2533"/>
      <c r="BW152" s="2533"/>
      <c r="BX152" s="2533"/>
      <c r="BY152" s="2533"/>
      <c r="BZ152" s="2533"/>
      <c r="CA152" s="2533"/>
      <c r="CB152" s="2533"/>
      <c r="CC152" s="2533"/>
      <c r="CD152" s="2533"/>
      <c r="CE152" s="2533"/>
      <c r="CF152" s="2533"/>
      <c r="CG152" s="2533"/>
      <c r="CH152" s="2533"/>
      <c r="CI152" s="2533"/>
      <c r="CJ152" s="2533"/>
      <c r="CK152" s="2533"/>
      <c r="CL152" s="2533"/>
      <c r="CM152" s="2533"/>
    </row>
    <row r="153" spans="1:91" ht="5.25" customHeight="1">
      <c r="A153" s="2579"/>
      <c r="B153" s="2579"/>
      <c r="C153" s="2579"/>
      <c r="D153" s="2579"/>
      <c r="E153" s="2579"/>
      <c r="F153" s="2533"/>
      <c r="G153" s="2533"/>
      <c r="H153" s="2533"/>
      <c r="I153" s="2533"/>
      <c r="J153" s="2533"/>
      <c r="K153" s="2533"/>
      <c r="L153" s="2533"/>
      <c r="M153" s="2533"/>
      <c r="N153" s="2533"/>
      <c r="O153" s="2533"/>
      <c r="P153" s="2533"/>
      <c r="Q153" s="2533"/>
      <c r="R153" s="2533"/>
      <c r="S153" s="2533"/>
      <c r="T153" s="2533"/>
      <c r="U153" s="2533"/>
      <c r="V153" s="2533"/>
      <c r="W153" s="2533"/>
      <c r="X153" s="2533"/>
      <c r="Y153" s="2533"/>
      <c r="Z153" s="2533"/>
      <c r="AA153" s="2533"/>
      <c r="AB153" s="2533"/>
      <c r="AC153" s="2533"/>
      <c r="AD153" s="2533"/>
      <c r="AE153" s="2533"/>
      <c r="AF153" s="2533"/>
      <c r="AG153" s="2533"/>
      <c r="AH153" s="2533"/>
      <c r="AI153" s="2533"/>
      <c r="AJ153" s="2533"/>
      <c r="AK153" s="2533"/>
      <c r="AL153" s="2533"/>
      <c r="AM153" s="2533"/>
      <c r="AN153" s="2533"/>
      <c r="AO153" s="2533"/>
      <c r="AP153" s="2533"/>
      <c r="AQ153" s="2533"/>
      <c r="AR153" s="2533"/>
      <c r="AS153" s="2533"/>
      <c r="AT153" s="2533"/>
      <c r="AU153" s="2533"/>
      <c r="AV153" s="2533"/>
      <c r="AW153" s="2533"/>
      <c r="AX153" s="2533"/>
      <c r="AY153" s="2533"/>
      <c r="AZ153" s="2533"/>
      <c r="BA153" s="2533"/>
      <c r="BB153" s="2533"/>
      <c r="BC153" s="2533"/>
      <c r="BD153" s="2533"/>
      <c r="BE153" s="2533"/>
      <c r="BF153" s="2533"/>
      <c r="BG153" s="2533"/>
      <c r="BH153" s="2533"/>
      <c r="BI153" s="2533"/>
      <c r="BJ153" s="2533"/>
      <c r="BK153" s="2533"/>
      <c r="BL153" s="2533"/>
      <c r="BM153" s="2533"/>
      <c r="BN153" s="2533"/>
      <c r="BO153" s="2533"/>
      <c r="BP153" s="2533"/>
      <c r="BQ153" s="2533"/>
      <c r="BR153" s="2533"/>
      <c r="BS153" s="2533"/>
      <c r="BT153" s="2533"/>
      <c r="BU153" s="2533"/>
      <c r="BV153" s="2533"/>
      <c r="BW153" s="2533"/>
      <c r="BX153" s="2533"/>
      <c r="BY153" s="2533"/>
      <c r="BZ153" s="2533"/>
      <c r="CA153" s="2533"/>
      <c r="CB153" s="2533"/>
      <c r="CC153" s="2533"/>
      <c r="CD153" s="2533"/>
      <c r="CE153" s="2533"/>
      <c r="CF153" s="2533"/>
      <c r="CG153" s="2533"/>
      <c r="CH153" s="2533"/>
      <c r="CI153" s="2533"/>
      <c r="CJ153" s="2533"/>
      <c r="CK153" s="2533"/>
      <c r="CL153" s="2533"/>
      <c r="CM153" s="2533"/>
    </row>
    <row r="154" spans="1:91" ht="5.25" customHeight="1">
      <c r="A154" s="341"/>
      <c r="B154" s="341"/>
      <c r="C154" s="341"/>
      <c r="D154" s="341"/>
      <c r="E154" s="341"/>
      <c r="F154" s="341"/>
      <c r="G154" s="341"/>
      <c r="H154" s="341"/>
      <c r="I154" s="341"/>
      <c r="J154" s="341"/>
      <c r="K154" s="341"/>
      <c r="L154" s="341"/>
      <c r="M154" s="341"/>
      <c r="N154" s="341"/>
      <c r="O154" s="341"/>
      <c r="P154" s="341"/>
      <c r="Q154" s="341"/>
      <c r="R154" s="341"/>
      <c r="S154" s="341"/>
      <c r="T154" s="341"/>
      <c r="U154" s="341"/>
      <c r="V154" s="341"/>
      <c r="W154" s="341"/>
      <c r="X154" s="341"/>
      <c r="Y154" s="341"/>
      <c r="Z154" s="341"/>
      <c r="AA154" s="341"/>
      <c r="AB154" s="341"/>
      <c r="AC154" s="341"/>
      <c r="AD154" s="341"/>
      <c r="AE154" s="341"/>
      <c r="AF154" s="341"/>
      <c r="AG154" s="341"/>
      <c r="AH154" s="341"/>
      <c r="AI154" s="341"/>
      <c r="AJ154" s="341"/>
      <c r="AK154" s="341"/>
      <c r="AL154" s="341"/>
      <c r="AM154" s="341"/>
      <c r="AN154" s="341"/>
      <c r="AO154" s="341"/>
      <c r="AP154" s="341"/>
      <c r="AQ154" s="341"/>
      <c r="AR154" s="341"/>
      <c r="AS154" s="341"/>
      <c r="AT154" s="341"/>
      <c r="AU154" s="341"/>
      <c r="AV154" s="341"/>
      <c r="AW154" s="341"/>
      <c r="AX154" s="341"/>
      <c r="AY154" s="341"/>
      <c r="AZ154" s="341"/>
      <c r="BA154" s="341"/>
      <c r="BB154" s="341"/>
      <c r="BC154" s="341"/>
      <c r="BD154" s="341"/>
      <c r="BE154" s="341"/>
      <c r="BF154" s="341"/>
      <c r="BG154" s="341"/>
      <c r="BH154" s="341"/>
      <c r="BI154" s="341"/>
      <c r="BJ154" s="341"/>
      <c r="BK154" s="341"/>
      <c r="BL154" s="341"/>
      <c r="BM154" s="341"/>
      <c r="BN154" s="341"/>
      <c r="BO154" s="341"/>
      <c r="BP154" s="341"/>
      <c r="BQ154" s="341"/>
      <c r="BR154" s="341"/>
      <c r="BS154" s="341"/>
      <c r="BT154" s="341"/>
      <c r="BU154" s="341"/>
      <c r="BV154" s="341"/>
      <c r="BW154" s="341"/>
      <c r="BX154" s="341"/>
      <c r="BY154" s="341"/>
      <c r="BZ154" s="341"/>
      <c r="CA154" s="341"/>
      <c r="CB154" s="341"/>
      <c r="CC154" s="341"/>
      <c r="CD154" s="341"/>
      <c r="CE154" s="341"/>
      <c r="CF154" s="341"/>
      <c r="CG154" s="341"/>
      <c r="CH154" s="341"/>
      <c r="CI154" s="341"/>
      <c r="CJ154" s="341"/>
      <c r="CK154" s="341"/>
      <c r="CL154" s="341"/>
      <c r="CM154" s="341"/>
    </row>
    <row r="155" spans="1:91" ht="5.25" customHeight="1">
      <c r="A155" s="341"/>
      <c r="B155" s="341"/>
      <c r="C155" s="341"/>
      <c r="D155" s="341"/>
      <c r="E155" s="341"/>
      <c r="F155" s="341"/>
      <c r="G155" s="341"/>
      <c r="H155" s="341"/>
      <c r="I155" s="341"/>
      <c r="J155" s="341"/>
      <c r="K155" s="341"/>
      <c r="L155" s="341"/>
      <c r="M155" s="341"/>
      <c r="N155" s="341"/>
      <c r="O155" s="341"/>
      <c r="P155" s="341"/>
      <c r="Q155" s="341"/>
      <c r="R155" s="341"/>
      <c r="S155" s="341"/>
      <c r="T155" s="341"/>
      <c r="U155" s="341"/>
      <c r="V155" s="341"/>
      <c r="W155" s="341"/>
      <c r="X155" s="341"/>
      <c r="Y155" s="341"/>
      <c r="Z155" s="341"/>
      <c r="AA155" s="341"/>
      <c r="AB155" s="341"/>
      <c r="AC155" s="341"/>
      <c r="AD155" s="341"/>
      <c r="AE155" s="341"/>
      <c r="AF155" s="341"/>
      <c r="AG155" s="341"/>
      <c r="AH155" s="341"/>
      <c r="AI155" s="341"/>
      <c r="AJ155" s="341"/>
      <c r="AK155" s="341"/>
      <c r="AL155" s="341"/>
      <c r="AM155" s="341"/>
      <c r="AN155" s="341"/>
      <c r="AO155" s="341"/>
      <c r="AP155" s="341"/>
      <c r="AQ155" s="341"/>
      <c r="AR155" s="341"/>
      <c r="AS155" s="341"/>
      <c r="AT155" s="341"/>
      <c r="AU155" s="341"/>
      <c r="AV155" s="341"/>
      <c r="AW155" s="341"/>
      <c r="AX155" s="341"/>
      <c r="AY155" s="341"/>
      <c r="AZ155" s="341"/>
      <c r="BA155" s="341"/>
      <c r="BB155" s="341"/>
      <c r="BC155" s="341"/>
      <c r="BD155" s="341"/>
      <c r="BE155" s="341"/>
      <c r="BF155" s="341"/>
      <c r="BG155" s="341"/>
      <c r="BH155" s="341"/>
      <c r="BI155" s="341"/>
      <c r="BJ155" s="341"/>
      <c r="BK155" s="341"/>
      <c r="BL155" s="341"/>
      <c r="BM155" s="341"/>
      <c r="BN155" s="341"/>
      <c r="BO155" s="341"/>
      <c r="BP155" s="341"/>
      <c r="BQ155" s="341"/>
      <c r="BR155" s="341"/>
      <c r="BS155" s="341"/>
      <c r="BT155" s="341"/>
      <c r="BU155" s="341"/>
      <c r="BV155" s="341"/>
      <c r="BW155" s="341"/>
      <c r="BX155" s="341"/>
      <c r="BY155" s="341"/>
      <c r="BZ155" s="341"/>
      <c r="CA155" s="341"/>
      <c r="CB155" s="341"/>
      <c r="CC155" s="341"/>
      <c r="CD155" s="341"/>
      <c r="CE155" s="341"/>
      <c r="CF155" s="341"/>
      <c r="CG155" s="341"/>
      <c r="CH155" s="341"/>
      <c r="CI155" s="341"/>
      <c r="CJ155" s="341"/>
      <c r="CK155" s="341"/>
      <c r="CL155" s="341"/>
      <c r="CM155" s="341"/>
    </row>
    <row r="156" spans="1:91" ht="5.25" customHeight="1">
      <c r="A156" s="341"/>
      <c r="B156" s="341"/>
      <c r="C156" s="341"/>
      <c r="D156" s="341"/>
      <c r="E156" s="341"/>
      <c r="F156" s="341"/>
      <c r="G156" s="341"/>
      <c r="H156" s="341"/>
      <c r="I156" s="341"/>
      <c r="J156" s="341"/>
      <c r="K156" s="341"/>
      <c r="L156" s="341"/>
      <c r="M156" s="341"/>
      <c r="N156" s="341"/>
      <c r="O156" s="341"/>
      <c r="P156" s="341"/>
      <c r="Q156" s="341"/>
      <c r="R156" s="341"/>
      <c r="S156" s="341"/>
      <c r="T156" s="341"/>
      <c r="U156" s="341"/>
      <c r="V156" s="341"/>
      <c r="W156" s="341"/>
      <c r="X156" s="341"/>
      <c r="Y156" s="341"/>
      <c r="Z156" s="341"/>
      <c r="AA156" s="341"/>
      <c r="AB156" s="341"/>
      <c r="AC156" s="341"/>
      <c r="AD156" s="341"/>
      <c r="AE156" s="341"/>
      <c r="AF156" s="341"/>
      <c r="AG156" s="341"/>
      <c r="AH156" s="341"/>
      <c r="AI156" s="341"/>
      <c r="AJ156" s="341"/>
      <c r="AK156" s="341"/>
      <c r="AL156" s="341"/>
      <c r="AM156" s="341"/>
      <c r="AN156" s="341"/>
      <c r="AO156" s="341"/>
      <c r="AP156" s="341"/>
      <c r="AQ156" s="341"/>
      <c r="AR156" s="341"/>
      <c r="AS156" s="341"/>
      <c r="AT156" s="341"/>
      <c r="AU156" s="341"/>
      <c r="AV156" s="341"/>
      <c r="AW156" s="341"/>
      <c r="AX156" s="341"/>
      <c r="AY156" s="341"/>
      <c r="AZ156" s="341"/>
      <c r="BA156" s="341"/>
      <c r="BB156" s="341"/>
      <c r="BC156" s="341"/>
      <c r="BD156" s="341"/>
      <c r="BE156" s="341"/>
      <c r="BF156" s="341"/>
      <c r="BG156" s="341"/>
      <c r="BH156" s="341"/>
      <c r="BI156" s="341"/>
      <c r="BJ156" s="341"/>
      <c r="BK156" s="341"/>
      <c r="BL156" s="341"/>
      <c r="BM156" s="341"/>
      <c r="BN156" s="341"/>
      <c r="BO156" s="341"/>
      <c r="BP156" s="341"/>
      <c r="BQ156" s="341"/>
      <c r="BR156" s="341"/>
      <c r="BS156" s="341"/>
      <c r="BT156" s="341"/>
      <c r="BU156" s="341"/>
      <c r="BV156" s="341"/>
      <c r="BW156" s="341"/>
      <c r="BX156" s="341"/>
      <c r="BY156" s="341"/>
      <c r="BZ156" s="341"/>
      <c r="CA156" s="341"/>
      <c r="CB156" s="341"/>
      <c r="CC156" s="341"/>
      <c r="CD156" s="341"/>
      <c r="CE156" s="341"/>
      <c r="CF156" s="341"/>
      <c r="CG156" s="341"/>
      <c r="CH156" s="341"/>
      <c r="CI156" s="341"/>
      <c r="CJ156" s="341"/>
      <c r="CK156" s="341"/>
      <c r="CL156" s="341"/>
      <c r="CM156" s="341"/>
    </row>
  </sheetData>
  <sheetProtection algorithmName="SHA-512" hashValue="EluTnj7QFn2BFI7C//yULLDw3BZ4C0FnVECY07YM+oeR31PzVMHMtfLTHIRPQYisxkcmaYpVDyXZQ78x1fduEg==" saltValue="P3WWLGUhhM/uYQVePXXxJg==" spinCount="100000" sheet="1" objects="1" scenarios="1"/>
  <protectedRanges>
    <protectedRange sqref="AW78:BB80 BF78:BK80 BO78:BT80 Q94:V96 Z94:AE96 AI94:AN96 CC36:CH68 BT36:BY68 BK36:BP68 U35:AZ69" name="範囲1_1"/>
  </protectedRanges>
  <mergeCells count="148">
    <mergeCell ref="F147:CG149"/>
    <mergeCell ref="A151:E153"/>
    <mergeCell ref="F151:CM153"/>
    <mergeCell ref="C129:CL134"/>
    <mergeCell ref="A136:E138"/>
    <mergeCell ref="F136:CM138"/>
    <mergeCell ref="A140:E142"/>
    <mergeCell ref="F140:CM142"/>
    <mergeCell ref="A144:E146"/>
    <mergeCell ref="F144:CM146"/>
    <mergeCell ref="AC111:AO113"/>
    <mergeCell ref="AS111:CJ113"/>
    <mergeCell ref="AC117:AO119"/>
    <mergeCell ref="AS117:CJ119"/>
    <mergeCell ref="CK117:CL119"/>
    <mergeCell ref="A123:B125"/>
    <mergeCell ref="C123:CL128"/>
    <mergeCell ref="AL94:AN96"/>
    <mergeCell ref="AO94:AQ96"/>
    <mergeCell ref="AC101:AR103"/>
    <mergeCell ref="AD107:CL109"/>
    <mergeCell ref="AS101:CL103"/>
    <mergeCell ref="F83:BP86"/>
    <mergeCell ref="H88:BR92"/>
    <mergeCell ref="K94:P96"/>
    <mergeCell ref="Q94:S96"/>
    <mergeCell ref="T94:V96"/>
    <mergeCell ref="W94:Y96"/>
    <mergeCell ref="Z94:AB96"/>
    <mergeCell ref="AC94:AE96"/>
    <mergeCell ref="AF94:AH96"/>
    <mergeCell ref="AI94:AK96"/>
    <mergeCell ref="BF78:BH80"/>
    <mergeCell ref="BI78:BK80"/>
    <mergeCell ref="BL78:BN80"/>
    <mergeCell ref="BO78:BQ80"/>
    <mergeCell ref="BR78:BT80"/>
    <mergeCell ref="BU78:BW80"/>
    <mergeCell ref="CI66:CK68"/>
    <mergeCell ref="F70:T74"/>
    <mergeCell ref="U70:AZ74"/>
    <mergeCell ref="BA70:BC74"/>
    <mergeCell ref="BD70:CL74"/>
    <mergeCell ref="D78:AP80"/>
    <mergeCell ref="AQ78:AV80"/>
    <mergeCell ref="AW78:AY80"/>
    <mergeCell ref="AZ78:BB80"/>
    <mergeCell ref="BC78:BE80"/>
    <mergeCell ref="BQ66:BS68"/>
    <mergeCell ref="BT66:BV68"/>
    <mergeCell ref="BW66:BY68"/>
    <mergeCell ref="BZ66:CB68"/>
    <mergeCell ref="CC66:CE68"/>
    <mergeCell ref="CF66:CH68"/>
    <mergeCell ref="F65:T69"/>
    <mergeCell ref="U65:AZ69"/>
    <mergeCell ref="CI56:CK58"/>
    <mergeCell ref="BA65:BC69"/>
    <mergeCell ref="BE66:BJ68"/>
    <mergeCell ref="BK66:BM68"/>
    <mergeCell ref="BN66:BP68"/>
    <mergeCell ref="BT61:BV63"/>
    <mergeCell ref="BW61:BY63"/>
    <mergeCell ref="BZ61:CB63"/>
    <mergeCell ref="CC61:CE63"/>
    <mergeCell ref="CF61:CH63"/>
    <mergeCell ref="CC46:CE48"/>
    <mergeCell ref="CF46:CH48"/>
    <mergeCell ref="CC51:CE53"/>
    <mergeCell ref="CF51:CH53"/>
    <mergeCell ref="CI51:CK53"/>
    <mergeCell ref="F55:T64"/>
    <mergeCell ref="U55:AZ59"/>
    <mergeCell ref="BA55:BC59"/>
    <mergeCell ref="BE56:BJ58"/>
    <mergeCell ref="BK56:BM58"/>
    <mergeCell ref="BN56:BP58"/>
    <mergeCell ref="BQ56:BS58"/>
    <mergeCell ref="CI61:CK63"/>
    <mergeCell ref="U60:AZ64"/>
    <mergeCell ref="BA60:BC64"/>
    <mergeCell ref="BE61:BJ63"/>
    <mergeCell ref="BK61:BM63"/>
    <mergeCell ref="BN61:BP63"/>
    <mergeCell ref="BQ61:BS63"/>
    <mergeCell ref="BT56:BV58"/>
    <mergeCell ref="BW56:BY58"/>
    <mergeCell ref="BZ56:CB58"/>
    <mergeCell ref="CC56:CE58"/>
    <mergeCell ref="CF56:CH58"/>
    <mergeCell ref="BZ41:CB43"/>
    <mergeCell ref="CC41:CE43"/>
    <mergeCell ref="CF41:CH43"/>
    <mergeCell ref="CI41:CK43"/>
    <mergeCell ref="F45:T54"/>
    <mergeCell ref="U45:AZ49"/>
    <mergeCell ref="BA45:BC49"/>
    <mergeCell ref="BE46:BJ48"/>
    <mergeCell ref="BK46:BM48"/>
    <mergeCell ref="BN46:BP48"/>
    <mergeCell ref="CI46:CK48"/>
    <mergeCell ref="U50:AZ54"/>
    <mergeCell ref="BA50:BC54"/>
    <mergeCell ref="BE51:BJ53"/>
    <mergeCell ref="BK51:BM53"/>
    <mergeCell ref="BN51:BP53"/>
    <mergeCell ref="BQ51:BS53"/>
    <mergeCell ref="BT51:BV53"/>
    <mergeCell ref="BW51:BY53"/>
    <mergeCell ref="BZ51:CB53"/>
    <mergeCell ref="BQ46:BS48"/>
    <mergeCell ref="BT46:BV48"/>
    <mergeCell ref="BW46:BY48"/>
    <mergeCell ref="BZ46:CB48"/>
    <mergeCell ref="F40:T44"/>
    <mergeCell ref="U40:AZ44"/>
    <mergeCell ref="BA40:BC44"/>
    <mergeCell ref="BE41:BJ43"/>
    <mergeCell ref="BK41:BM43"/>
    <mergeCell ref="BN41:BP43"/>
    <mergeCell ref="BQ41:BS43"/>
    <mergeCell ref="BT41:BV43"/>
    <mergeCell ref="BW41:BY43"/>
    <mergeCell ref="F30:T34"/>
    <mergeCell ref="U30:BC34"/>
    <mergeCell ref="BD30:CL34"/>
    <mergeCell ref="F35:T39"/>
    <mergeCell ref="U35:AZ39"/>
    <mergeCell ref="BA35:BC39"/>
    <mergeCell ref="BE36:BJ38"/>
    <mergeCell ref="BK36:BM38"/>
    <mergeCell ref="BN36:BP38"/>
    <mergeCell ref="CI36:CK38"/>
    <mergeCell ref="BQ36:BS38"/>
    <mergeCell ref="BT36:BV38"/>
    <mergeCell ref="BW36:BY38"/>
    <mergeCell ref="BZ36:CB38"/>
    <mergeCell ref="CC36:CE38"/>
    <mergeCell ref="CF36:CH38"/>
    <mergeCell ref="BK1:BM4"/>
    <mergeCell ref="BN1:CM4"/>
    <mergeCell ref="BP5:CM6"/>
    <mergeCell ref="A9:CM13"/>
    <mergeCell ref="Z17:AB20"/>
    <mergeCell ref="AC17:BN20"/>
    <mergeCell ref="BO17:BQ20"/>
    <mergeCell ref="C18:V20"/>
    <mergeCell ref="C25:BR27"/>
  </mergeCells>
  <phoneticPr fontId="2"/>
  <pageMargins left="0.75" right="0.46" top="0.38" bottom="0.35" header="0.25" footer="0.28000000000000003"/>
  <pageSetup paperSize="9" orientation="portrait" horizontalDpi="300" verticalDpi="300" r:id="rId1"/>
  <headerFooter alignWithMargins="0"/>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sheetPr>
  <dimension ref="A1:CN157"/>
  <sheetViews>
    <sheetView view="pageBreakPreview" zoomScaleNormal="100" zoomScaleSheetLayoutView="100" workbookViewId="0">
      <selection activeCell="AS31" sqref="AS31:CH35"/>
    </sheetView>
  </sheetViews>
  <sheetFormatPr defaultColWidth="1" defaultRowHeight="5.25" customHeight="1"/>
  <cols>
    <col min="1" max="36" width="1" style="29" customWidth="1"/>
    <col min="37" max="37" width="1.125" style="29" customWidth="1"/>
    <col min="38" max="16384" width="1" style="29"/>
  </cols>
  <sheetData>
    <row r="1" spans="1:92" ht="5.25" customHeight="1">
      <c r="A1" s="2625"/>
      <c r="B1" s="2626"/>
      <c r="C1" s="2626"/>
      <c r="D1" s="2626"/>
      <c r="E1" s="2626"/>
      <c r="F1" s="2626"/>
      <c r="G1" s="2626"/>
      <c r="H1" s="2626"/>
      <c r="I1" s="2626"/>
      <c r="J1" s="2626"/>
      <c r="K1" s="2626"/>
      <c r="L1" s="2626"/>
      <c r="M1" s="2626"/>
      <c r="N1" s="2626"/>
      <c r="O1" s="2626"/>
      <c r="P1" s="2626"/>
      <c r="Q1" s="2626"/>
      <c r="R1" s="2626"/>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2628"/>
      <c r="BK1" s="2629"/>
      <c r="BL1" s="2630"/>
      <c r="BM1" s="2619" t="s">
        <v>17</v>
      </c>
      <c r="BN1" s="2620"/>
      <c r="BO1" s="2620"/>
      <c r="BP1" s="2620"/>
      <c r="BQ1" s="2620"/>
      <c r="BR1" s="2620"/>
      <c r="BS1" s="2620"/>
      <c r="BT1" s="2620"/>
      <c r="BU1" s="2620"/>
      <c r="BV1" s="2620"/>
      <c r="BW1" s="2620"/>
      <c r="BX1" s="2620"/>
      <c r="BY1" s="2620"/>
      <c r="BZ1" s="2620"/>
      <c r="CA1" s="2620"/>
      <c r="CB1" s="2620"/>
      <c r="CC1" s="2620"/>
      <c r="CD1" s="2620"/>
      <c r="CE1" s="2620"/>
      <c r="CF1" s="2620"/>
      <c r="CG1" s="2620"/>
      <c r="CH1" s="2620"/>
      <c r="CI1" s="2620"/>
      <c r="CJ1" s="2620"/>
      <c r="CK1" s="2620"/>
      <c r="CL1" s="2620"/>
      <c r="CM1" s="2620"/>
      <c r="CN1" s="4"/>
    </row>
    <row r="2" spans="1:92" ht="5.25" customHeight="1">
      <c r="A2" s="2626"/>
      <c r="B2" s="2626"/>
      <c r="C2" s="2626"/>
      <c r="D2" s="2626"/>
      <c r="E2" s="2626"/>
      <c r="F2" s="2626"/>
      <c r="G2" s="2626"/>
      <c r="H2" s="2626"/>
      <c r="I2" s="2626"/>
      <c r="J2" s="2626"/>
      <c r="K2" s="2626"/>
      <c r="L2" s="2626"/>
      <c r="M2" s="2626"/>
      <c r="N2" s="2626"/>
      <c r="O2" s="2626"/>
      <c r="P2" s="2626"/>
      <c r="Q2" s="2626"/>
      <c r="R2" s="2626"/>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2631"/>
      <c r="BK2" s="2632"/>
      <c r="BL2" s="2633"/>
      <c r="BM2" s="2621"/>
      <c r="BN2" s="2620"/>
      <c r="BO2" s="2620"/>
      <c r="BP2" s="2620"/>
      <c r="BQ2" s="2620"/>
      <c r="BR2" s="2620"/>
      <c r="BS2" s="2620"/>
      <c r="BT2" s="2620"/>
      <c r="BU2" s="2620"/>
      <c r="BV2" s="2620"/>
      <c r="BW2" s="2620"/>
      <c r="BX2" s="2620"/>
      <c r="BY2" s="2620"/>
      <c r="BZ2" s="2620"/>
      <c r="CA2" s="2620"/>
      <c r="CB2" s="2620"/>
      <c r="CC2" s="2620"/>
      <c r="CD2" s="2620"/>
      <c r="CE2" s="2620"/>
      <c r="CF2" s="2620"/>
      <c r="CG2" s="2620"/>
      <c r="CH2" s="2620"/>
      <c r="CI2" s="2620"/>
      <c r="CJ2" s="2620"/>
      <c r="CK2" s="2620"/>
      <c r="CL2" s="2620"/>
      <c r="CM2" s="2620"/>
      <c r="CN2" s="4"/>
    </row>
    <row r="3" spans="1:92" ht="5.25" customHeight="1">
      <c r="A3" s="2626"/>
      <c r="B3" s="2626"/>
      <c r="C3" s="2626"/>
      <c r="D3" s="2626"/>
      <c r="E3" s="2626"/>
      <c r="F3" s="2626"/>
      <c r="G3" s="2626"/>
      <c r="H3" s="2626"/>
      <c r="I3" s="2626"/>
      <c r="J3" s="2626"/>
      <c r="K3" s="2626"/>
      <c r="L3" s="2626"/>
      <c r="M3" s="2626"/>
      <c r="N3" s="2626"/>
      <c r="O3" s="2626"/>
      <c r="P3" s="2626"/>
      <c r="Q3" s="2626"/>
      <c r="R3" s="2626"/>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63"/>
      <c r="BK3" s="64"/>
      <c r="BL3" s="65"/>
      <c r="BM3" s="2619" t="s">
        <v>297</v>
      </c>
      <c r="BN3" s="2620"/>
      <c r="BO3" s="2620"/>
      <c r="BP3" s="2620"/>
      <c r="BQ3" s="2620"/>
      <c r="BR3" s="2620"/>
      <c r="BS3" s="2620"/>
      <c r="BT3" s="2620"/>
      <c r="BU3" s="2620"/>
      <c r="BV3" s="2620"/>
      <c r="BW3" s="2620"/>
      <c r="BX3" s="2620"/>
      <c r="BY3" s="2620"/>
      <c r="BZ3" s="2620"/>
      <c r="CA3" s="2620"/>
      <c r="CB3" s="2620"/>
      <c r="CC3" s="2620"/>
      <c r="CD3" s="2620"/>
      <c r="CE3" s="2620"/>
      <c r="CF3" s="2620"/>
      <c r="CG3" s="2620"/>
      <c r="CH3" s="2620"/>
      <c r="CI3" s="2620"/>
      <c r="CJ3" s="2620"/>
      <c r="CK3" s="2620"/>
      <c r="CL3" s="2620"/>
      <c r="CM3" s="2620"/>
      <c r="CN3" s="4"/>
    </row>
    <row r="4" spans="1:92" ht="5.25" customHeight="1">
      <c r="A4" s="2626"/>
      <c r="B4" s="2626"/>
      <c r="C4" s="2626"/>
      <c r="D4" s="2626"/>
      <c r="E4" s="2626"/>
      <c r="F4" s="2626"/>
      <c r="G4" s="2626"/>
      <c r="H4" s="2626"/>
      <c r="I4" s="2626"/>
      <c r="J4" s="2626"/>
      <c r="K4" s="2626"/>
      <c r="L4" s="2626"/>
      <c r="M4" s="2626"/>
      <c r="N4" s="2626"/>
      <c r="O4" s="2626"/>
      <c r="P4" s="2626"/>
      <c r="Q4" s="2626"/>
      <c r="R4" s="2626"/>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66"/>
      <c r="BK4" s="67"/>
      <c r="BL4" s="68"/>
      <c r="BM4" s="2621"/>
      <c r="BN4" s="2620"/>
      <c r="BO4" s="2620"/>
      <c r="BP4" s="2620"/>
      <c r="BQ4" s="2620"/>
      <c r="BR4" s="2620"/>
      <c r="BS4" s="2620"/>
      <c r="BT4" s="2620"/>
      <c r="BU4" s="2620"/>
      <c r="BV4" s="2620"/>
      <c r="BW4" s="2620"/>
      <c r="BX4" s="2620"/>
      <c r="BY4" s="2620"/>
      <c r="BZ4" s="2620"/>
      <c r="CA4" s="2620"/>
      <c r="CB4" s="2620"/>
      <c r="CC4" s="2620"/>
      <c r="CD4" s="2620"/>
      <c r="CE4" s="2620"/>
      <c r="CF4" s="2620"/>
      <c r="CG4" s="2620"/>
      <c r="CH4" s="2620"/>
      <c r="CI4" s="2620"/>
      <c r="CJ4" s="2620"/>
      <c r="CK4" s="2620"/>
      <c r="CL4" s="2620"/>
      <c r="CM4" s="2620"/>
      <c r="CN4" s="4"/>
    </row>
    <row r="5" spans="1:92" ht="5.25" customHeight="1">
      <c r="A5" s="2627"/>
      <c r="B5" s="2627"/>
      <c r="C5" s="2627"/>
      <c r="D5" s="2627"/>
      <c r="E5" s="2627"/>
      <c r="F5" s="2627"/>
      <c r="G5" s="2627"/>
      <c r="H5" s="2627"/>
      <c r="I5" s="2627"/>
      <c r="J5" s="2627"/>
      <c r="K5" s="2627"/>
      <c r="L5" s="2627"/>
      <c r="M5" s="2627"/>
      <c r="N5" s="2627"/>
      <c r="O5" s="2627"/>
      <c r="P5" s="2627"/>
      <c r="Q5" s="2627"/>
      <c r="R5" s="2627"/>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60"/>
      <c r="BQ5" s="60"/>
      <c r="BR5" s="60"/>
      <c r="BS5" s="60"/>
      <c r="BT5" s="60"/>
      <c r="BU5" s="60"/>
      <c r="BV5" s="60"/>
      <c r="BW5" s="60"/>
      <c r="BX5" s="60"/>
      <c r="BY5" s="60"/>
      <c r="BZ5" s="60"/>
      <c r="CA5" s="60"/>
      <c r="CB5" s="60"/>
      <c r="CC5" s="60"/>
      <c r="CD5" s="60"/>
      <c r="CE5" s="60"/>
      <c r="CF5" s="60"/>
      <c r="CG5" s="60"/>
      <c r="CH5" s="60"/>
      <c r="CI5" s="60"/>
      <c r="CJ5" s="60"/>
      <c r="CK5" s="60"/>
      <c r="CL5" s="60"/>
      <c r="CM5" s="60"/>
      <c r="CN5" s="4"/>
    </row>
    <row r="6" spans="1:92" s="33" customFormat="1" ht="5.25" customHeight="1">
      <c r="A6" s="36"/>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37"/>
      <c r="CB6" s="37"/>
      <c r="CC6" s="37"/>
      <c r="CD6" s="37"/>
      <c r="CE6" s="37"/>
      <c r="CF6" s="37"/>
      <c r="CG6" s="37"/>
      <c r="CH6" s="37"/>
      <c r="CI6" s="37"/>
      <c r="CJ6" s="37"/>
      <c r="CK6" s="37"/>
      <c r="CL6" s="37"/>
      <c r="CM6" s="38"/>
      <c r="CN6" s="12"/>
    </row>
    <row r="7" spans="1:92" s="33" customFormat="1" ht="5.25" customHeight="1">
      <c r="A7" s="39"/>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c r="CL7" s="12"/>
      <c r="CM7" s="40"/>
      <c r="CN7" s="12"/>
    </row>
    <row r="8" spans="1:92" s="33" customFormat="1" ht="5.25" customHeight="1">
      <c r="A8" s="39"/>
      <c r="B8" s="12"/>
      <c r="C8" s="12"/>
      <c r="D8" s="12"/>
      <c r="E8" s="12"/>
      <c r="F8" s="12"/>
      <c r="G8" s="12"/>
      <c r="H8" s="12"/>
      <c r="I8" s="12"/>
      <c r="J8" s="12"/>
      <c r="K8" s="12"/>
      <c r="L8" s="12"/>
      <c r="M8" s="12"/>
      <c r="N8" s="12"/>
      <c r="O8" s="12"/>
      <c r="P8" s="2624" t="s">
        <v>18</v>
      </c>
      <c r="Q8" s="2624"/>
      <c r="R8" s="2624"/>
      <c r="S8" s="2624"/>
      <c r="T8" s="2624"/>
      <c r="U8" s="2624"/>
      <c r="V8" s="2624"/>
      <c r="W8" s="2624"/>
      <c r="X8" s="2624"/>
      <c r="Y8" s="2624"/>
      <c r="Z8" s="2624"/>
      <c r="AA8" s="2624"/>
      <c r="AB8" s="2624"/>
      <c r="AC8" s="2624"/>
      <c r="AD8" s="2624"/>
      <c r="AE8" s="2624"/>
      <c r="AF8" s="2624"/>
      <c r="AG8" s="2624"/>
      <c r="AH8" s="2624"/>
      <c r="AI8" s="2624"/>
      <c r="AJ8" s="2624"/>
      <c r="AK8" s="2624"/>
      <c r="AL8" s="2624"/>
      <c r="AM8" s="2624"/>
      <c r="AN8" s="2624"/>
      <c r="AO8" s="2624"/>
      <c r="AP8" s="2624"/>
      <c r="AQ8" s="2624"/>
      <c r="AR8" s="2624"/>
      <c r="AS8" s="2624"/>
      <c r="AT8" s="2624"/>
      <c r="AU8" s="2624"/>
      <c r="AV8" s="2624"/>
      <c r="AW8" s="2624"/>
      <c r="AX8" s="2624"/>
      <c r="AY8" s="2624"/>
      <c r="AZ8" s="2624"/>
      <c r="BA8" s="2624"/>
      <c r="BB8" s="2624"/>
      <c r="BC8" s="2624"/>
      <c r="BD8" s="2624"/>
      <c r="BE8" s="2624"/>
      <c r="BF8" s="2624"/>
      <c r="BG8" s="2624"/>
      <c r="BH8" s="2624"/>
      <c r="BI8" s="2624"/>
      <c r="BJ8" s="2624"/>
      <c r="BK8" s="2624"/>
      <c r="BL8" s="2624"/>
      <c r="BM8" s="2624"/>
      <c r="BN8" s="2624"/>
      <c r="BO8" s="2624"/>
      <c r="BP8" s="2624"/>
      <c r="BQ8" s="2624"/>
      <c r="BR8" s="2624"/>
      <c r="BS8" s="12"/>
      <c r="BT8" s="12"/>
      <c r="BU8" s="12"/>
      <c r="BV8" s="12"/>
      <c r="BW8" s="12"/>
      <c r="BX8" s="12"/>
      <c r="BY8" s="12"/>
      <c r="BZ8" s="12"/>
      <c r="CA8" s="12"/>
      <c r="CB8" s="12"/>
      <c r="CC8" s="12"/>
      <c r="CD8" s="12"/>
      <c r="CE8" s="12"/>
      <c r="CF8" s="12"/>
      <c r="CG8" s="12"/>
      <c r="CH8" s="12"/>
      <c r="CI8" s="12"/>
      <c r="CJ8" s="12"/>
      <c r="CK8" s="12"/>
      <c r="CL8" s="12"/>
      <c r="CM8" s="40"/>
      <c r="CN8" s="12"/>
    </row>
    <row r="9" spans="1:92" s="33" customFormat="1" ht="5.25" customHeight="1">
      <c r="A9" s="39"/>
      <c r="B9" s="12"/>
      <c r="C9" s="12"/>
      <c r="D9" s="12"/>
      <c r="E9" s="12"/>
      <c r="F9" s="12"/>
      <c r="G9" s="12"/>
      <c r="H9" s="12"/>
      <c r="I9" s="12"/>
      <c r="J9" s="12"/>
      <c r="K9" s="12"/>
      <c r="L9" s="12"/>
      <c r="M9" s="12"/>
      <c r="N9" s="12"/>
      <c r="O9" s="12"/>
      <c r="P9" s="2624"/>
      <c r="Q9" s="2624"/>
      <c r="R9" s="2624"/>
      <c r="S9" s="2624"/>
      <c r="T9" s="2624"/>
      <c r="U9" s="2624"/>
      <c r="V9" s="2624"/>
      <c r="W9" s="2624"/>
      <c r="X9" s="2624"/>
      <c r="Y9" s="2624"/>
      <c r="Z9" s="2624"/>
      <c r="AA9" s="2624"/>
      <c r="AB9" s="2624"/>
      <c r="AC9" s="2624"/>
      <c r="AD9" s="2624"/>
      <c r="AE9" s="2624"/>
      <c r="AF9" s="2624"/>
      <c r="AG9" s="2624"/>
      <c r="AH9" s="2624"/>
      <c r="AI9" s="2624"/>
      <c r="AJ9" s="2624"/>
      <c r="AK9" s="2624"/>
      <c r="AL9" s="2624"/>
      <c r="AM9" s="2624"/>
      <c r="AN9" s="2624"/>
      <c r="AO9" s="2624"/>
      <c r="AP9" s="2624"/>
      <c r="AQ9" s="2624"/>
      <c r="AR9" s="2624"/>
      <c r="AS9" s="2624"/>
      <c r="AT9" s="2624"/>
      <c r="AU9" s="2624"/>
      <c r="AV9" s="2624"/>
      <c r="AW9" s="2624"/>
      <c r="AX9" s="2624"/>
      <c r="AY9" s="2624"/>
      <c r="AZ9" s="2624"/>
      <c r="BA9" s="2624"/>
      <c r="BB9" s="2624"/>
      <c r="BC9" s="2624"/>
      <c r="BD9" s="2624"/>
      <c r="BE9" s="2624"/>
      <c r="BF9" s="2624"/>
      <c r="BG9" s="2624"/>
      <c r="BH9" s="2624"/>
      <c r="BI9" s="2624"/>
      <c r="BJ9" s="2624"/>
      <c r="BK9" s="2624"/>
      <c r="BL9" s="2624"/>
      <c r="BM9" s="2624"/>
      <c r="BN9" s="2624"/>
      <c r="BO9" s="2624"/>
      <c r="BP9" s="2624"/>
      <c r="BQ9" s="2624"/>
      <c r="BR9" s="2624"/>
      <c r="BS9" s="12"/>
      <c r="BT9" s="12"/>
      <c r="BU9" s="12"/>
      <c r="BV9" s="12"/>
      <c r="BW9" s="12"/>
      <c r="BX9" s="12"/>
      <c r="BY9" s="12"/>
      <c r="BZ9" s="12"/>
      <c r="CA9" s="12"/>
      <c r="CB9" s="12"/>
      <c r="CC9" s="12"/>
      <c r="CD9" s="12"/>
      <c r="CE9" s="12"/>
      <c r="CF9" s="12"/>
      <c r="CG9" s="12"/>
      <c r="CH9" s="12"/>
      <c r="CI9" s="12"/>
      <c r="CJ9" s="12"/>
      <c r="CK9" s="12"/>
      <c r="CL9" s="12"/>
      <c r="CM9" s="40"/>
      <c r="CN9" s="12"/>
    </row>
    <row r="10" spans="1:92" s="33" customFormat="1" ht="5.25" customHeight="1">
      <c r="A10" s="39"/>
      <c r="B10" s="12"/>
      <c r="C10" s="12"/>
      <c r="D10" s="12"/>
      <c r="E10" s="12"/>
      <c r="F10" s="12"/>
      <c r="G10" s="12"/>
      <c r="H10" s="12"/>
      <c r="I10" s="12"/>
      <c r="J10" s="12"/>
      <c r="K10" s="12"/>
      <c r="L10" s="12"/>
      <c r="M10" s="12"/>
      <c r="N10" s="12"/>
      <c r="O10" s="12"/>
      <c r="P10" s="2624"/>
      <c r="Q10" s="2624"/>
      <c r="R10" s="2624"/>
      <c r="S10" s="2624"/>
      <c r="T10" s="2624"/>
      <c r="U10" s="2624"/>
      <c r="V10" s="2624"/>
      <c r="W10" s="2624"/>
      <c r="X10" s="2624"/>
      <c r="Y10" s="2624"/>
      <c r="Z10" s="2624"/>
      <c r="AA10" s="2624"/>
      <c r="AB10" s="2624"/>
      <c r="AC10" s="2624"/>
      <c r="AD10" s="2624"/>
      <c r="AE10" s="2624"/>
      <c r="AF10" s="2624"/>
      <c r="AG10" s="2624"/>
      <c r="AH10" s="2624"/>
      <c r="AI10" s="2624"/>
      <c r="AJ10" s="2624"/>
      <c r="AK10" s="2624"/>
      <c r="AL10" s="2624"/>
      <c r="AM10" s="2624"/>
      <c r="AN10" s="2624"/>
      <c r="AO10" s="2624"/>
      <c r="AP10" s="2624"/>
      <c r="AQ10" s="2624"/>
      <c r="AR10" s="2624"/>
      <c r="AS10" s="2624"/>
      <c r="AT10" s="2624"/>
      <c r="AU10" s="2624"/>
      <c r="AV10" s="2624"/>
      <c r="AW10" s="2624"/>
      <c r="AX10" s="2624"/>
      <c r="AY10" s="2624"/>
      <c r="AZ10" s="2624"/>
      <c r="BA10" s="2624"/>
      <c r="BB10" s="2624"/>
      <c r="BC10" s="2624"/>
      <c r="BD10" s="2624"/>
      <c r="BE10" s="2624"/>
      <c r="BF10" s="2624"/>
      <c r="BG10" s="2624"/>
      <c r="BH10" s="2624"/>
      <c r="BI10" s="2624"/>
      <c r="BJ10" s="2624"/>
      <c r="BK10" s="2624"/>
      <c r="BL10" s="2624"/>
      <c r="BM10" s="2624"/>
      <c r="BN10" s="2624"/>
      <c r="BO10" s="2624"/>
      <c r="BP10" s="2624"/>
      <c r="BQ10" s="2624"/>
      <c r="BR10" s="2624"/>
      <c r="BS10" s="12"/>
      <c r="BT10" s="12"/>
      <c r="BU10" s="12"/>
      <c r="BV10" s="12"/>
      <c r="BW10" s="12"/>
      <c r="BX10" s="12"/>
      <c r="BY10" s="12"/>
      <c r="BZ10" s="12"/>
      <c r="CA10" s="12"/>
      <c r="CB10" s="12"/>
      <c r="CC10" s="12"/>
      <c r="CD10" s="12"/>
      <c r="CE10" s="12"/>
      <c r="CF10" s="12"/>
      <c r="CG10" s="12"/>
      <c r="CH10" s="12"/>
      <c r="CI10" s="12"/>
      <c r="CJ10" s="12"/>
      <c r="CK10" s="12"/>
      <c r="CL10" s="12"/>
      <c r="CM10" s="40"/>
      <c r="CN10" s="12"/>
    </row>
    <row r="11" spans="1:92" s="33" customFormat="1" ht="5.25" customHeight="1">
      <c r="A11" s="39"/>
      <c r="B11" s="12"/>
      <c r="C11" s="12"/>
      <c r="D11" s="12"/>
      <c r="E11" s="12"/>
      <c r="F11" s="12"/>
      <c r="G11" s="12"/>
      <c r="H11" s="12"/>
      <c r="I11" s="12"/>
      <c r="J11" s="12"/>
      <c r="K11" s="12"/>
      <c r="L11" s="12"/>
      <c r="M11" s="12"/>
      <c r="N11" s="12"/>
      <c r="O11" s="12"/>
      <c r="P11" s="2624"/>
      <c r="Q11" s="2624"/>
      <c r="R11" s="2624"/>
      <c r="S11" s="2624"/>
      <c r="T11" s="2624"/>
      <c r="U11" s="2624"/>
      <c r="V11" s="2624"/>
      <c r="W11" s="2624"/>
      <c r="X11" s="2624"/>
      <c r="Y11" s="2624"/>
      <c r="Z11" s="2624"/>
      <c r="AA11" s="2624"/>
      <c r="AB11" s="2624"/>
      <c r="AC11" s="2624"/>
      <c r="AD11" s="2624"/>
      <c r="AE11" s="2624"/>
      <c r="AF11" s="2624"/>
      <c r="AG11" s="2624"/>
      <c r="AH11" s="2624"/>
      <c r="AI11" s="2624"/>
      <c r="AJ11" s="2624"/>
      <c r="AK11" s="2624"/>
      <c r="AL11" s="2624"/>
      <c r="AM11" s="2624"/>
      <c r="AN11" s="2624"/>
      <c r="AO11" s="2624"/>
      <c r="AP11" s="2624"/>
      <c r="AQ11" s="2624"/>
      <c r="AR11" s="2624"/>
      <c r="AS11" s="2624"/>
      <c r="AT11" s="2624"/>
      <c r="AU11" s="2624"/>
      <c r="AV11" s="2624"/>
      <c r="AW11" s="2624"/>
      <c r="AX11" s="2624"/>
      <c r="AY11" s="2624"/>
      <c r="AZ11" s="2624"/>
      <c r="BA11" s="2624"/>
      <c r="BB11" s="2624"/>
      <c r="BC11" s="2624"/>
      <c r="BD11" s="2624"/>
      <c r="BE11" s="2624"/>
      <c r="BF11" s="2624"/>
      <c r="BG11" s="2624"/>
      <c r="BH11" s="2624"/>
      <c r="BI11" s="2624"/>
      <c r="BJ11" s="2624"/>
      <c r="BK11" s="2624"/>
      <c r="BL11" s="2624"/>
      <c r="BM11" s="2624"/>
      <c r="BN11" s="2624"/>
      <c r="BO11" s="2624"/>
      <c r="BP11" s="2624"/>
      <c r="BQ11" s="2624"/>
      <c r="BR11" s="2624"/>
      <c r="BS11" s="12"/>
      <c r="BT11" s="12"/>
      <c r="BU11" s="12"/>
      <c r="BV11" s="1"/>
      <c r="BW11" s="12"/>
      <c r="BX11" s="12"/>
      <c r="BY11" s="12"/>
      <c r="BZ11" s="12"/>
      <c r="CA11" s="12"/>
      <c r="CB11" s="12"/>
      <c r="CC11" s="12"/>
      <c r="CD11" s="12"/>
      <c r="CE11" s="12"/>
      <c r="CF11" s="12"/>
      <c r="CG11" s="12"/>
      <c r="CH11" s="12"/>
      <c r="CI11" s="12"/>
      <c r="CJ11" s="12"/>
      <c r="CK11" s="12"/>
      <c r="CL11" s="12"/>
      <c r="CM11" s="40"/>
      <c r="CN11" s="12"/>
    </row>
    <row r="12" spans="1:92" s="33" customFormat="1" ht="5.25" customHeight="1">
      <c r="A12" s="39"/>
      <c r="B12" s="12"/>
      <c r="C12" s="12"/>
      <c r="D12" s="12"/>
      <c r="E12" s="12"/>
      <c r="F12" s="12"/>
      <c r="G12" s="12"/>
      <c r="H12" s="12"/>
      <c r="I12" s="12"/>
      <c r="J12" s="12"/>
      <c r="K12" s="12"/>
      <c r="L12" s="12"/>
      <c r="M12" s="12"/>
      <c r="N12" s="12"/>
      <c r="O12" s="12"/>
      <c r="P12" s="2624"/>
      <c r="Q12" s="2624"/>
      <c r="R12" s="2624"/>
      <c r="S12" s="2624"/>
      <c r="T12" s="2624"/>
      <c r="U12" s="2624"/>
      <c r="V12" s="2624"/>
      <c r="W12" s="2624"/>
      <c r="X12" s="2624"/>
      <c r="Y12" s="2624"/>
      <c r="Z12" s="2624"/>
      <c r="AA12" s="2624"/>
      <c r="AB12" s="2624"/>
      <c r="AC12" s="2624"/>
      <c r="AD12" s="2624"/>
      <c r="AE12" s="2624"/>
      <c r="AF12" s="2624"/>
      <c r="AG12" s="2624"/>
      <c r="AH12" s="2624"/>
      <c r="AI12" s="2624"/>
      <c r="AJ12" s="2624"/>
      <c r="AK12" s="2624"/>
      <c r="AL12" s="2624"/>
      <c r="AM12" s="2624"/>
      <c r="AN12" s="2624"/>
      <c r="AO12" s="2624"/>
      <c r="AP12" s="2624"/>
      <c r="AQ12" s="2624"/>
      <c r="AR12" s="2624"/>
      <c r="AS12" s="2624"/>
      <c r="AT12" s="2624"/>
      <c r="AU12" s="2624"/>
      <c r="AV12" s="2624"/>
      <c r="AW12" s="2624"/>
      <c r="AX12" s="2624"/>
      <c r="AY12" s="2624"/>
      <c r="AZ12" s="2624"/>
      <c r="BA12" s="2624"/>
      <c r="BB12" s="2624"/>
      <c r="BC12" s="2624"/>
      <c r="BD12" s="2624"/>
      <c r="BE12" s="2624"/>
      <c r="BF12" s="2624"/>
      <c r="BG12" s="2624"/>
      <c r="BH12" s="2624"/>
      <c r="BI12" s="2624"/>
      <c r="BJ12" s="2624"/>
      <c r="BK12" s="2624"/>
      <c r="BL12" s="2624"/>
      <c r="BM12" s="2624"/>
      <c r="BN12" s="2624"/>
      <c r="BO12" s="2624"/>
      <c r="BP12" s="2624"/>
      <c r="BQ12" s="2624"/>
      <c r="BR12" s="2624"/>
      <c r="BS12" s="12"/>
      <c r="BT12" s="12"/>
      <c r="BU12" s="12"/>
      <c r="BV12" s="12"/>
      <c r="BW12" s="12"/>
      <c r="BX12" s="12"/>
      <c r="BY12" s="12"/>
      <c r="BZ12" s="12"/>
      <c r="CA12" s="12"/>
      <c r="CB12" s="12"/>
      <c r="CC12" s="12"/>
      <c r="CD12" s="12"/>
      <c r="CE12" s="12"/>
      <c r="CF12" s="12"/>
      <c r="CG12" s="12"/>
      <c r="CH12" s="12"/>
      <c r="CI12" s="12"/>
      <c r="CJ12" s="12"/>
      <c r="CK12" s="12"/>
      <c r="CL12" s="12"/>
      <c r="CM12" s="40"/>
      <c r="CN12" s="12"/>
    </row>
    <row r="13" spans="1:92" s="33" customFormat="1" ht="5.25" customHeight="1">
      <c r="A13" s="39"/>
      <c r="B13" s="12"/>
      <c r="C13" s="12"/>
      <c r="D13" s="12"/>
      <c r="E13" s="12"/>
      <c r="F13" s="12"/>
      <c r="G13" s="12"/>
      <c r="H13" s="12"/>
      <c r="I13" s="12"/>
      <c r="J13" s="12"/>
      <c r="K13" s="12"/>
      <c r="L13" s="12"/>
      <c r="M13" s="12"/>
      <c r="N13" s="12"/>
      <c r="O13" s="12"/>
      <c r="P13" s="2624"/>
      <c r="Q13" s="2624"/>
      <c r="R13" s="2624"/>
      <c r="S13" s="2624"/>
      <c r="T13" s="2624"/>
      <c r="U13" s="2624"/>
      <c r="V13" s="2624"/>
      <c r="W13" s="2624"/>
      <c r="X13" s="2624"/>
      <c r="Y13" s="2624"/>
      <c r="Z13" s="2624"/>
      <c r="AA13" s="2624"/>
      <c r="AB13" s="2624"/>
      <c r="AC13" s="2624"/>
      <c r="AD13" s="2624"/>
      <c r="AE13" s="2624"/>
      <c r="AF13" s="2624"/>
      <c r="AG13" s="2624"/>
      <c r="AH13" s="2624"/>
      <c r="AI13" s="2624"/>
      <c r="AJ13" s="2624"/>
      <c r="AK13" s="2624"/>
      <c r="AL13" s="2624"/>
      <c r="AM13" s="2624"/>
      <c r="AN13" s="2624"/>
      <c r="AO13" s="2624"/>
      <c r="AP13" s="2624"/>
      <c r="AQ13" s="2624"/>
      <c r="AR13" s="2624"/>
      <c r="AS13" s="2624"/>
      <c r="AT13" s="2624"/>
      <c r="AU13" s="2624"/>
      <c r="AV13" s="2624"/>
      <c r="AW13" s="2624"/>
      <c r="AX13" s="2624"/>
      <c r="AY13" s="2624"/>
      <c r="AZ13" s="2624"/>
      <c r="BA13" s="2624"/>
      <c r="BB13" s="2624"/>
      <c r="BC13" s="2624"/>
      <c r="BD13" s="2624"/>
      <c r="BE13" s="2624"/>
      <c r="BF13" s="2624"/>
      <c r="BG13" s="2624"/>
      <c r="BH13" s="2624"/>
      <c r="BI13" s="2624"/>
      <c r="BJ13" s="2624"/>
      <c r="BK13" s="2624"/>
      <c r="BL13" s="2624"/>
      <c r="BM13" s="2624"/>
      <c r="BN13" s="2624"/>
      <c r="BO13" s="2624"/>
      <c r="BP13" s="2624"/>
      <c r="BQ13" s="2624"/>
      <c r="BR13" s="2624"/>
      <c r="BS13" s="12"/>
      <c r="BT13" s="12"/>
      <c r="BU13" s="12"/>
      <c r="BV13" s="12"/>
      <c r="BW13" s="12"/>
      <c r="BX13" s="12"/>
      <c r="BY13" s="12"/>
      <c r="BZ13" s="12"/>
      <c r="CA13" s="12"/>
      <c r="CB13" s="12"/>
      <c r="CC13" s="12"/>
      <c r="CD13" s="12"/>
      <c r="CE13" s="12"/>
      <c r="CF13" s="12"/>
      <c r="CG13" s="12"/>
      <c r="CH13" s="12"/>
      <c r="CI13" s="12"/>
      <c r="CJ13" s="12"/>
      <c r="CK13" s="12"/>
      <c r="CL13" s="12"/>
      <c r="CM13" s="40"/>
      <c r="CN13" s="12"/>
    </row>
    <row r="14" spans="1:92" s="33" customFormat="1" ht="5.25" customHeight="1">
      <c r="A14" s="39"/>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40"/>
      <c r="CN14" s="12"/>
    </row>
    <row r="15" spans="1:92" s="33" customFormat="1" ht="5.25" customHeight="1">
      <c r="A15" s="39"/>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40"/>
      <c r="CN15" s="12"/>
    </row>
    <row r="16" spans="1:92" s="33" customFormat="1" ht="5.25" customHeight="1">
      <c r="A16" s="39"/>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2529" t="s">
        <v>423</v>
      </c>
      <c r="BF16" s="2529"/>
      <c r="BG16" s="2529"/>
      <c r="BH16" s="2529"/>
      <c r="BI16" s="2529"/>
      <c r="BJ16" s="2529"/>
      <c r="BK16" s="2609"/>
      <c r="BL16" s="2610"/>
      <c r="BM16" s="2610"/>
      <c r="BN16" s="2610"/>
      <c r="BO16" s="2610"/>
      <c r="BP16" s="19"/>
      <c r="BQ16" s="2529" t="s">
        <v>92</v>
      </c>
      <c r="BR16" s="2529"/>
      <c r="BS16" s="2529"/>
      <c r="BT16" s="2609"/>
      <c r="BU16" s="2610"/>
      <c r="BV16" s="2610"/>
      <c r="BW16" s="2610"/>
      <c r="BX16" s="2610"/>
      <c r="BY16" s="19"/>
      <c r="BZ16" s="2529" t="s">
        <v>93</v>
      </c>
      <c r="CA16" s="2529"/>
      <c r="CB16" s="2529"/>
      <c r="CC16" s="2609"/>
      <c r="CD16" s="2610"/>
      <c r="CE16" s="2610"/>
      <c r="CF16" s="2610"/>
      <c r="CG16" s="2610"/>
      <c r="CH16" s="19"/>
      <c r="CI16" s="2529" t="s">
        <v>359</v>
      </c>
      <c r="CJ16" s="2529"/>
      <c r="CK16" s="2529"/>
      <c r="CL16" s="12"/>
      <c r="CM16" s="40"/>
      <c r="CN16" s="12"/>
    </row>
    <row r="17" spans="1:92" s="33" customFormat="1" ht="5.25" customHeight="1">
      <c r="A17" s="39"/>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2529"/>
      <c r="BF17" s="2529"/>
      <c r="BG17" s="2529"/>
      <c r="BH17" s="2529"/>
      <c r="BI17" s="2529"/>
      <c r="BJ17" s="2529"/>
      <c r="BK17" s="2610"/>
      <c r="BL17" s="2610"/>
      <c r="BM17" s="2610"/>
      <c r="BN17" s="2610"/>
      <c r="BO17" s="2610"/>
      <c r="BP17" s="19"/>
      <c r="BQ17" s="2529"/>
      <c r="BR17" s="2529"/>
      <c r="BS17" s="2529"/>
      <c r="BT17" s="2610"/>
      <c r="BU17" s="2610"/>
      <c r="BV17" s="2610"/>
      <c r="BW17" s="2610"/>
      <c r="BX17" s="2610"/>
      <c r="BY17" s="19"/>
      <c r="BZ17" s="2529"/>
      <c r="CA17" s="2529"/>
      <c r="CB17" s="2529"/>
      <c r="CC17" s="2610"/>
      <c r="CD17" s="2610"/>
      <c r="CE17" s="2610"/>
      <c r="CF17" s="2610"/>
      <c r="CG17" s="2610"/>
      <c r="CH17" s="19"/>
      <c r="CI17" s="2529"/>
      <c r="CJ17" s="2529"/>
      <c r="CK17" s="2529"/>
      <c r="CL17" s="12"/>
      <c r="CM17" s="40"/>
      <c r="CN17" s="12"/>
    </row>
    <row r="18" spans="1:92" s="33" customFormat="1" ht="5.25" customHeight="1">
      <c r="A18" s="39"/>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2529"/>
      <c r="BF18" s="2529"/>
      <c r="BG18" s="2529"/>
      <c r="BH18" s="2529"/>
      <c r="BI18" s="2529"/>
      <c r="BJ18" s="2529"/>
      <c r="BK18" s="2610"/>
      <c r="BL18" s="2610"/>
      <c r="BM18" s="2610"/>
      <c r="BN18" s="2610"/>
      <c r="BO18" s="2610"/>
      <c r="BP18" s="19"/>
      <c r="BQ18" s="2529"/>
      <c r="BR18" s="2529"/>
      <c r="BS18" s="2529"/>
      <c r="BT18" s="2610"/>
      <c r="BU18" s="2610"/>
      <c r="BV18" s="2610"/>
      <c r="BW18" s="2610"/>
      <c r="BX18" s="2610"/>
      <c r="BY18" s="19"/>
      <c r="BZ18" s="2529"/>
      <c r="CA18" s="2529"/>
      <c r="CB18" s="2529"/>
      <c r="CC18" s="2610"/>
      <c r="CD18" s="2610"/>
      <c r="CE18" s="2610"/>
      <c r="CF18" s="2610"/>
      <c r="CG18" s="2610"/>
      <c r="CH18" s="19"/>
      <c r="CI18" s="2529"/>
      <c r="CJ18" s="2529"/>
      <c r="CK18" s="2529"/>
      <c r="CL18" s="12"/>
      <c r="CM18" s="40"/>
      <c r="CN18" s="12"/>
    </row>
    <row r="19" spans="1:92" s="33" customFormat="1" ht="5.25" customHeight="1">
      <c r="A19" s="39"/>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40"/>
      <c r="CN19" s="12"/>
    </row>
    <row r="20" spans="1:92" s="33" customFormat="1" ht="4.5" customHeight="1">
      <c r="A20" s="39"/>
      <c r="B20" s="2590" t="s">
        <v>19</v>
      </c>
      <c r="C20" s="2590"/>
      <c r="D20" s="2590"/>
      <c r="E20" s="2590"/>
      <c r="F20" s="2590"/>
      <c r="G20" s="2590"/>
      <c r="H20" s="2590"/>
      <c r="I20" s="2590"/>
      <c r="J20" s="2590"/>
      <c r="K20" s="2590"/>
      <c r="L20" s="2590"/>
      <c r="M20" s="2590"/>
      <c r="N20" s="2590"/>
      <c r="O20" s="2590"/>
      <c r="P20" s="2590"/>
      <c r="Q20" s="2590"/>
      <c r="R20" s="2590"/>
      <c r="S20" s="2590"/>
      <c r="T20" s="2590"/>
      <c r="U20" s="2590"/>
      <c r="V20" s="2590"/>
      <c r="W20" s="2590"/>
      <c r="X20" s="2590"/>
      <c r="Y20" s="2592"/>
      <c r="Z20" s="2592"/>
      <c r="AA20" s="2592"/>
      <c r="AB20" s="2592"/>
      <c r="AC20" s="2592"/>
      <c r="AD20" s="2592"/>
      <c r="AE20" s="259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40"/>
      <c r="CN20" s="12"/>
    </row>
    <row r="21" spans="1:92" s="33" customFormat="1" ht="5.25" customHeight="1">
      <c r="A21" s="39"/>
      <c r="B21" s="2590"/>
      <c r="C21" s="2590"/>
      <c r="D21" s="2590"/>
      <c r="E21" s="2590"/>
      <c r="F21" s="2590"/>
      <c r="G21" s="2590"/>
      <c r="H21" s="2590"/>
      <c r="I21" s="2590"/>
      <c r="J21" s="2590"/>
      <c r="K21" s="2590"/>
      <c r="L21" s="2590"/>
      <c r="M21" s="2590"/>
      <c r="N21" s="2590"/>
      <c r="O21" s="2590"/>
      <c r="P21" s="2590"/>
      <c r="Q21" s="2590"/>
      <c r="R21" s="2590"/>
      <c r="S21" s="2590"/>
      <c r="T21" s="2590"/>
      <c r="U21" s="2590"/>
      <c r="V21" s="2590"/>
      <c r="W21" s="2590"/>
      <c r="X21" s="2590"/>
      <c r="Y21" s="2592"/>
      <c r="Z21" s="2592"/>
      <c r="AA21" s="2592"/>
      <c r="AB21" s="2592"/>
      <c r="AC21" s="2592"/>
      <c r="AD21" s="2592"/>
      <c r="AE21" s="2592"/>
      <c r="AF21" s="12"/>
      <c r="AG21" s="12"/>
      <c r="AH21" s="2590" t="s">
        <v>358</v>
      </c>
      <c r="AI21" s="2590"/>
      <c r="AJ21" s="2590"/>
      <c r="AK21" s="2590"/>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40"/>
      <c r="CN21" s="12"/>
    </row>
    <row r="22" spans="1:92" s="33" customFormat="1" ht="5.25" customHeight="1">
      <c r="A22" s="39"/>
      <c r="B22" s="2590"/>
      <c r="C22" s="2590"/>
      <c r="D22" s="2590"/>
      <c r="E22" s="2590"/>
      <c r="F22" s="2590"/>
      <c r="G22" s="2590"/>
      <c r="H22" s="2590"/>
      <c r="I22" s="2590"/>
      <c r="J22" s="2590"/>
      <c r="K22" s="2590"/>
      <c r="L22" s="2590"/>
      <c r="M22" s="2590"/>
      <c r="N22" s="2590"/>
      <c r="O22" s="2590"/>
      <c r="P22" s="2590"/>
      <c r="Q22" s="2590"/>
      <c r="R22" s="2590"/>
      <c r="S22" s="2590"/>
      <c r="T22" s="2590"/>
      <c r="U22" s="2590"/>
      <c r="V22" s="2590"/>
      <c r="W22" s="2590"/>
      <c r="X22" s="2590"/>
      <c r="Y22" s="2592"/>
      <c r="Z22" s="2592"/>
      <c r="AA22" s="2592"/>
      <c r="AB22" s="2592"/>
      <c r="AC22" s="2592"/>
      <c r="AD22" s="2592"/>
      <c r="AE22" s="2592"/>
      <c r="AF22" s="12"/>
      <c r="AG22" s="12"/>
      <c r="AH22" s="2590"/>
      <c r="AI22" s="2590"/>
      <c r="AJ22" s="2590"/>
      <c r="AK22" s="2590"/>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40"/>
      <c r="CN22" s="12"/>
    </row>
    <row r="23" spans="1:92" s="33" customFormat="1" ht="5.25" customHeight="1">
      <c r="A23" s="39"/>
      <c r="B23" s="2590"/>
      <c r="C23" s="2590"/>
      <c r="D23" s="2590"/>
      <c r="E23" s="2590"/>
      <c r="F23" s="2590"/>
      <c r="G23" s="2590"/>
      <c r="H23" s="2590"/>
      <c r="I23" s="2590"/>
      <c r="J23" s="2590"/>
      <c r="K23" s="2590"/>
      <c r="L23" s="2590"/>
      <c r="M23" s="2590"/>
      <c r="N23" s="2590"/>
      <c r="O23" s="2590"/>
      <c r="P23" s="2590"/>
      <c r="Q23" s="2590"/>
      <c r="R23" s="2590"/>
      <c r="S23" s="2590"/>
      <c r="T23" s="2590"/>
      <c r="U23" s="2590"/>
      <c r="V23" s="2590"/>
      <c r="W23" s="2590"/>
      <c r="X23" s="2590"/>
      <c r="Y23" s="2592"/>
      <c r="Z23" s="2592"/>
      <c r="AA23" s="2592"/>
      <c r="AB23" s="2592"/>
      <c r="AC23" s="2592"/>
      <c r="AD23" s="2592"/>
      <c r="AE23" s="2592"/>
      <c r="AF23" s="12"/>
      <c r="AG23" s="12"/>
      <c r="AH23" s="2590"/>
      <c r="AI23" s="2590"/>
      <c r="AJ23" s="2590"/>
      <c r="AK23" s="2590"/>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40"/>
      <c r="CN23" s="12"/>
    </row>
    <row r="24" spans="1:92" s="33" customFormat="1" ht="5.25" customHeight="1">
      <c r="A24" s="39"/>
      <c r="B24" s="2590"/>
      <c r="C24" s="2590"/>
      <c r="D24" s="2590"/>
      <c r="E24" s="2590"/>
      <c r="F24" s="2590"/>
      <c r="G24" s="2590"/>
      <c r="H24" s="2590"/>
      <c r="I24" s="2590"/>
      <c r="J24" s="2590"/>
      <c r="K24" s="2590"/>
      <c r="L24" s="2590"/>
      <c r="M24" s="2590"/>
      <c r="N24" s="2590"/>
      <c r="O24" s="2590"/>
      <c r="P24" s="2590"/>
      <c r="Q24" s="2590"/>
      <c r="R24" s="2590"/>
      <c r="S24" s="2590"/>
      <c r="T24" s="2590"/>
      <c r="U24" s="2590"/>
      <c r="V24" s="2590"/>
      <c r="W24" s="2590"/>
      <c r="X24" s="2590"/>
      <c r="Y24" s="2592"/>
      <c r="Z24" s="2592"/>
      <c r="AA24" s="2592"/>
      <c r="AB24" s="2592"/>
      <c r="AC24" s="2592"/>
      <c r="AD24" s="2592"/>
      <c r="AE24" s="2592"/>
      <c r="AF24" s="12"/>
      <c r="AG24" s="12"/>
      <c r="AH24" s="2590"/>
      <c r="AI24" s="2590"/>
      <c r="AJ24" s="2590"/>
      <c r="AK24" s="2590"/>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40"/>
      <c r="CN24" s="12"/>
    </row>
    <row r="25" spans="1:92" s="33" customFormat="1" ht="5.25" customHeight="1">
      <c r="A25" s="39"/>
      <c r="B25" s="2590"/>
      <c r="C25" s="2590"/>
      <c r="D25" s="2590"/>
      <c r="E25" s="2590"/>
      <c r="F25" s="2590"/>
      <c r="G25" s="2590"/>
      <c r="H25" s="2590"/>
      <c r="I25" s="2590"/>
      <c r="J25" s="2590"/>
      <c r="K25" s="2590"/>
      <c r="L25" s="2590"/>
      <c r="M25" s="2590"/>
      <c r="N25" s="2590"/>
      <c r="O25" s="2590"/>
      <c r="P25" s="2590"/>
      <c r="Q25" s="2590"/>
      <c r="R25" s="2590"/>
      <c r="S25" s="2590"/>
      <c r="T25" s="2590"/>
      <c r="U25" s="2590"/>
      <c r="V25" s="2590"/>
      <c r="W25" s="2590"/>
      <c r="X25" s="2590"/>
      <c r="Y25" s="2592"/>
      <c r="Z25" s="2592"/>
      <c r="AA25" s="2592"/>
      <c r="AB25" s="2592"/>
      <c r="AC25" s="2592"/>
      <c r="AD25" s="2592"/>
      <c r="AE25" s="259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40"/>
      <c r="CN25" s="12"/>
    </row>
    <row r="26" spans="1:92" s="33" customFormat="1" ht="5.25" customHeight="1">
      <c r="A26" s="39"/>
      <c r="B26" s="12"/>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40"/>
      <c r="CN26" s="12"/>
    </row>
    <row r="27" spans="1:92" s="33" customFormat="1" ht="5.25" customHeight="1">
      <c r="A27" s="39"/>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40"/>
      <c r="CN27" s="12"/>
    </row>
    <row r="28" spans="1:92" s="33" customFormat="1" ht="5.25" customHeight="1">
      <c r="A28" s="39"/>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2529" t="s">
        <v>20</v>
      </c>
      <c r="AG28" s="2529"/>
      <c r="AH28" s="2529"/>
      <c r="AI28" s="2529"/>
      <c r="AJ28" s="2529"/>
      <c r="AK28" s="2529"/>
      <c r="AL28" s="2529"/>
      <c r="AM28" s="2529"/>
      <c r="AN28" s="2529"/>
      <c r="AO28" s="2529"/>
      <c r="AP28" s="2529"/>
      <c r="AQ28" s="2529"/>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40"/>
      <c r="CN28" s="12"/>
    </row>
    <row r="29" spans="1:92" s="33" customFormat="1" ht="5.25" customHeight="1">
      <c r="A29" s="39"/>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2529"/>
      <c r="AG29" s="2529"/>
      <c r="AH29" s="2529"/>
      <c r="AI29" s="2529"/>
      <c r="AJ29" s="2529"/>
      <c r="AK29" s="2529"/>
      <c r="AL29" s="2529"/>
      <c r="AM29" s="2529"/>
      <c r="AN29" s="2529"/>
      <c r="AO29" s="2529"/>
      <c r="AP29" s="2529"/>
      <c r="AQ29" s="2529"/>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40"/>
      <c r="CN29" s="12"/>
    </row>
    <row r="30" spans="1:92" s="33" customFormat="1" ht="5.25" customHeight="1">
      <c r="A30" s="39"/>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2529"/>
      <c r="AG30" s="2529"/>
      <c r="AH30" s="2529"/>
      <c r="AI30" s="2529"/>
      <c r="AJ30" s="2529"/>
      <c r="AK30" s="2529"/>
      <c r="AL30" s="2529"/>
      <c r="AM30" s="2529"/>
      <c r="AN30" s="2529"/>
      <c r="AO30" s="2529"/>
      <c r="AP30" s="2529"/>
      <c r="AQ30" s="2529"/>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40"/>
      <c r="CN30" s="12"/>
    </row>
    <row r="31" spans="1:92" s="33" customFormat="1" ht="5.25" customHeight="1">
      <c r="A31" s="39"/>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2617"/>
      <c r="AT31" s="2595"/>
      <c r="AU31" s="2595"/>
      <c r="AV31" s="2595"/>
      <c r="AW31" s="2595"/>
      <c r="AX31" s="2595"/>
      <c r="AY31" s="2595"/>
      <c r="AZ31" s="2595"/>
      <c r="BA31" s="2595"/>
      <c r="BB31" s="2595"/>
      <c r="BC31" s="2595"/>
      <c r="BD31" s="2595"/>
      <c r="BE31" s="2595"/>
      <c r="BF31" s="2595"/>
      <c r="BG31" s="2595"/>
      <c r="BH31" s="2595"/>
      <c r="BI31" s="2595"/>
      <c r="BJ31" s="2595"/>
      <c r="BK31" s="2595"/>
      <c r="BL31" s="2595"/>
      <c r="BM31" s="2595"/>
      <c r="BN31" s="2595"/>
      <c r="BO31" s="2595"/>
      <c r="BP31" s="2595"/>
      <c r="BQ31" s="2595"/>
      <c r="BR31" s="2595"/>
      <c r="BS31" s="2595"/>
      <c r="BT31" s="2595"/>
      <c r="BU31" s="2595"/>
      <c r="BV31" s="2595"/>
      <c r="BW31" s="2595"/>
      <c r="BX31" s="2595"/>
      <c r="BY31" s="2595"/>
      <c r="BZ31" s="2595"/>
      <c r="CA31" s="2595"/>
      <c r="CB31" s="2595"/>
      <c r="CC31" s="2595"/>
      <c r="CD31" s="2595"/>
      <c r="CE31" s="2595"/>
      <c r="CF31" s="2595"/>
      <c r="CG31" s="2595"/>
      <c r="CH31" s="2595"/>
      <c r="CI31" s="12"/>
      <c r="CJ31" s="12"/>
      <c r="CK31" s="12"/>
      <c r="CL31" s="12"/>
      <c r="CM31" s="40"/>
      <c r="CN31" s="12"/>
    </row>
    <row r="32" spans="1:92" s="33" customFormat="1" ht="5.25" customHeight="1">
      <c r="A32" s="39"/>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2595"/>
      <c r="AT32" s="2595"/>
      <c r="AU32" s="2595"/>
      <c r="AV32" s="2595"/>
      <c r="AW32" s="2595"/>
      <c r="AX32" s="2595"/>
      <c r="AY32" s="2595"/>
      <c r="AZ32" s="2595"/>
      <c r="BA32" s="2595"/>
      <c r="BB32" s="2595"/>
      <c r="BC32" s="2595"/>
      <c r="BD32" s="2595"/>
      <c r="BE32" s="2595"/>
      <c r="BF32" s="2595"/>
      <c r="BG32" s="2595"/>
      <c r="BH32" s="2595"/>
      <c r="BI32" s="2595"/>
      <c r="BJ32" s="2595"/>
      <c r="BK32" s="2595"/>
      <c r="BL32" s="2595"/>
      <c r="BM32" s="2595"/>
      <c r="BN32" s="2595"/>
      <c r="BO32" s="2595"/>
      <c r="BP32" s="2595"/>
      <c r="BQ32" s="2595"/>
      <c r="BR32" s="2595"/>
      <c r="BS32" s="2595"/>
      <c r="BT32" s="2595"/>
      <c r="BU32" s="2595"/>
      <c r="BV32" s="2595"/>
      <c r="BW32" s="2595"/>
      <c r="BX32" s="2595"/>
      <c r="BY32" s="2595"/>
      <c r="BZ32" s="2595"/>
      <c r="CA32" s="2595"/>
      <c r="CB32" s="2595"/>
      <c r="CC32" s="2595"/>
      <c r="CD32" s="2595"/>
      <c r="CE32" s="2595"/>
      <c r="CF32" s="2595"/>
      <c r="CG32" s="2595"/>
      <c r="CH32" s="2595"/>
      <c r="CI32" s="12"/>
      <c r="CJ32" s="12"/>
      <c r="CK32" s="12"/>
      <c r="CL32" s="12"/>
      <c r="CM32" s="40"/>
      <c r="CN32" s="12"/>
    </row>
    <row r="33" spans="1:92" s="33" customFormat="1" ht="5.25" customHeight="1">
      <c r="A33" s="39"/>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2596" t="s">
        <v>21</v>
      </c>
      <c r="AM33" s="2596"/>
      <c r="AN33" s="2596"/>
      <c r="AO33" s="2596"/>
      <c r="AP33" s="2596"/>
      <c r="AQ33" s="2596"/>
      <c r="AR33" s="12"/>
      <c r="AS33" s="2595"/>
      <c r="AT33" s="2595"/>
      <c r="AU33" s="2595"/>
      <c r="AV33" s="2595"/>
      <c r="AW33" s="2595"/>
      <c r="AX33" s="2595"/>
      <c r="AY33" s="2595"/>
      <c r="AZ33" s="2595"/>
      <c r="BA33" s="2595"/>
      <c r="BB33" s="2595"/>
      <c r="BC33" s="2595"/>
      <c r="BD33" s="2595"/>
      <c r="BE33" s="2595"/>
      <c r="BF33" s="2595"/>
      <c r="BG33" s="2595"/>
      <c r="BH33" s="2595"/>
      <c r="BI33" s="2595"/>
      <c r="BJ33" s="2595"/>
      <c r="BK33" s="2595"/>
      <c r="BL33" s="2595"/>
      <c r="BM33" s="2595"/>
      <c r="BN33" s="2595"/>
      <c r="BO33" s="2595"/>
      <c r="BP33" s="2595"/>
      <c r="BQ33" s="2595"/>
      <c r="BR33" s="2595"/>
      <c r="BS33" s="2595"/>
      <c r="BT33" s="2595"/>
      <c r="BU33" s="2595"/>
      <c r="BV33" s="2595"/>
      <c r="BW33" s="2595"/>
      <c r="BX33" s="2595"/>
      <c r="BY33" s="2595"/>
      <c r="BZ33" s="2595"/>
      <c r="CA33" s="2595"/>
      <c r="CB33" s="2595"/>
      <c r="CC33" s="2595"/>
      <c r="CD33" s="2595"/>
      <c r="CE33" s="2595"/>
      <c r="CF33" s="2595"/>
      <c r="CG33" s="2595"/>
      <c r="CH33" s="2595"/>
      <c r="CI33" s="12"/>
      <c r="CJ33" s="12"/>
      <c r="CK33" s="12"/>
      <c r="CL33" s="12"/>
      <c r="CM33" s="40"/>
      <c r="CN33" s="12"/>
    </row>
    <row r="34" spans="1:92" s="33" customFormat="1" ht="5.25" customHeight="1">
      <c r="A34" s="39"/>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2596"/>
      <c r="AM34" s="2596"/>
      <c r="AN34" s="2596"/>
      <c r="AO34" s="2596"/>
      <c r="AP34" s="2596"/>
      <c r="AQ34" s="2596"/>
      <c r="AR34" s="12"/>
      <c r="AS34" s="2595"/>
      <c r="AT34" s="2595"/>
      <c r="AU34" s="2595"/>
      <c r="AV34" s="2595"/>
      <c r="AW34" s="2595"/>
      <c r="AX34" s="2595"/>
      <c r="AY34" s="2595"/>
      <c r="AZ34" s="2595"/>
      <c r="BA34" s="2595"/>
      <c r="BB34" s="2595"/>
      <c r="BC34" s="2595"/>
      <c r="BD34" s="2595"/>
      <c r="BE34" s="2595"/>
      <c r="BF34" s="2595"/>
      <c r="BG34" s="2595"/>
      <c r="BH34" s="2595"/>
      <c r="BI34" s="2595"/>
      <c r="BJ34" s="2595"/>
      <c r="BK34" s="2595"/>
      <c r="BL34" s="2595"/>
      <c r="BM34" s="2595"/>
      <c r="BN34" s="2595"/>
      <c r="BO34" s="2595"/>
      <c r="BP34" s="2595"/>
      <c r="BQ34" s="2595"/>
      <c r="BR34" s="2595"/>
      <c r="BS34" s="2595"/>
      <c r="BT34" s="2595"/>
      <c r="BU34" s="2595"/>
      <c r="BV34" s="2595"/>
      <c r="BW34" s="2595"/>
      <c r="BX34" s="2595"/>
      <c r="BY34" s="2595"/>
      <c r="BZ34" s="2595"/>
      <c r="CA34" s="2595"/>
      <c r="CB34" s="2595"/>
      <c r="CC34" s="2595"/>
      <c r="CD34" s="2595"/>
      <c r="CE34" s="2595"/>
      <c r="CF34" s="2595"/>
      <c r="CG34" s="2595"/>
      <c r="CH34" s="2595"/>
      <c r="CI34" s="12"/>
      <c r="CJ34" s="12"/>
      <c r="CK34" s="12"/>
      <c r="CL34" s="12"/>
      <c r="CM34" s="40"/>
      <c r="CN34" s="12"/>
    </row>
    <row r="35" spans="1:92" s="33" customFormat="1" ht="5.25" customHeight="1">
      <c r="A35" s="39"/>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2616"/>
      <c r="AM35" s="2616"/>
      <c r="AN35" s="2616"/>
      <c r="AO35" s="2616"/>
      <c r="AP35" s="2616"/>
      <c r="AQ35" s="2616"/>
      <c r="AR35" s="34"/>
      <c r="AS35" s="1423"/>
      <c r="AT35" s="1423"/>
      <c r="AU35" s="1423"/>
      <c r="AV35" s="1423"/>
      <c r="AW35" s="1423"/>
      <c r="AX35" s="1423"/>
      <c r="AY35" s="1423"/>
      <c r="AZ35" s="1423"/>
      <c r="BA35" s="1423"/>
      <c r="BB35" s="1423"/>
      <c r="BC35" s="1423"/>
      <c r="BD35" s="1423"/>
      <c r="BE35" s="1423"/>
      <c r="BF35" s="1423"/>
      <c r="BG35" s="1423"/>
      <c r="BH35" s="1423"/>
      <c r="BI35" s="1423"/>
      <c r="BJ35" s="1423"/>
      <c r="BK35" s="1423"/>
      <c r="BL35" s="1423"/>
      <c r="BM35" s="1423"/>
      <c r="BN35" s="1423"/>
      <c r="BO35" s="1423"/>
      <c r="BP35" s="1423"/>
      <c r="BQ35" s="1423"/>
      <c r="BR35" s="1423"/>
      <c r="BS35" s="1423"/>
      <c r="BT35" s="1423"/>
      <c r="BU35" s="1423"/>
      <c r="BV35" s="1423"/>
      <c r="BW35" s="1423"/>
      <c r="BX35" s="1423"/>
      <c r="BY35" s="1423"/>
      <c r="BZ35" s="1423"/>
      <c r="CA35" s="1423"/>
      <c r="CB35" s="1423"/>
      <c r="CC35" s="1423"/>
      <c r="CD35" s="1423"/>
      <c r="CE35" s="1423"/>
      <c r="CF35" s="1423"/>
      <c r="CG35" s="1423"/>
      <c r="CH35" s="1423"/>
      <c r="CI35" s="34"/>
      <c r="CJ35" s="34"/>
      <c r="CK35" s="12"/>
      <c r="CL35" s="12"/>
      <c r="CM35" s="40"/>
      <c r="CN35" s="12"/>
    </row>
    <row r="36" spans="1:92" s="33" customFormat="1" ht="5.25" customHeight="1">
      <c r="A36" s="39"/>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40"/>
      <c r="CN36" s="12"/>
    </row>
    <row r="37" spans="1:92" s="33" customFormat="1" ht="5.25" customHeight="1">
      <c r="A37" s="39"/>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40"/>
      <c r="CN37" s="12"/>
    </row>
    <row r="38" spans="1:92" s="33" customFormat="1" ht="5.25" customHeight="1">
      <c r="A38" s="39"/>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2617"/>
      <c r="AT38" s="2617"/>
      <c r="AU38" s="2617"/>
      <c r="AV38" s="2617"/>
      <c r="AW38" s="2617"/>
      <c r="AX38" s="2617"/>
      <c r="AY38" s="2617"/>
      <c r="AZ38" s="2617"/>
      <c r="BA38" s="2617"/>
      <c r="BB38" s="2617"/>
      <c r="BC38" s="2617"/>
      <c r="BD38" s="2617"/>
      <c r="BE38" s="2617"/>
      <c r="BF38" s="2617"/>
      <c r="BG38" s="2617"/>
      <c r="BH38" s="2617"/>
      <c r="BI38" s="2617"/>
      <c r="BJ38" s="2617"/>
      <c r="BK38" s="2617"/>
      <c r="BL38" s="2617"/>
      <c r="BM38" s="2617"/>
      <c r="BN38" s="2617"/>
      <c r="BO38" s="2617"/>
      <c r="BP38" s="2617"/>
      <c r="BQ38" s="2617"/>
      <c r="BR38" s="2617"/>
      <c r="BS38" s="2617"/>
      <c r="BT38" s="2617"/>
      <c r="BU38" s="2617"/>
      <c r="BV38" s="2617"/>
      <c r="BW38" s="2617"/>
      <c r="BX38" s="2617"/>
      <c r="BY38" s="2617"/>
      <c r="BZ38" s="2617"/>
      <c r="CA38" s="2617"/>
      <c r="CB38" s="2617"/>
      <c r="CC38" s="12"/>
      <c r="CD38" s="2529" t="s">
        <v>129</v>
      </c>
      <c r="CE38" s="2622"/>
      <c r="CF38" s="2622"/>
      <c r="CG38" s="2622"/>
      <c r="CH38" s="12"/>
      <c r="CI38" s="12"/>
      <c r="CJ38" s="12"/>
      <c r="CK38" s="12"/>
      <c r="CL38" s="12"/>
      <c r="CM38" s="40"/>
      <c r="CN38" s="12"/>
    </row>
    <row r="39" spans="1:92" s="33" customFormat="1" ht="5.25" customHeight="1">
      <c r="A39" s="39"/>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2596" t="s">
        <v>389</v>
      </c>
      <c r="AM39" s="2596"/>
      <c r="AN39" s="2596"/>
      <c r="AO39" s="2596"/>
      <c r="AP39" s="2596"/>
      <c r="AQ39" s="2596"/>
      <c r="AR39" s="12"/>
      <c r="AS39" s="2617"/>
      <c r="AT39" s="2617"/>
      <c r="AU39" s="2617"/>
      <c r="AV39" s="2617"/>
      <c r="AW39" s="2617"/>
      <c r="AX39" s="2617"/>
      <c r="AY39" s="2617"/>
      <c r="AZ39" s="2617"/>
      <c r="BA39" s="2617"/>
      <c r="BB39" s="2617"/>
      <c r="BC39" s="2617"/>
      <c r="BD39" s="2617"/>
      <c r="BE39" s="2617"/>
      <c r="BF39" s="2617"/>
      <c r="BG39" s="2617"/>
      <c r="BH39" s="2617"/>
      <c r="BI39" s="2617"/>
      <c r="BJ39" s="2617"/>
      <c r="BK39" s="2617"/>
      <c r="BL39" s="2617"/>
      <c r="BM39" s="2617"/>
      <c r="BN39" s="2617"/>
      <c r="BO39" s="2617"/>
      <c r="BP39" s="2617"/>
      <c r="BQ39" s="2617"/>
      <c r="BR39" s="2617"/>
      <c r="BS39" s="2617"/>
      <c r="BT39" s="2617"/>
      <c r="BU39" s="2617"/>
      <c r="BV39" s="2617"/>
      <c r="BW39" s="2617"/>
      <c r="BX39" s="2617"/>
      <c r="BY39" s="2617"/>
      <c r="BZ39" s="2617"/>
      <c r="CA39" s="2617"/>
      <c r="CB39" s="2617"/>
      <c r="CC39" s="12"/>
      <c r="CD39" s="2622"/>
      <c r="CE39" s="2622"/>
      <c r="CF39" s="2622"/>
      <c r="CG39" s="2622"/>
      <c r="CH39" s="12"/>
      <c r="CI39" s="12"/>
      <c r="CJ39" s="12"/>
      <c r="CK39" s="12"/>
      <c r="CL39" s="12"/>
      <c r="CM39" s="40"/>
      <c r="CN39" s="12"/>
    </row>
    <row r="40" spans="1:92" s="33" customFormat="1" ht="5.25" customHeight="1">
      <c r="A40" s="39"/>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2596"/>
      <c r="AM40" s="2596"/>
      <c r="AN40" s="2596"/>
      <c r="AO40" s="2596"/>
      <c r="AP40" s="2596"/>
      <c r="AQ40" s="2596"/>
      <c r="AR40" s="12"/>
      <c r="AS40" s="2617"/>
      <c r="AT40" s="2617"/>
      <c r="AU40" s="2617"/>
      <c r="AV40" s="2617"/>
      <c r="AW40" s="2617"/>
      <c r="AX40" s="2617"/>
      <c r="AY40" s="2617"/>
      <c r="AZ40" s="2617"/>
      <c r="BA40" s="2617"/>
      <c r="BB40" s="2617"/>
      <c r="BC40" s="2617"/>
      <c r="BD40" s="2617"/>
      <c r="BE40" s="2617"/>
      <c r="BF40" s="2617"/>
      <c r="BG40" s="2617"/>
      <c r="BH40" s="2617"/>
      <c r="BI40" s="2617"/>
      <c r="BJ40" s="2617"/>
      <c r="BK40" s="2617"/>
      <c r="BL40" s="2617"/>
      <c r="BM40" s="2617"/>
      <c r="BN40" s="2617"/>
      <c r="BO40" s="2617"/>
      <c r="BP40" s="2617"/>
      <c r="BQ40" s="2617"/>
      <c r="BR40" s="2617"/>
      <c r="BS40" s="2617"/>
      <c r="BT40" s="2617"/>
      <c r="BU40" s="2617"/>
      <c r="BV40" s="2617"/>
      <c r="BW40" s="2617"/>
      <c r="BX40" s="2617"/>
      <c r="BY40" s="2617"/>
      <c r="BZ40" s="2617"/>
      <c r="CA40" s="2617"/>
      <c r="CB40" s="2617"/>
      <c r="CC40" s="12"/>
      <c r="CD40" s="2622"/>
      <c r="CE40" s="2622"/>
      <c r="CF40" s="2622"/>
      <c r="CG40" s="2622"/>
      <c r="CH40" s="12"/>
      <c r="CI40" s="12"/>
      <c r="CJ40" s="12"/>
      <c r="CK40" s="12"/>
      <c r="CL40" s="12"/>
      <c r="CM40" s="40"/>
      <c r="CN40" s="12"/>
    </row>
    <row r="41" spans="1:92" s="33" customFormat="1" ht="5.25" customHeight="1">
      <c r="A41" s="39"/>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2616"/>
      <c r="AM41" s="2616"/>
      <c r="AN41" s="2616"/>
      <c r="AO41" s="2616"/>
      <c r="AP41" s="2616"/>
      <c r="AQ41" s="2616"/>
      <c r="AR41" s="34"/>
      <c r="AS41" s="2618"/>
      <c r="AT41" s="2618"/>
      <c r="AU41" s="2618"/>
      <c r="AV41" s="2618"/>
      <c r="AW41" s="2618"/>
      <c r="AX41" s="2618"/>
      <c r="AY41" s="2618"/>
      <c r="AZ41" s="2618"/>
      <c r="BA41" s="2618"/>
      <c r="BB41" s="2618"/>
      <c r="BC41" s="2618"/>
      <c r="BD41" s="2618"/>
      <c r="BE41" s="2618"/>
      <c r="BF41" s="2618"/>
      <c r="BG41" s="2618"/>
      <c r="BH41" s="2618"/>
      <c r="BI41" s="2618"/>
      <c r="BJ41" s="2618"/>
      <c r="BK41" s="2618"/>
      <c r="BL41" s="2618"/>
      <c r="BM41" s="2618"/>
      <c r="BN41" s="2618"/>
      <c r="BO41" s="2618"/>
      <c r="BP41" s="2618"/>
      <c r="BQ41" s="2618"/>
      <c r="BR41" s="2618"/>
      <c r="BS41" s="2618"/>
      <c r="BT41" s="2618"/>
      <c r="BU41" s="2618"/>
      <c r="BV41" s="2618"/>
      <c r="BW41" s="2618"/>
      <c r="BX41" s="2618"/>
      <c r="BY41" s="2618"/>
      <c r="BZ41" s="2618"/>
      <c r="CA41" s="2618"/>
      <c r="CB41" s="2618"/>
      <c r="CC41" s="34"/>
      <c r="CD41" s="2623"/>
      <c r="CE41" s="2623"/>
      <c r="CF41" s="2623"/>
      <c r="CG41" s="2623"/>
      <c r="CH41" s="34"/>
      <c r="CI41" s="34"/>
      <c r="CJ41" s="34"/>
      <c r="CK41" s="12"/>
      <c r="CL41" s="12"/>
      <c r="CM41" s="40"/>
      <c r="CN41" s="12"/>
    </row>
    <row r="42" spans="1:92" s="33" customFormat="1" ht="5.25" customHeight="1">
      <c r="A42" s="39"/>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c r="BC42" s="12"/>
      <c r="BD42" s="12"/>
      <c r="BE42" s="12"/>
      <c r="BF42" s="12"/>
      <c r="BG42" s="12"/>
      <c r="BH42" s="12"/>
      <c r="BI42" s="12"/>
      <c r="BJ42" s="12"/>
      <c r="BK42" s="12"/>
      <c r="BL42" s="12"/>
      <c r="BM42" s="12"/>
      <c r="BN42" s="12"/>
      <c r="BO42" s="12"/>
      <c r="BP42" s="12"/>
      <c r="BQ42" s="12"/>
      <c r="BR42" s="12"/>
      <c r="BS42" s="12"/>
      <c r="BT42" s="12"/>
      <c r="BU42" s="12"/>
      <c r="BV42" s="12"/>
      <c r="BW42" s="12"/>
      <c r="BX42" s="12"/>
      <c r="BY42" s="12"/>
      <c r="BZ42" s="12"/>
      <c r="CA42" s="12"/>
      <c r="CB42" s="12"/>
      <c r="CC42" s="12"/>
      <c r="CD42" s="12"/>
      <c r="CE42" s="12"/>
      <c r="CF42" s="12"/>
      <c r="CG42" s="12"/>
      <c r="CH42" s="12"/>
      <c r="CI42" s="12"/>
      <c r="CJ42" s="12"/>
      <c r="CK42" s="12"/>
      <c r="CL42" s="12"/>
      <c r="CM42" s="40"/>
      <c r="CN42" s="12"/>
    </row>
    <row r="43" spans="1:92" s="33" customFormat="1" ht="5.25" customHeight="1">
      <c r="A43" s="39"/>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2617"/>
      <c r="AT43" s="2595"/>
      <c r="AU43" s="2595"/>
      <c r="AV43" s="2595"/>
      <c r="AW43" s="2595"/>
      <c r="AX43" s="2595"/>
      <c r="AY43" s="2595"/>
      <c r="AZ43" s="2595"/>
      <c r="BA43" s="2595"/>
      <c r="BB43" s="2595"/>
      <c r="BC43" s="2595"/>
      <c r="BD43" s="2595"/>
      <c r="BE43" s="2595"/>
      <c r="BF43" s="2595"/>
      <c r="BG43" s="2595"/>
      <c r="BH43" s="2595"/>
      <c r="BI43" s="2595"/>
      <c r="BJ43" s="2595"/>
      <c r="BK43" s="2595"/>
      <c r="BL43" s="2595"/>
      <c r="BM43" s="2595"/>
      <c r="BN43" s="2595"/>
      <c r="BO43" s="2595"/>
      <c r="BP43" s="2595"/>
      <c r="BQ43" s="2595"/>
      <c r="BR43" s="2595"/>
      <c r="BS43" s="2595"/>
      <c r="BT43" s="2595"/>
      <c r="BU43" s="2595"/>
      <c r="BV43" s="2595"/>
      <c r="BW43" s="2595"/>
      <c r="BX43" s="2595"/>
      <c r="BY43" s="2595"/>
      <c r="BZ43" s="2595"/>
      <c r="CA43" s="2595"/>
      <c r="CB43" s="2595"/>
      <c r="CC43" s="2595"/>
      <c r="CD43" s="2595"/>
      <c r="CE43" s="2595"/>
      <c r="CF43" s="2595"/>
      <c r="CG43" s="2595"/>
      <c r="CH43" s="2595"/>
      <c r="CI43" s="12"/>
      <c r="CJ43" s="12"/>
      <c r="CK43" s="12"/>
      <c r="CL43" s="12"/>
      <c r="CM43" s="40"/>
      <c r="CN43" s="12"/>
    </row>
    <row r="44" spans="1:92" s="33" customFormat="1" ht="5.25" customHeight="1">
      <c r="A44" s="39"/>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2595"/>
      <c r="AT44" s="2595"/>
      <c r="AU44" s="2595"/>
      <c r="AV44" s="2595"/>
      <c r="AW44" s="2595"/>
      <c r="AX44" s="2595"/>
      <c r="AY44" s="2595"/>
      <c r="AZ44" s="2595"/>
      <c r="BA44" s="2595"/>
      <c r="BB44" s="2595"/>
      <c r="BC44" s="2595"/>
      <c r="BD44" s="2595"/>
      <c r="BE44" s="2595"/>
      <c r="BF44" s="2595"/>
      <c r="BG44" s="2595"/>
      <c r="BH44" s="2595"/>
      <c r="BI44" s="2595"/>
      <c r="BJ44" s="2595"/>
      <c r="BK44" s="2595"/>
      <c r="BL44" s="2595"/>
      <c r="BM44" s="2595"/>
      <c r="BN44" s="2595"/>
      <c r="BO44" s="2595"/>
      <c r="BP44" s="2595"/>
      <c r="BQ44" s="2595"/>
      <c r="BR44" s="2595"/>
      <c r="BS44" s="2595"/>
      <c r="BT44" s="2595"/>
      <c r="BU44" s="2595"/>
      <c r="BV44" s="2595"/>
      <c r="BW44" s="2595"/>
      <c r="BX44" s="2595"/>
      <c r="BY44" s="2595"/>
      <c r="BZ44" s="2595"/>
      <c r="CA44" s="2595"/>
      <c r="CB44" s="2595"/>
      <c r="CC44" s="2595"/>
      <c r="CD44" s="2595"/>
      <c r="CE44" s="2595"/>
      <c r="CF44" s="2595"/>
      <c r="CG44" s="2595"/>
      <c r="CH44" s="2595"/>
      <c r="CI44" s="12"/>
      <c r="CJ44" s="12"/>
      <c r="CK44" s="12"/>
      <c r="CL44" s="12"/>
      <c r="CM44" s="40"/>
      <c r="CN44" s="12"/>
    </row>
    <row r="45" spans="1:92" s="33" customFormat="1" ht="5.25" customHeight="1">
      <c r="A45" s="39"/>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2596" t="s">
        <v>21</v>
      </c>
      <c r="AM45" s="2596"/>
      <c r="AN45" s="2596"/>
      <c r="AO45" s="2596"/>
      <c r="AP45" s="2596"/>
      <c r="AQ45" s="2596"/>
      <c r="AR45" s="12"/>
      <c r="AS45" s="2595"/>
      <c r="AT45" s="2595"/>
      <c r="AU45" s="2595"/>
      <c r="AV45" s="2595"/>
      <c r="AW45" s="2595"/>
      <c r="AX45" s="2595"/>
      <c r="AY45" s="2595"/>
      <c r="AZ45" s="2595"/>
      <c r="BA45" s="2595"/>
      <c r="BB45" s="2595"/>
      <c r="BC45" s="2595"/>
      <c r="BD45" s="2595"/>
      <c r="BE45" s="2595"/>
      <c r="BF45" s="2595"/>
      <c r="BG45" s="2595"/>
      <c r="BH45" s="2595"/>
      <c r="BI45" s="2595"/>
      <c r="BJ45" s="2595"/>
      <c r="BK45" s="2595"/>
      <c r="BL45" s="2595"/>
      <c r="BM45" s="2595"/>
      <c r="BN45" s="2595"/>
      <c r="BO45" s="2595"/>
      <c r="BP45" s="2595"/>
      <c r="BQ45" s="2595"/>
      <c r="BR45" s="2595"/>
      <c r="BS45" s="2595"/>
      <c r="BT45" s="2595"/>
      <c r="BU45" s="2595"/>
      <c r="BV45" s="2595"/>
      <c r="BW45" s="2595"/>
      <c r="BX45" s="2595"/>
      <c r="BY45" s="2595"/>
      <c r="BZ45" s="2595"/>
      <c r="CA45" s="2595"/>
      <c r="CB45" s="2595"/>
      <c r="CC45" s="2595"/>
      <c r="CD45" s="2595"/>
      <c r="CE45" s="2595"/>
      <c r="CF45" s="2595"/>
      <c r="CG45" s="2595"/>
      <c r="CH45" s="2595"/>
      <c r="CI45" s="12"/>
      <c r="CJ45" s="12"/>
      <c r="CK45" s="12"/>
      <c r="CL45" s="12"/>
      <c r="CM45" s="40"/>
      <c r="CN45" s="12"/>
    </row>
    <row r="46" spans="1:92" s="33" customFormat="1" ht="5.25" customHeight="1">
      <c r="A46" s="39"/>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2596"/>
      <c r="AM46" s="2596"/>
      <c r="AN46" s="2596"/>
      <c r="AO46" s="2596"/>
      <c r="AP46" s="2596"/>
      <c r="AQ46" s="2596"/>
      <c r="AR46" s="12"/>
      <c r="AS46" s="2595"/>
      <c r="AT46" s="2595"/>
      <c r="AU46" s="2595"/>
      <c r="AV46" s="2595"/>
      <c r="AW46" s="2595"/>
      <c r="AX46" s="2595"/>
      <c r="AY46" s="2595"/>
      <c r="AZ46" s="2595"/>
      <c r="BA46" s="2595"/>
      <c r="BB46" s="2595"/>
      <c r="BC46" s="2595"/>
      <c r="BD46" s="2595"/>
      <c r="BE46" s="2595"/>
      <c r="BF46" s="2595"/>
      <c r="BG46" s="2595"/>
      <c r="BH46" s="2595"/>
      <c r="BI46" s="2595"/>
      <c r="BJ46" s="2595"/>
      <c r="BK46" s="2595"/>
      <c r="BL46" s="2595"/>
      <c r="BM46" s="2595"/>
      <c r="BN46" s="2595"/>
      <c r="BO46" s="2595"/>
      <c r="BP46" s="2595"/>
      <c r="BQ46" s="2595"/>
      <c r="BR46" s="2595"/>
      <c r="BS46" s="2595"/>
      <c r="BT46" s="2595"/>
      <c r="BU46" s="2595"/>
      <c r="BV46" s="2595"/>
      <c r="BW46" s="2595"/>
      <c r="BX46" s="2595"/>
      <c r="BY46" s="2595"/>
      <c r="BZ46" s="2595"/>
      <c r="CA46" s="2595"/>
      <c r="CB46" s="2595"/>
      <c r="CC46" s="2595"/>
      <c r="CD46" s="2595"/>
      <c r="CE46" s="2595"/>
      <c r="CF46" s="2595"/>
      <c r="CG46" s="2595"/>
      <c r="CH46" s="2595"/>
      <c r="CI46" s="12"/>
      <c r="CJ46" s="12"/>
      <c r="CK46" s="12"/>
      <c r="CL46" s="12"/>
      <c r="CM46" s="40"/>
      <c r="CN46" s="12"/>
    </row>
    <row r="47" spans="1:92" s="33" customFormat="1" ht="5.25" customHeight="1">
      <c r="A47" s="39"/>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2616"/>
      <c r="AM47" s="2616"/>
      <c r="AN47" s="2616"/>
      <c r="AO47" s="2616"/>
      <c r="AP47" s="2616"/>
      <c r="AQ47" s="2616"/>
      <c r="AR47" s="34"/>
      <c r="AS47" s="1423"/>
      <c r="AT47" s="1423"/>
      <c r="AU47" s="1423"/>
      <c r="AV47" s="1423"/>
      <c r="AW47" s="1423"/>
      <c r="AX47" s="1423"/>
      <c r="AY47" s="1423"/>
      <c r="AZ47" s="1423"/>
      <c r="BA47" s="1423"/>
      <c r="BB47" s="1423"/>
      <c r="BC47" s="1423"/>
      <c r="BD47" s="1423"/>
      <c r="BE47" s="1423"/>
      <c r="BF47" s="1423"/>
      <c r="BG47" s="1423"/>
      <c r="BH47" s="1423"/>
      <c r="BI47" s="1423"/>
      <c r="BJ47" s="1423"/>
      <c r="BK47" s="1423"/>
      <c r="BL47" s="1423"/>
      <c r="BM47" s="1423"/>
      <c r="BN47" s="1423"/>
      <c r="BO47" s="1423"/>
      <c r="BP47" s="1423"/>
      <c r="BQ47" s="1423"/>
      <c r="BR47" s="1423"/>
      <c r="BS47" s="1423"/>
      <c r="BT47" s="1423"/>
      <c r="BU47" s="1423"/>
      <c r="BV47" s="1423"/>
      <c r="BW47" s="1423"/>
      <c r="BX47" s="1423"/>
      <c r="BY47" s="1423"/>
      <c r="BZ47" s="1423"/>
      <c r="CA47" s="1423"/>
      <c r="CB47" s="1423"/>
      <c r="CC47" s="1423"/>
      <c r="CD47" s="1423"/>
      <c r="CE47" s="1423"/>
      <c r="CF47" s="1423"/>
      <c r="CG47" s="1423"/>
      <c r="CH47" s="1423"/>
      <c r="CI47" s="34"/>
      <c r="CJ47" s="34"/>
      <c r="CK47" s="12"/>
      <c r="CL47" s="12"/>
      <c r="CM47" s="40"/>
      <c r="CN47" s="12"/>
    </row>
    <row r="48" spans="1:92" s="33" customFormat="1" ht="5.25" customHeight="1">
      <c r="A48" s="39"/>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c r="BI48" s="12"/>
      <c r="BJ48" s="12"/>
      <c r="BK48" s="12"/>
      <c r="BL48" s="12"/>
      <c r="BM48" s="12"/>
      <c r="BN48" s="12"/>
      <c r="BO48" s="12"/>
      <c r="BP48" s="12"/>
      <c r="BQ48" s="12"/>
      <c r="BR48" s="12"/>
      <c r="BS48" s="12"/>
      <c r="BT48" s="12"/>
      <c r="BU48" s="12"/>
      <c r="BV48" s="12"/>
      <c r="BW48" s="12"/>
      <c r="BX48" s="12"/>
      <c r="BY48" s="12"/>
      <c r="BZ48" s="12"/>
      <c r="CA48" s="12"/>
      <c r="CB48" s="12"/>
      <c r="CC48" s="12"/>
      <c r="CD48" s="12"/>
      <c r="CE48" s="12"/>
      <c r="CF48" s="12"/>
      <c r="CG48" s="12"/>
      <c r="CH48" s="12"/>
      <c r="CI48" s="12"/>
      <c r="CJ48" s="12"/>
      <c r="CK48" s="12"/>
      <c r="CL48" s="12"/>
      <c r="CM48" s="40"/>
      <c r="CN48" s="12"/>
    </row>
    <row r="49" spans="1:92" s="33" customFormat="1" ht="5.25" customHeight="1">
      <c r="A49" s="39"/>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2"/>
      <c r="BJ49" s="12"/>
      <c r="BK49" s="12"/>
      <c r="BL49" s="12"/>
      <c r="BM49" s="12"/>
      <c r="BN49" s="12"/>
      <c r="BO49" s="12"/>
      <c r="BP49" s="12"/>
      <c r="BQ49" s="12"/>
      <c r="BR49" s="12"/>
      <c r="BS49" s="12"/>
      <c r="BT49" s="12"/>
      <c r="BU49" s="12"/>
      <c r="BV49" s="12"/>
      <c r="BW49" s="12"/>
      <c r="BX49" s="12"/>
      <c r="BY49" s="12"/>
      <c r="BZ49" s="12"/>
      <c r="CA49" s="12"/>
      <c r="CB49" s="12"/>
      <c r="CC49" s="12"/>
      <c r="CD49" s="12"/>
      <c r="CE49" s="12"/>
      <c r="CF49" s="12"/>
      <c r="CG49" s="12"/>
      <c r="CH49" s="12"/>
      <c r="CI49" s="12"/>
      <c r="CJ49" s="12"/>
      <c r="CK49" s="12"/>
      <c r="CL49" s="12"/>
      <c r="CM49" s="40"/>
      <c r="CN49" s="12"/>
    </row>
    <row r="50" spans="1:92" s="33" customFormat="1" ht="5.25" customHeight="1">
      <c r="A50" s="39"/>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2617"/>
      <c r="AT50" s="2617"/>
      <c r="AU50" s="2617"/>
      <c r="AV50" s="2617"/>
      <c r="AW50" s="2617"/>
      <c r="AX50" s="2617"/>
      <c r="AY50" s="2617"/>
      <c r="AZ50" s="2617"/>
      <c r="BA50" s="2617"/>
      <c r="BB50" s="2617"/>
      <c r="BC50" s="2617"/>
      <c r="BD50" s="2617"/>
      <c r="BE50" s="2617"/>
      <c r="BF50" s="2617"/>
      <c r="BG50" s="2617"/>
      <c r="BH50" s="2617"/>
      <c r="BI50" s="2617"/>
      <c r="BJ50" s="2617"/>
      <c r="BK50" s="2617"/>
      <c r="BL50" s="2617"/>
      <c r="BM50" s="2617"/>
      <c r="BN50" s="2617"/>
      <c r="BO50" s="2617"/>
      <c r="BP50" s="2617"/>
      <c r="BQ50" s="2617"/>
      <c r="BR50" s="2617"/>
      <c r="BS50" s="2617"/>
      <c r="BT50" s="2617"/>
      <c r="BU50" s="2617"/>
      <c r="BV50" s="2617"/>
      <c r="BW50" s="2617"/>
      <c r="BX50" s="2617"/>
      <c r="BY50" s="2617"/>
      <c r="BZ50" s="2617"/>
      <c r="CA50" s="2617"/>
      <c r="CB50" s="2617"/>
      <c r="CC50" s="12"/>
      <c r="CD50" s="2529" t="s">
        <v>129</v>
      </c>
      <c r="CE50" s="2529"/>
      <c r="CF50" s="2529"/>
      <c r="CG50" s="2529"/>
      <c r="CH50" s="12"/>
      <c r="CI50" s="12"/>
      <c r="CJ50" s="12"/>
      <c r="CK50" s="12"/>
      <c r="CL50" s="12"/>
      <c r="CM50" s="40"/>
      <c r="CN50" s="12"/>
    </row>
    <row r="51" spans="1:92" s="33" customFormat="1" ht="5.25" customHeight="1">
      <c r="A51" s="39"/>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2596" t="s">
        <v>389</v>
      </c>
      <c r="AM51" s="2596"/>
      <c r="AN51" s="2596"/>
      <c r="AO51" s="2596"/>
      <c r="AP51" s="2596"/>
      <c r="AQ51" s="2596"/>
      <c r="AR51" s="12"/>
      <c r="AS51" s="2617"/>
      <c r="AT51" s="2617"/>
      <c r="AU51" s="2617"/>
      <c r="AV51" s="2617"/>
      <c r="AW51" s="2617"/>
      <c r="AX51" s="2617"/>
      <c r="AY51" s="2617"/>
      <c r="AZ51" s="2617"/>
      <c r="BA51" s="2617"/>
      <c r="BB51" s="2617"/>
      <c r="BC51" s="2617"/>
      <c r="BD51" s="2617"/>
      <c r="BE51" s="2617"/>
      <c r="BF51" s="2617"/>
      <c r="BG51" s="2617"/>
      <c r="BH51" s="2617"/>
      <c r="BI51" s="2617"/>
      <c r="BJ51" s="2617"/>
      <c r="BK51" s="2617"/>
      <c r="BL51" s="2617"/>
      <c r="BM51" s="2617"/>
      <c r="BN51" s="2617"/>
      <c r="BO51" s="2617"/>
      <c r="BP51" s="2617"/>
      <c r="BQ51" s="2617"/>
      <c r="BR51" s="2617"/>
      <c r="BS51" s="2617"/>
      <c r="BT51" s="2617"/>
      <c r="BU51" s="2617"/>
      <c r="BV51" s="2617"/>
      <c r="BW51" s="2617"/>
      <c r="BX51" s="2617"/>
      <c r="BY51" s="2617"/>
      <c r="BZ51" s="2617"/>
      <c r="CA51" s="2617"/>
      <c r="CB51" s="2617"/>
      <c r="CC51" s="12"/>
      <c r="CD51" s="2529"/>
      <c r="CE51" s="2529"/>
      <c r="CF51" s="2529"/>
      <c r="CG51" s="2529"/>
      <c r="CH51" s="12"/>
      <c r="CI51" s="12"/>
      <c r="CJ51" s="12"/>
      <c r="CK51" s="12"/>
      <c r="CL51" s="12"/>
      <c r="CM51" s="40"/>
      <c r="CN51" s="12"/>
    </row>
    <row r="52" spans="1:92" s="33" customFormat="1" ht="5.25" customHeight="1">
      <c r="A52" s="39"/>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2596"/>
      <c r="AM52" s="2596"/>
      <c r="AN52" s="2596"/>
      <c r="AO52" s="2596"/>
      <c r="AP52" s="2596"/>
      <c r="AQ52" s="2596"/>
      <c r="AR52" s="12"/>
      <c r="AS52" s="2617"/>
      <c r="AT52" s="2617"/>
      <c r="AU52" s="2617"/>
      <c r="AV52" s="2617"/>
      <c r="AW52" s="2617"/>
      <c r="AX52" s="2617"/>
      <c r="AY52" s="2617"/>
      <c r="AZ52" s="2617"/>
      <c r="BA52" s="2617"/>
      <c r="BB52" s="2617"/>
      <c r="BC52" s="2617"/>
      <c r="BD52" s="2617"/>
      <c r="BE52" s="2617"/>
      <c r="BF52" s="2617"/>
      <c r="BG52" s="2617"/>
      <c r="BH52" s="2617"/>
      <c r="BI52" s="2617"/>
      <c r="BJ52" s="2617"/>
      <c r="BK52" s="2617"/>
      <c r="BL52" s="2617"/>
      <c r="BM52" s="2617"/>
      <c r="BN52" s="2617"/>
      <c r="BO52" s="2617"/>
      <c r="BP52" s="2617"/>
      <c r="BQ52" s="2617"/>
      <c r="BR52" s="2617"/>
      <c r="BS52" s="2617"/>
      <c r="BT52" s="2617"/>
      <c r="BU52" s="2617"/>
      <c r="BV52" s="2617"/>
      <c r="BW52" s="2617"/>
      <c r="BX52" s="2617"/>
      <c r="BY52" s="2617"/>
      <c r="BZ52" s="2617"/>
      <c r="CA52" s="2617"/>
      <c r="CB52" s="2617"/>
      <c r="CC52" s="12"/>
      <c r="CD52" s="2529"/>
      <c r="CE52" s="2529"/>
      <c r="CF52" s="2529"/>
      <c r="CG52" s="2529"/>
      <c r="CH52" s="12"/>
      <c r="CI52" s="12"/>
      <c r="CJ52" s="12"/>
      <c r="CK52" s="12"/>
      <c r="CL52" s="12"/>
      <c r="CM52" s="40"/>
      <c r="CN52" s="12"/>
    </row>
    <row r="53" spans="1:92" s="33" customFormat="1" ht="5.25" customHeight="1">
      <c r="A53" s="39"/>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2616"/>
      <c r="AM53" s="2616"/>
      <c r="AN53" s="2616"/>
      <c r="AO53" s="2616"/>
      <c r="AP53" s="2616"/>
      <c r="AQ53" s="2616"/>
      <c r="AR53" s="34"/>
      <c r="AS53" s="2618"/>
      <c r="AT53" s="2618"/>
      <c r="AU53" s="2618"/>
      <c r="AV53" s="2618"/>
      <c r="AW53" s="2618"/>
      <c r="AX53" s="2618"/>
      <c r="AY53" s="2618"/>
      <c r="AZ53" s="2618"/>
      <c r="BA53" s="2618"/>
      <c r="BB53" s="2618"/>
      <c r="BC53" s="2618"/>
      <c r="BD53" s="2618"/>
      <c r="BE53" s="2618"/>
      <c r="BF53" s="2618"/>
      <c r="BG53" s="2618"/>
      <c r="BH53" s="2618"/>
      <c r="BI53" s="2618"/>
      <c r="BJ53" s="2618"/>
      <c r="BK53" s="2618"/>
      <c r="BL53" s="2618"/>
      <c r="BM53" s="2618"/>
      <c r="BN53" s="2618"/>
      <c r="BO53" s="2618"/>
      <c r="BP53" s="2618"/>
      <c r="BQ53" s="2618"/>
      <c r="BR53" s="2618"/>
      <c r="BS53" s="2618"/>
      <c r="BT53" s="2618"/>
      <c r="BU53" s="2618"/>
      <c r="BV53" s="2618"/>
      <c r="BW53" s="2618"/>
      <c r="BX53" s="2618"/>
      <c r="BY53" s="2618"/>
      <c r="BZ53" s="2618"/>
      <c r="CA53" s="2618"/>
      <c r="CB53" s="2618"/>
      <c r="CC53" s="34"/>
      <c r="CD53" s="2530"/>
      <c r="CE53" s="2530"/>
      <c r="CF53" s="2530"/>
      <c r="CG53" s="2530"/>
      <c r="CH53" s="34"/>
      <c r="CI53" s="34"/>
      <c r="CJ53" s="34"/>
      <c r="CK53" s="12"/>
      <c r="CL53" s="12"/>
      <c r="CM53" s="40"/>
      <c r="CN53" s="12"/>
    </row>
    <row r="54" spans="1:92" s="33" customFormat="1" ht="5.25" customHeight="1">
      <c r="A54" s="39"/>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2"/>
      <c r="BP54" s="12"/>
      <c r="BQ54" s="12"/>
      <c r="BR54" s="12"/>
      <c r="BS54" s="12"/>
      <c r="BT54" s="12"/>
      <c r="BU54" s="12"/>
      <c r="BV54" s="12"/>
      <c r="BW54" s="12"/>
      <c r="BX54" s="12"/>
      <c r="BY54" s="12"/>
      <c r="BZ54" s="12"/>
      <c r="CA54" s="12"/>
      <c r="CB54" s="12"/>
      <c r="CC54" s="12"/>
      <c r="CD54" s="12"/>
      <c r="CE54" s="12"/>
      <c r="CF54" s="12"/>
      <c r="CG54" s="12"/>
      <c r="CH54" s="12"/>
      <c r="CI54" s="12"/>
      <c r="CJ54" s="12"/>
      <c r="CK54" s="12"/>
      <c r="CL54" s="12"/>
      <c r="CM54" s="40"/>
      <c r="CN54" s="12"/>
    </row>
    <row r="55" spans="1:92" s="33" customFormat="1" ht="5.25" customHeight="1">
      <c r="A55" s="39"/>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c r="BL55" s="12"/>
      <c r="BM55" s="12"/>
      <c r="BN55" s="12"/>
      <c r="BO55" s="12"/>
      <c r="BP55" s="12"/>
      <c r="BQ55" s="12"/>
      <c r="BR55" s="12"/>
      <c r="BS55" s="12"/>
      <c r="BT55" s="12"/>
      <c r="BU55" s="12"/>
      <c r="BV55" s="12"/>
      <c r="BW55" s="12"/>
      <c r="BX55" s="12"/>
      <c r="BY55" s="12"/>
      <c r="BZ55" s="12"/>
      <c r="CA55" s="12"/>
      <c r="CB55" s="12"/>
      <c r="CC55" s="12"/>
      <c r="CD55" s="12"/>
      <c r="CE55" s="12"/>
      <c r="CF55" s="12"/>
      <c r="CG55" s="12"/>
      <c r="CH55" s="12"/>
      <c r="CI55" s="12"/>
      <c r="CJ55" s="12"/>
      <c r="CK55" s="12"/>
      <c r="CL55" s="12"/>
      <c r="CM55" s="40"/>
      <c r="CN55" s="12"/>
    </row>
    <row r="56" spans="1:92" s="33" customFormat="1" ht="5.25" customHeight="1">
      <c r="A56" s="39"/>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c r="BJ56" s="12"/>
      <c r="BK56" s="12"/>
      <c r="BL56" s="12"/>
      <c r="BM56" s="12"/>
      <c r="BN56" s="12"/>
      <c r="BO56" s="12"/>
      <c r="BP56" s="12"/>
      <c r="BQ56" s="12"/>
      <c r="BR56" s="12"/>
      <c r="BS56" s="12"/>
      <c r="BT56" s="12"/>
      <c r="BU56" s="12"/>
      <c r="BV56" s="12"/>
      <c r="BW56" s="12"/>
      <c r="BX56" s="12"/>
      <c r="BY56" s="12"/>
      <c r="BZ56" s="12"/>
      <c r="CA56" s="12"/>
      <c r="CB56" s="12"/>
      <c r="CC56" s="12"/>
      <c r="CD56" s="12"/>
      <c r="CE56" s="12"/>
      <c r="CF56" s="12"/>
      <c r="CG56" s="12"/>
      <c r="CH56" s="12"/>
      <c r="CI56" s="12"/>
      <c r="CJ56" s="12"/>
      <c r="CK56" s="12"/>
      <c r="CL56" s="12"/>
      <c r="CM56" s="40"/>
      <c r="CN56" s="12"/>
    </row>
    <row r="57" spans="1:92" s="33" customFormat="1" ht="5.25" customHeight="1">
      <c r="A57" s="39"/>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c r="BN57" s="12"/>
      <c r="BO57" s="12"/>
      <c r="BP57" s="12"/>
      <c r="BQ57" s="12"/>
      <c r="BR57" s="12"/>
      <c r="BS57" s="12"/>
      <c r="BT57" s="12"/>
      <c r="BU57" s="12"/>
      <c r="BV57" s="12"/>
      <c r="BW57" s="12"/>
      <c r="BX57" s="12"/>
      <c r="BY57" s="12"/>
      <c r="BZ57" s="12"/>
      <c r="CA57" s="12"/>
      <c r="CB57" s="12"/>
      <c r="CC57" s="12"/>
      <c r="CD57" s="12"/>
      <c r="CE57" s="12"/>
      <c r="CF57" s="12"/>
      <c r="CG57" s="12"/>
      <c r="CH57" s="12"/>
      <c r="CI57" s="12"/>
      <c r="CJ57" s="12"/>
      <c r="CK57" s="12"/>
      <c r="CL57" s="12"/>
      <c r="CM57" s="40"/>
      <c r="CN57" s="12"/>
    </row>
    <row r="58" spans="1:92" s="33" customFormat="1" ht="5.25" customHeight="1">
      <c r="A58" s="39"/>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c r="BS58" s="12"/>
      <c r="BT58" s="12"/>
      <c r="BU58" s="12"/>
      <c r="BV58" s="12"/>
      <c r="BW58" s="12"/>
      <c r="BX58" s="12"/>
      <c r="BY58" s="12"/>
      <c r="BZ58" s="12"/>
      <c r="CA58" s="12"/>
      <c r="CB58" s="12"/>
      <c r="CC58" s="12"/>
      <c r="CD58" s="12"/>
      <c r="CE58" s="12"/>
      <c r="CF58" s="12"/>
      <c r="CG58" s="12"/>
      <c r="CH58" s="12"/>
      <c r="CI58" s="12"/>
      <c r="CJ58" s="12"/>
      <c r="CK58" s="12"/>
      <c r="CL58" s="12"/>
      <c r="CM58" s="40"/>
      <c r="CN58" s="12"/>
    </row>
    <row r="59" spans="1:92" s="33" customFormat="1" ht="5.25" customHeight="1">
      <c r="A59" s="39"/>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c r="BS59" s="12"/>
      <c r="BT59" s="12"/>
      <c r="BU59" s="12"/>
      <c r="BV59" s="12"/>
      <c r="BW59" s="12"/>
      <c r="BX59" s="12"/>
      <c r="BY59" s="12"/>
      <c r="BZ59" s="12"/>
      <c r="CA59" s="12"/>
      <c r="CB59" s="12"/>
      <c r="CC59" s="12"/>
      <c r="CD59" s="12"/>
      <c r="CE59" s="12"/>
      <c r="CF59" s="12"/>
      <c r="CG59" s="12"/>
      <c r="CH59" s="12"/>
      <c r="CI59" s="12"/>
      <c r="CJ59" s="12"/>
      <c r="CK59" s="12"/>
      <c r="CL59" s="12"/>
      <c r="CM59" s="40"/>
      <c r="CN59" s="12"/>
    </row>
    <row r="60" spans="1:92" s="33" customFormat="1" ht="5.25" customHeight="1">
      <c r="A60" s="39"/>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c r="BS60" s="12"/>
      <c r="BT60" s="12"/>
      <c r="BU60" s="12"/>
      <c r="BV60" s="12"/>
      <c r="BW60" s="12"/>
      <c r="BX60" s="12"/>
      <c r="BY60" s="12"/>
      <c r="BZ60" s="12"/>
      <c r="CA60" s="12"/>
      <c r="CB60" s="12"/>
      <c r="CC60" s="12"/>
      <c r="CD60" s="12"/>
      <c r="CE60" s="12"/>
      <c r="CF60" s="12"/>
      <c r="CG60" s="12"/>
      <c r="CH60" s="12"/>
      <c r="CI60" s="12"/>
      <c r="CJ60" s="12"/>
      <c r="CK60" s="12"/>
      <c r="CL60" s="12"/>
      <c r="CM60" s="40"/>
      <c r="CN60" s="12"/>
    </row>
    <row r="61" spans="1:92" s="33" customFormat="1" ht="5.25" customHeight="1">
      <c r="A61" s="39"/>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c r="BM61" s="12"/>
      <c r="BN61" s="12"/>
      <c r="BO61" s="12"/>
      <c r="BP61" s="12"/>
      <c r="BQ61" s="12"/>
      <c r="BR61" s="12"/>
      <c r="BS61" s="12"/>
      <c r="BT61" s="12"/>
      <c r="BU61" s="12"/>
      <c r="BV61" s="12"/>
      <c r="BW61" s="12"/>
      <c r="BX61" s="12"/>
      <c r="BY61" s="12"/>
      <c r="BZ61" s="12"/>
      <c r="CA61" s="12"/>
      <c r="CB61" s="12"/>
      <c r="CC61" s="12"/>
      <c r="CD61" s="12"/>
      <c r="CE61" s="12"/>
      <c r="CF61" s="12"/>
      <c r="CG61" s="12"/>
      <c r="CH61" s="12"/>
      <c r="CI61" s="12"/>
      <c r="CJ61" s="12"/>
      <c r="CK61" s="12"/>
      <c r="CL61" s="12"/>
      <c r="CM61" s="40"/>
      <c r="CN61" s="12"/>
    </row>
    <row r="62" spans="1:92" s="33" customFormat="1" ht="5.25" customHeight="1">
      <c r="A62" s="39"/>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40"/>
      <c r="CN62" s="12"/>
    </row>
    <row r="63" spans="1:92" s="33" customFormat="1" ht="5.25" customHeight="1">
      <c r="A63" s="39"/>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40"/>
      <c r="CN63" s="12"/>
    </row>
    <row r="64" spans="1:92" s="33" customFormat="1" ht="5.25" customHeight="1">
      <c r="A64" s="39"/>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2"/>
      <c r="BP64" s="12"/>
      <c r="BQ64" s="12"/>
      <c r="BR64" s="12"/>
      <c r="BS64" s="12"/>
      <c r="BT64" s="12"/>
      <c r="BU64" s="12"/>
      <c r="BV64" s="12"/>
      <c r="BW64" s="12"/>
      <c r="BX64" s="12"/>
      <c r="BY64" s="12"/>
      <c r="BZ64" s="12"/>
      <c r="CA64" s="12"/>
      <c r="CB64" s="12"/>
      <c r="CC64" s="12"/>
      <c r="CD64" s="12"/>
      <c r="CE64" s="12"/>
      <c r="CF64" s="12"/>
      <c r="CG64" s="12"/>
      <c r="CH64" s="12"/>
      <c r="CI64" s="12"/>
      <c r="CJ64" s="12"/>
      <c r="CK64" s="12"/>
      <c r="CL64" s="12"/>
      <c r="CM64" s="40"/>
      <c r="CN64" s="12"/>
    </row>
    <row r="65" spans="1:92" s="33" customFormat="1" ht="5.25" customHeight="1">
      <c r="A65" s="39"/>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2613"/>
      <c r="AF65" s="2614"/>
      <c r="AG65" s="2615"/>
      <c r="AH65" s="2596">
        <v>1</v>
      </c>
      <c r="AI65" s="2596"/>
      <c r="AJ65" s="2596"/>
      <c r="AK65" s="2596" t="s">
        <v>22</v>
      </c>
      <c r="AL65" s="2596"/>
      <c r="AM65" s="2596"/>
      <c r="AN65" s="2596"/>
      <c r="AO65" s="2596"/>
      <c r="AP65" s="2596"/>
      <c r="AQ65" s="2596"/>
      <c r="AR65" s="2596"/>
      <c r="AS65" s="2596"/>
      <c r="AT65" s="2596"/>
      <c r="AU65" s="2596"/>
      <c r="AV65" s="12"/>
      <c r="AW65" s="12"/>
      <c r="AX65" s="12"/>
      <c r="AY65" s="12"/>
      <c r="AZ65" s="12"/>
      <c r="BA65" s="12"/>
      <c r="BB65" s="12"/>
      <c r="BC65" s="12"/>
      <c r="BD65" s="12"/>
      <c r="BE65" s="12"/>
      <c r="BF65" s="12"/>
      <c r="BG65" s="12"/>
      <c r="BH65" s="12"/>
      <c r="BI65" s="12"/>
      <c r="BJ65" s="12"/>
      <c r="BK65" s="12"/>
      <c r="BL65" s="12"/>
      <c r="BM65" s="12"/>
      <c r="BN65" s="12"/>
      <c r="BO65" s="12"/>
      <c r="BP65" s="12"/>
      <c r="BQ65" s="12"/>
      <c r="BR65" s="12"/>
      <c r="BS65" s="12"/>
      <c r="BT65" s="12"/>
      <c r="BU65" s="12"/>
      <c r="BV65" s="12"/>
      <c r="BW65" s="12"/>
      <c r="BX65" s="12"/>
      <c r="BY65" s="12"/>
      <c r="BZ65" s="12"/>
      <c r="CA65" s="12"/>
      <c r="CB65" s="12"/>
      <c r="CC65" s="12"/>
      <c r="CD65" s="12"/>
      <c r="CE65" s="12"/>
      <c r="CF65" s="12"/>
      <c r="CG65" s="12"/>
      <c r="CH65" s="12"/>
      <c r="CI65" s="12"/>
      <c r="CJ65" s="12"/>
      <c r="CK65" s="12"/>
      <c r="CL65" s="12"/>
      <c r="CM65" s="40"/>
      <c r="CN65" s="12"/>
    </row>
    <row r="66" spans="1:92" s="33" customFormat="1" ht="5.25" customHeight="1">
      <c r="A66" s="39"/>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2613"/>
      <c r="AF66" s="2614"/>
      <c r="AG66" s="2615"/>
      <c r="AH66" s="2596"/>
      <c r="AI66" s="2596"/>
      <c r="AJ66" s="2596"/>
      <c r="AK66" s="2596"/>
      <c r="AL66" s="2596"/>
      <c r="AM66" s="2596"/>
      <c r="AN66" s="2596"/>
      <c r="AO66" s="2596"/>
      <c r="AP66" s="2596"/>
      <c r="AQ66" s="2596"/>
      <c r="AR66" s="2596"/>
      <c r="AS66" s="2596"/>
      <c r="AT66" s="2596"/>
      <c r="AU66" s="2596"/>
      <c r="AV66" s="12"/>
      <c r="AW66" s="12"/>
      <c r="AX66" s="12"/>
      <c r="AY66" s="12"/>
      <c r="AZ66" s="12"/>
      <c r="BA66" s="12"/>
      <c r="BB66" s="12"/>
      <c r="BC66" s="12"/>
      <c r="BD66" s="12"/>
      <c r="BE66" s="12"/>
      <c r="BF66" s="12"/>
      <c r="BG66" s="12"/>
      <c r="BH66" s="12"/>
      <c r="BI66" s="12"/>
      <c r="BJ66" s="12"/>
      <c r="BK66" s="12"/>
      <c r="BL66" s="12"/>
      <c r="BM66" s="12"/>
      <c r="BN66" s="12"/>
      <c r="BO66" s="12"/>
      <c r="BP66" s="12"/>
      <c r="BQ66" s="12"/>
      <c r="BR66" s="12"/>
      <c r="BS66" s="12"/>
      <c r="BT66" s="12"/>
      <c r="BU66" s="12"/>
      <c r="BV66" s="12"/>
      <c r="BW66" s="12"/>
      <c r="BX66" s="12"/>
      <c r="BY66" s="12"/>
      <c r="BZ66" s="12"/>
      <c r="CA66" s="12"/>
      <c r="CB66" s="12"/>
      <c r="CC66" s="12"/>
      <c r="CD66" s="12"/>
      <c r="CE66" s="12"/>
      <c r="CF66" s="12"/>
      <c r="CG66" s="12"/>
      <c r="CH66" s="12"/>
      <c r="CI66" s="12"/>
      <c r="CJ66" s="12"/>
      <c r="CK66" s="12"/>
      <c r="CL66" s="12"/>
      <c r="CM66" s="40"/>
      <c r="CN66" s="12"/>
    </row>
    <row r="67" spans="1:92" s="33" customFormat="1" ht="5.25" customHeight="1">
      <c r="A67" s="39"/>
      <c r="B67" s="12"/>
      <c r="C67" s="2596" t="s">
        <v>23</v>
      </c>
      <c r="D67" s="2597"/>
      <c r="E67" s="2597"/>
      <c r="F67" s="2597"/>
      <c r="G67" s="2597"/>
      <c r="H67" s="2597"/>
      <c r="I67" s="2597"/>
      <c r="J67" s="2597"/>
      <c r="K67" s="2597"/>
      <c r="L67" s="2597"/>
      <c r="M67" s="2597"/>
      <c r="N67" s="2597"/>
      <c r="O67" s="2597"/>
      <c r="P67" s="2597"/>
      <c r="Q67" s="2597"/>
      <c r="R67" s="2597"/>
      <c r="S67" s="2597"/>
      <c r="T67" s="2597"/>
      <c r="U67" s="2597"/>
      <c r="V67" s="2597"/>
      <c r="W67" s="2597"/>
      <c r="X67" s="2597"/>
      <c r="Y67" s="2597"/>
      <c r="Z67" s="2597"/>
      <c r="AA67" s="2597"/>
      <c r="AB67" s="12"/>
      <c r="AC67" s="12"/>
      <c r="AD67" s="12"/>
      <c r="AE67" s="2613"/>
      <c r="AF67" s="2614"/>
      <c r="AG67" s="2615"/>
      <c r="AH67" s="2596"/>
      <c r="AI67" s="2596"/>
      <c r="AJ67" s="2596"/>
      <c r="AK67" s="2596"/>
      <c r="AL67" s="2596"/>
      <c r="AM67" s="2596"/>
      <c r="AN67" s="2596"/>
      <c r="AO67" s="2596"/>
      <c r="AP67" s="2596"/>
      <c r="AQ67" s="2596"/>
      <c r="AR67" s="2596"/>
      <c r="AS67" s="2596"/>
      <c r="AT67" s="2596"/>
      <c r="AU67" s="2596"/>
      <c r="AV67" s="12"/>
      <c r="AW67" s="2609"/>
      <c r="AX67" s="2609"/>
      <c r="AY67" s="2609"/>
      <c r="AZ67" s="2610"/>
      <c r="BA67" s="2610"/>
      <c r="BB67" s="2610"/>
      <c r="BC67" s="2610"/>
      <c r="BD67" s="2610"/>
      <c r="BE67" s="2610"/>
      <c r="BF67" s="2610"/>
      <c r="BG67" s="2610"/>
      <c r="BH67" s="2610"/>
      <c r="BI67" s="2610"/>
      <c r="BJ67" s="2610"/>
      <c r="BK67" s="2610"/>
      <c r="BL67" s="2610"/>
      <c r="BM67" s="2610"/>
      <c r="BN67" s="2610"/>
      <c r="BO67" s="2610"/>
      <c r="BP67" s="2610"/>
      <c r="BQ67" s="2610"/>
      <c r="BR67" s="2610"/>
      <c r="BS67" s="2610"/>
      <c r="BT67" s="2610"/>
      <c r="BU67" s="2610"/>
      <c r="BV67" s="2610"/>
      <c r="BW67" s="2610"/>
      <c r="BX67" s="2610"/>
      <c r="BY67" s="2610"/>
      <c r="BZ67" s="2610"/>
      <c r="CA67" s="2610"/>
      <c r="CB67" s="25"/>
      <c r="CC67" s="12"/>
      <c r="CD67" s="2590" t="s">
        <v>24</v>
      </c>
      <c r="CE67" s="2590"/>
      <c r="CF67" s="2590"/>
      <c r="CG67" s="12"/>
      <c r="CH67" s="12"/>
      <c r="CI67" s="12"/>
      <c r="CJ67" s="12"/>
      <c r="CK67" s="12"/>
      <c r="CL67" s="12"/>
      <c r="CM67" s="40"/>
      <c r="CN67" s="12"/>
    </row>
    <row r="68" spans="1:92" s="33" customFormat="1" ht="5.25" customHeight="1">
      <c r="A68" s="39"/>
      <c r="B68" s="12"/>
      <c r="C68" s="2597"/>
      <c r="D68" s="2597"/>
      <c r="E68" s="2597"/>
      <c r="F68" s="2597"/>
      <c r="G68" s="2597"/>
      <c r="H68" s="2597"/>
      <c r="I68" s="2597"/>
      <c r="J68" s="2597"/>
      <c r="K68" s="2597"/>
      <c r="L68" s="2597"/>
      <c r="M68" s="2597"/>
      <c r="N68" s="2597"/>
      <c r="O68" s="2597"/>
      <c r="P68" s="2597"/>
      <c r="Q68" s="2597"/>
      <c r="R68" s="2597"/>
      <c r="S68" s="2597"/>
      <c r="T68" s="2597"/>
      <c r="U68" s="2597"/>
      <c r="V68" s="2597"/>
      <c r="W68" s="2597"/>
      <c r="X68" s="2597"/>
      <c r="Y68" s="2597"/>
      <c r="Z68" s="2597"/>
      <c r="AA68" s="2597"/>
      <c r="AB68" s="12"/>
      <c r="AC68" s="12"/>
      <c r="AD68" s="12"/>
      <c r="AE68" s="2613"/>
      <c r="AF68" s="2614"/>
      <c r="AG68" s="2615"/>
      <c r="AH68" s="2596"/>
      <c r="AI68" s="2596"/>
      <c r="AJ68" s="2596"/>
      <c r="AK68" s="2596"/>
      <c r="AL68" s="2596"/>
      <c r="AM68" s="2596"/>
      <c r="AN68" s="2596"/>
      <c r="AO68" s="2596"/>
      <c r="AP68" s="2596"/>
      <c r="AQ68" s="2596"/>
      <c r="AR68" s="2596"/>
      <c r="AS68" s="2596"/>
      <c r="AT68" s="2596"/>
      <c r="AU68" s="2596"/>
      <c r="AV68" s="12"/>
      <c r="AW68" s="2609"/>
      <c r="AX68" s="2609"/>
      <c r="AY68" s="2609"/>
      <c r="AZ68" s="2610"/>
      <c r="BA68" s="2610"/>
      <c r="BB68" s="2610"/>
      <c r="BC68" s="2610"/>
      <c r="BD68" s="2610"/>
      <c r="BE68" s="2610"/>
      <c r="BF68" s="2610"/>
      <c r="BG68" s="2610"/>
      <c r="BH68" s="2610"/>
      <c r="BI68" s="2610"/>
      <c r="BJ68" s="2610"/>
      <c r="BK68" s="2610"/>
      <c r="BL68" s="2610"/>
      <c r="BM68" s="2610"/>
      <c r="BN68" s="2610"/>
      <c r="BO68" s="2610"/>
      <c r="BP68" s="2610"/>
      <c r="BQ68" s="2610"/>
      <c r="BR68" s="2610"/>
      <c r="BS68" s="2610"/>
      <c r="BT68" s="2610"/>
      <c r="BU68" s="2610"/>
      <c r="BV68" s="2610"/>
      <c r="BW68" s="2610"/>
      <c r="BX68" s="2610"/>
      <c r="BY68" s="2610"/>
      <c r="BZ68" s="2610"/>
      <c r="CA68" s="2610"/>
      <c r="CB68" s="25"/>
      <c r="CC68" s="12"/>
      <c r="CD68" s="2590"/>
      <c r="CE68" s="2590"/>
      <c r="CF68" s="2590"/>
      <c r="CG68" s="12"/>
      <c r="CH68" s="12"/>
      <c r="CI68" s="12"/>
      <c r="CJ68" s="12"/>
      <c r="CK68" s="12"/>
      <c r="CL68" s="12"/>
      <c r="CM68" s="40"/>
      <c r="CN68" s="12"/>
    </row>
    <row r="69" spans="1:92" s="33" customFormat="1" ht="5.25" customHeight="1">
      <c r="A69" s="39"/>
      <c r="B69" s="12"/>
      <c r="C69" s="2597"/>
      <c r="D69" s="2597"/>
      <c r="E69" s="2597"/>
      <c r="F69" s="2597"/>
      <c r="G69" s="2597"/>
      <c r="H69" s="2597"/>
      <c r="I69" s="2597"/>
      <c r="J69" s="2597"/>
      <c r="K69" s="2597"/>
      <c r="L69" s="2597"/>
      <c r="M69" s="2597"/>
      <c r="N69" s="2597"/>
      <c r="O69" s="2597"/>
      <c r="P69" s="2597"/>
      <c r="Q69" s="2597"/>
      <c r="R69" s="2597"/>
      <c r="S69" s="2597"/>
      <c r="T69" s="2597"/>
      <c r="U69" s="2597"/>
      <c r="V69" s="2597"/>
      <c r="W69" s="2597"/>
      <c r="X69" s="2597"/>
      <c r="Y69" s="2597"/>
      <c r="Z69" s="2597"/>
      <c r="AA69" s="2597"/>
      <c r="AB69" s="12"/>
      <c r="AC69" s="12"/>
      <c r="AD69" s="12"/>
      <c r="AE69" s="2613"/>
      <c r="AF69" s="2614"/>
      <c r="AG69" s="2615"/>
      <c r="AH69" s="2596">
        <v>2</v>
      </c>
      <c r="AI69" s="2596"/>
      <c r="AJ69" s="2596"/>
      <c r="AK69" s="2596" t="s">
        <v>25</v>
      </c>
      <c r="AL69" s="2596"/>
      <c r="AM69" s="2596"/>
      <c r="AN69" s="2596"/>
      <c r="AO69" s="2596"/>
      <c r="AP69" s="2596"/>
      <c r="AQ69" s="2596"/>
      <c r="AR69" s="2596"/>
      <c r="AS69" s="2596"/>
      <c r="AT69" s="2596"/>
      <c r="AU69" s="2596"/>
      <c r="AV69" s="12"/>
      <c r="AW69" s="2609"/>
      <c r="AX69" s="2609"/>
      <c r="AY69" s="2609"/>
      <c r="AZ69" s="2610"/>
      <c r="BA69" s="2610"/>
      <c r="BB69" s="2610"/>
      <c r="BC69" s="2610"/>
      <c r="BD69" s="2610"/>
      <c r="BE69" s="2610"/>
      <c r="BF69" s="2610"/>
      <c r="BG69" s="2610"/>
      <c r="BH69" s="2610"/>
      <c r="BI69" s="2610"/>
      <c r="BJ69" s="2610"/>
      <c r="BK69" s="2610"/>
      <c r="BL69" s="2610"/>
      <c r="BM69" s="2610"/>
      <c r="BN69" s="2610"/>
      <c r="BO69" s="2610"/>
      <c r="BP69" s="2610"/>
      <c r="BQ69" s="2610"/>
      <c r="BR69" s="2610"/>
      <c r="BS69" s="2610"/>
      <c r="BT69" s="2610"/>
      <c r="BU69" s="2610"/>
      <c r="BV69" s="2610"/>
      <c r="BW69" s="2610"/>
      <c r="BX69" s="2610"/>
      <c r="BY69" s="2610"/>
      <c r="BZ69" s="2610"/>
      <c r="CA69" s="2610"/>
      <c r="CB69" s="25"/>
      <c r="CC69" s="12"/>
      <c r="CD69" s="2590"/>
      <c r="CE69" s="2590"/>
      <c r="CF69" s="2590"/>
      <c r="CG69" s="12"/>
      <c r="CH69" s="12"/>
      <c r="CI69" s="12"/>
      <c r="CJ69" s="12"/>
      <c r="CK69" s="12"/>
      <c r="CL69" s="12"/>
      <c r="CM69" s="40"/>
      <c r="CN69" s="12"/>
    </row>
    <row r="70" spans="1:92" s="33" customFormat="1" ht="5.25" customHeight="1">
      <c r="A70" s="39"/>
      <c r="B70" s="12"/>
      <c r="C70" s="2597"/>
      <c r="D70" s="2597"/>
      <c r="E70" s="2597"/>
      <c r="F70" s="2597"/>
      <c r="G70" s="2597"/>
      <c r="H70" s="2597"/>
      <c r="I70" s="2597"/>
      <c r="J70" s="2597"/>
      <c r="K70" s="2597"/>
      <c r="L70" s="2597"/>
      <c r="M70" s="2597"/>
      <c r="N70" s="2597"/>
      <c r="O70" s="2597"/>
      <c r="P70" s="2597"/>
      <c r="Q70" s="2597"/>
      <c r="R70" s="2597"/>
      <c r="S70" s="2597"/>
      <c r="T70" s="2597"/>
      <c r="U70" s="2597"/>
      <c r="V70" s="2597"/>
      <c r="W70" s="2597"/>
      <c r="X70" s="2597"/>
      <c r="Y70" s="2597"/>
      <c r="Z70" s="2597"/>
      <c r="AA70" s="2597"/>
      <c r="AB70" s="25"/>
      <c r="AC70" s="25"/>
      <c r="AD70" s="25"/>
      <c r="AE70" s="2613"/>
      <c r="AF70" s="2614"/>
      <c r="AG70" s="2615"/>
      <c r="AH70" s="2596"/>
      <c r="AI70" s="2596"/>
      <c r="AJ70" s="2596"/>
      <c r="AK70" s="2596"/>
      <c r="AL70" s="2596"/>
      <c r="AM70" s="2596"/>
      <c r="AN70" s="2596"/>
      <c r="AO70" s="2596"/>
      <c r="AP70" s="2596"/>
      <c r="AQ70" s="2596"/>
      <c r="AR70" s="2596"/>
      <c r="AS70" s="2596"/>
      <c r="AT70" s="2596"/>
      <c r="AU70" s="2596"/>
      <c r="AV70" s="12"/>
      <c r="AW70" s="2611"/>
      <c r="AX70" s="2611"/>
      <c r="AY70" s="2611"/>
      <c r="AZ70" s="2612"/>
      <c r="BA70" s="2612"/>
      <c r="BB70" s="2612"/>
      <c r="BC70" s="2612"/>
      <c r="BD70" s="2612"/>
      <c r="BE70" s="2612"/>
      <c r="BF70" s="2612"/>
      <c r="BG70" s="2612"/>
      <c r="BH70" s="2612"/>
      <c r="BI70" s="2612"/>
      <c r="BJ70" s="2612"/>
      <c r="BK70" s="2612"/>
      <c r="BL70" s="2612"/>
      <c r="BM70" s="2612"/>
      <c r="BN70" s="2612"/>
      <c r="BO70" s="2612"/>
      <c r="BP70" s="2612"/>
      <c r="BQ70" s="2612"/>
      <c r="BR70" s="2612"/>
      <c r="BS70" s="2612"/>
      <c r="BT70" s="2612"/>
      <c r="BU70" s="2612"/>
      <c r="BV70" s="2612"/>
      <c r="BW70" s="2612"/>
      <c r="BX70" s="2612"/>
      <c r="BY70" s="2612"/>
      <c r="BZ70" s="2612"/>
      <c r="CA70" s="2612"/>
      <c r="CB70" s="25"/>
      <c r="CC70" s="12"/>
      <c r="CD70" s="2590"/>
      <c r="CE70" s="2590"/>
      <c r="CF70" s="2590"/>
      <c r="CG70" s="12"/>
      <c r="CH70" s="12"/>
      <c r="CI70" s="12"/>
      <c r="CJ70" s="12"/>
      <c r="CK70" s="12"/>
      <c r="CL70" s="12"/>
      <c r="CM70" s="40"/>
      <c r="CN70" s="12"/>
    </row>
    <row r="71" spans="1:92" s="33" customFormat="1" ht="5.25" customHeight="1">
      <c r="A71" s="39"/>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2613"/>
      <c r="AF71" s="2614"/>
      <c r="AG71" s="2615"/>
      <c r="AH71" s="2596"/>
      <c r="AI71" s="2596"/>
      <c r="AJ71" s="2596"/>
      <c r="AK71" s="2596"/>
      <c r="AL71" s="2596"/>
      <c r="AM71" s="2596"/>
      <c r="AN71" s="2596"/>
      <c r="AO71" s="2596"/>
      <c r="AP71" s="2596"/>
      <c r="AQ71" s="2596"/>
      <c r="AR71" s="2596"/>
      <c r="AS71" s="2596"/>
      <c r="AT71" s="2596"/>
      <c r="AU71" s="2596"/>
      <c r="AV71" s="12"/>
      <c r="AW71" s="12"/>
      <c r="AX71" s="12"/>
      <c r="AY71" s="12"/>
      <c r="AZ71" s="12"/>
      <c r="BA71" s="12"/>
      <c r="BB71" s="12"/>
      <c r="BC71" s="12"/>
      <c r="BD71" s="12"/>
      <c r="BE71" s="12"/>
      <c r="BF71" s="12"/>
      <c r="BG71" s="12"/>
      <c r="BH71" s="12"/>
      <c r="BI71" s="12"/>
      <c r="BJ71" s="12"/>
      <c r="BK71" s="12"/>
      <c r="BL71" s="12"/>
      <c r="BM71" s="12"/>
      <c r="BN71" s="12"/>
      <c r="BO71" s="12"/>
      <c r="BP71" s="12"/>
      <c r="BQ71" s="12"/>
      <c r="BR71" s="12"/>
      <c r="BS71" s="12"/>
      <c r="BT71" s="12"/>
      <c r="BU71" s="12"/>
      <c r="BV71" s="12"/>
      <c r="BW71" s="12"/>
      <c r="BX71" s="12"/>
      <c r="BY71" s="12"/>
      <c r="BZ71" s="12"/>
      <c r="CA71" s="12"/>
      <c r="CB71" s="12"/>
      <c r="CC71" s="12"/>
      <c r="CD71" s="12"/>
      <c r="CE71" s="12"/>
      <c r="CF71" s="12"/>
      <c r="CG71" s="12"/>
      <c r="CH71" s="12"/>
      <c r="CI71" s="12"/>
      <c r="CJ71" s="12"/>
      <c r="CK71" s="12"/>
      <c r="CL71" s="12"/>
      <c r="CM71" s="40"/>
      <c r="CN71" s="12"/>
    </row>
    <row r="72" spans="1:92" s="33" customFormat="1" ht="5.25" customHeight="1">
      <c r="A72" s="39"/>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2613"/>
      <c r="AF72" s="2614"/>
      <c r="AG72" s="2615"/>
      <c r="AH72" s="2596"/>
      <c r="AI72" s="2596"/>
      <c r="AJ72" s="2596"/>
      <c r="AK72" s="2596"/>
      <c r="AL72" s="2596"/>
      <c r="AM72" s="2596"/>
      <c r="AN72" s="2596"/>
      <c r="AO72" s="2596"/>
      <c r="AP72" s="2596"/>
      <c r="AQ72" s="2596"/>
      <c r="AR72" s="2596"/>
      <c r="AS72" s="2596"/>
      <c r="AT72" s="2596"/>
      <c r="AU72" s="2596"/>
      <c r="AV72" s="12"/>
      <c r="AW72" s="12"/>
      <c r="AX72" s="12"/>
      <c r="AY72" s="12"/>
      <c r="AZ72" s="12"/>
      <c r="BA72" s="12"/>
      <c r="BB72" s="12"/>
      <c r="BC72" s="12"/>
      <c r="BD72" s="12"/>
      <c r="BE72" s="12"/>
      <c r="BF72" s="12"/>
      <c r="BG72" s="12"/>
      <c r="BH72" s="12"/>
      <c r="BI72" s="12"/>
      <c r="BJ72" s="12"/>
      <c r="BK72" s="12"/>
      <c r="BL72" s="12"/>
      <c r="BM72" s="12"/>
      <c r="BN72" s="12"/>
      <c r="BO72" s="12"/>
      <c r="BP72" s="12"/>
      <c r="BQ72" s="12"/>
      <c r="BR72" s="12"/>
      <c r="BS72" s="12"/>
      <c r="BT72" s="12"/>
      <c r="BU72" s="12"/>
      <c r="BV72" s="12"/>
      <c r="BW72" s="12"/>
      <c r="BX72" s="12"/>
      <c r="BY72" s="12"/>
      <c r="BZ72" s="12"/>
      <c r="CA72" s="12"/>
      <c r="CB72" s="12"/>
      <c r="CC72" s="12"/>
      <c r="CD72" s="12"/>
      <c r="CE72" s="12"/>
      <c r="CF72" s="12"/>
      <c r="CG72" s="12"/>
      <c r="CH72" s="12"/>
      <c r="CI72" s="12"/>
      <c r="CJ72" s="12"/>
      <c r="CK72" s="12"/>
      <c r="CL72" s="12"/>
      <c r="CM72" s="40"/>
      <c r="CN72" s="12"/>
    </row>
    <row r="73" spans="1:92" s="33" customFormat="1" ht="5.25" customHeight="1">
      <c r="A73" s="39"/>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c r="BC73" s="12"/>
      <c r="BD73" s="12"/>
      <c r="BE73" s="12"/>
      <c r="BF73" s="12"/>
      <c r="BG73" s="12"/>
      <c r="BH73" s="12"/>
      <c r="BI73" s="12"/>
      <c r="BJ73" s="12"/>
      <c r="BK73" s="12"/>
      <c r="BL73" s="12"/>
      <c r="BM73" s="12"/>
      <c r="BN73" s="12"/>
      <c r="BO73" s="12"/>
      <c r="BP73" s="12"/>
      <c r="BQ73" s="12"/>
      <c r="BR73" s="12"/>
      <c r="BS73" s="12"/>
      <c r="BT73" s="12"/>
      <c r="BU73" s="12"/>
      <c r="BV73" s="12"/>
      <c r="BW73" s="12"/>
      <c r="BX73" s="12"/>
      <c r="BY73" s="12"/>
      <c r="BZ73" s="12"/>
      <c r="CA73" s="12"/>
      <c r="CB73" s="12"/>
      <c r="CC73" s="12"/>
      <c r="CD73" s="12"/>
      <c r="CE73" s="12"/>
      <c r="CF73" s="12"/>
      <c r="CG73" s="12"/>
      <c r="CH73" s="12"/>
      <c r="CI73" s="12"/>
      <c r="CJ73" s="12"/>
      <c r="CK73" s="12"/>
      <c r="CL73" s="12"/>
      <c r="CM73" s="40"/>
      <c r="CN73" s="12"/>
    </row>
    <row r="74" spans="1:92" s="33" customFormat="1" ht="5.25" customHeight="1">
      <c r="A74" s="39"/>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c r="BC74" s="12"/>
      <c r="BD74" s="12"/>
      <c r="BE74" s="12"/>
      <c r="BF74" s="12"/>
      <c r="BG74" s="12"/>
      <c r="BH74" s="12"/>
      <c r="BI74" s="12"/>
      <c r="BJ74" s="12"/>
      <c r="BK74" s="12"/>
      <c r="BL74" s="12"/>
      <c r="BM74" s="12"/>
      <c r="BN74" s="12"/>
      <c r="BO74" s="12"/>
      <c r="BP74" s="12"/>
      <c r="BQ74" s="12"/>
      <c r="BR74" s="12"/>
      <c r="BS74" s="12"/>
      <c r="BT74" s="12"/>
      <c r="BU74" s="12"/>
      <c r="BV74" s="12"/>
      <c r="BW74" s="12"/>
      <c r="BX74" s="12"/>
      <c r="BY74" s="12"/>
      <c r="BZ74" s="12"/>
      <c r="CA74" s="12"/>
      <c r="CB74" s="12"/>
      <c r="CC74" s="12"/>
      <c r="CD74" s="12"/>
      <c r="CE74" s="12"/>
      <c r="CF74" s="12"/>
      <c r="CG74" s="12"/>
      <c r="CH74" s="12"/>
      <c r="CI74" s="12"/>
      <c r="CJ74" s="12"/>
      <c r="CK74" s="12"/>
      <c r="CL74" s="12"/>
      <c r="CM74" s="40"/>
      <c r="CN74" s="12"/>
    </row>
    <row r="75" spans="1:92" s="33" customFormat="1" ht="5.25" customHeight="1">
      <c r="A75" s="39"/>
      <c r="B75" s="12"/>
      <c r="C75" s="2586"/>
      <c r="D75" s="2587"/>
      <c r="E75" s="2588"/>
      <c r="F75" s="2598" t="s">
        <v>331</v>
      </c>
      <c r="G75" s="2598"/>
      <c r="H75" s="2598"/>
      <c r="I75" s="2596" t="s">
        <v>26</v>
      </c>
      <c r="J75" s="2596"/>
      <c r="K75" s="2596"/>
      <c r="L75" s="2596"/>
      <c r="M75" s="2596"/>
      <c r="N75" s="2596"/>
      <c r="O75" s="2596"/>
      <c r="P75" s="2596"/>
      <c r="Q75" s="2596"/>
      <c r="R75" s="2596"/>
      <c r="S75" s="2596"/>
      <c r="T75" s="2596"/>
      <c r="U75" s="2596"/>
      <c r="V75" s="2596"/>
      <c r="W75" s="2596"/>
      <c r="X75" s="2596"/>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c r="BE75" s="12"/>
      <c r="BF75" s="12"/>
      <c r="BG75" s="12"/>
      <c r="BH75" s="12"/>
      <c r="BI75" s="12"/>
      <c r="BJ75" s="12"/>
      <c r="BK75" s="12"/>
      <c r="BL75" s="12"/>
      <c r="BM75" s="12"/>
      <c r="BN75" s="12"/>
      <c r="BO75" s="12"/>
      <c r="BP75" s="12"/>
      <c r="BQ75" s="12"/>
      <c r="BR75" s="12"/>
      <c r="BS75" s="12"/>
      <c r="BT75" s="12"/>
      <c r="BU75" s="12"/>
      <c r="BV75" s="12"/>
      <c r="BW75" s="12"/>
      <c r="BX75" s="12"/>
      <c r="BY75" s="12"/>
      <c r="BZ75" s="12"/>
      <c r="CA75" s="12"/>
      <c r="CB75" s="12"/>
      <c r="CC75" s="12"/>
      <c r="CD75" s="12"/>
      <c r="CE75" s="12"/>
      <c r="CF75" s="12"/>
      <c r="CG75" s="12"/>
      <c r="CH75" s="12"/>
      <c r="CI75" s="12"/>
      <c r="CJ75" s="12"/>
      <c r="CK75" s="12"/>
      <c r="CL75" s="12"/>
      <c r="CM75" s="40"/>
      <c r="CN75" s="12"/>
    </row>
    <row r="76" spans="1:92" s="33" customFormat="1" ht="5.25" customHeight="1">
      <c r="A76" s="39"/>
      <c r="B76" s="12"/>
      <c r="C76" s="2586"/>
      <c r="D76" s="2587"/>
      <c r="E76" s="2588"/>
      <c r="F76" s="2598"/>
      <c r="G76" s="2598"/>
      <c r="H76" s="2598"/>
      <c r="I76" s="2596"/>
      <c r="J76" s="2596"/>
      <c r="K76" s="2596"/>
      <c r="L76" s="2596"/>
      <c r="M76" s="2596"/>
      <c r="N76" s="2596"/>
      <c r="O76" s="2596"/>
      <c r="P76" s="2596"/>
      <c r="Q76" s="2596"/>
      <c r="R76" s="2596"/>
      <c r="S76" s="2596"/>
      <c r="T76" s="2596"/>
      <c r="U76" s="2596"/>
      <c r="V76" s="2596"/>
      <c r="W76" s="2596"/>
      <c r="X76" s="2596"/>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c r="BC76" s="12"/>
      <c r="BD76" s="12"/>
      <c r="BE76" s="12"/>
      <c r="BF76" s="12"/>
      <c r="BG76" s="12"/>
      <c r="BH76" s="12"/>
      <c r="BI76" s="12"/>
      <c r="BJ76" s="12"/>
      <c r="BK76" s="12"/>
      <c r="BL76" s="12"/>
      <c r="BM76" s="12"/>
      <c r="BN76" s="12"/>
      <c r="BO76" s="12"/>
      <c r="BP76" s="12"/>
      <c r="BQ76" s="12"/>
      <c r="BR76" s="12"/>
      <c r="BS76" s="12"/>
      <c r="BT76" s="12"/>
      <c r="BU76" s="12"/>
      <c r="BV76" s="12"/>
      <c r="BW76" s="12"/>
      <c r="BX76" s="12"/>
      <c r="BY76" s="12"/>
      <c r="BZ76" s="12"/>
      <c r="CA76" s="12"/>
      <c r="CB76" s="12"/>
      <c r="CC76" s="12"/>
      <c r="CD76" s="12"/>
      <c r="CE76" s="12"/>
      <c r="CF76" s="12"/>
      <c r="CG76" s="12"/>
      <c r="CH76" s="12"/>
      <c r="CI76" s="12"/>
      <c r="CJ76" s="12"/>
      <c r="CK76" s="12"/>
      <c r="CL76" s="12"/>
      <c r="CM76" s="40"/>
      <c r="CN76" s="12"/>
    </row>
    <row r="77" spans="1:92" s="33" customFormat="1" ht="5.25" customHeight="1">
      <c r="A77" s="39"/>
      <c r="B77" s="12"/>
      <c r="C77" s="2586"/>
      <c r="D77" s="2587"/>
      <c r="E77" s="2588"/>
      <c r="F77" s="2598"/>
      <c r="G77" s="2598"/>
      <c r="H77" s="2598"/>
      <c r="I77" s="2596"/>
      <c r="J77" s="2596"/>
      <c r="K77" s="2596"/>
      <c r="L77" s="2596"/>
      <c r="M77" s="2596"/>
      <c r="N77" s="2596"/>
      <c r="O77" s="2596"/>
      <c r="P77" s="2596"/>
      <c r="Q77" s="2596"/>
      <c r="R77" s="2596"/>
      <c r="S77" s="2596"/>
      <c r="T77" s="2596"/>
      <c r="U77" s="2596"/>
      <c r="V77" s="2596"/>
      <c r="W77" s="2596"/>
      <c r="X77" s="2596"/>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2"/>
      <c r="BA77" s="12"/>
      <c r="BB77" s="12"/>
      <c r="BC77" s="12"/>
      <c r="BD77" s="12"/>
      <c r="BE77" s="12"/>
      <c r="BF77" s="12"/>
      <c r="BG77" s="12"/>
      <c r="BH77" s="12"/>
      <c r="BI77" s="12"/>
      <c r="BJ77" s="12"/>
      <c r="BK77" s="12"/>
      <c r="BL77" s="12"/>
      <c r="BM77" s="12"/>
      <c r="BN77" s="12"/>
      <c r="BO77" s="12"/>
      <c r="BP77" s="12"/>
      <c r="BQ77" s="12"/>
      <c r="BR77" s="12"/>
      <c r="BS77" s="12"/>
      <c r="BT77" s="12"/>
      <c r="BU77" s="12"/>
      <c r="BV77" s="12"/>
      <c r="BW77" s="12"/>
      <c r="BX77" s="12"/>
      <c r="BY77" s="12"/>
      <c r="BZ77" s="12"/>
      <c r="CA77" s="12"/>
      <c r="CB77" s="12"/>
      <c r="CC77" s="12"/>
      <c r="CD77" s="12"/>
      <c r="CE77" s="12"/>
      <c r="CF77" s="12"/>
      <c r="CG77" s="12"/>
      <c r="CH77" s="12"/>
      <c r="CI77" s="12"/>
      <c r="CJ77" s="12"/>
      <c r="CK77" s="12"/>
      <c r="CL77" s="12"/>
      <c r="CM77" s="40"/>
      <c r="CN77" s="12"/>
    </row>
    <row r="78" spans="1:92" s="33" customFormat="1" ht="5.25" customHeight="1">
      <c r="A78" s="39"/>
      <c r="B78" s="12"/>
      <c r="C78" s="2586"/>
      <c r="D78" s="2587"/>
      <c r="E78" s="2588"/>
      <c r="F78" s="2598"/>
      <c r="G78" s="2598"/>
      <c r="H78" s="2598"/>
      <c r="I78" s="2596"/>
      <c r="J78" s="2596"/>
      <c r="K78" s="2596"/>
      <c r="L78" s="2596"/>
      <c r="M78" s="2596"/>
      <c r="N78" s="2596"/>
      <c r="O78" s="2596"/>
      <c r="P78" s="2596"/>
      <c r="Q78" s="2596"/>
      <c r="R78" s="2596"/>
      <c r="S78" s="2596"/>
      <c r="T78" s="2596"/>
      <c r="U78" s="2596"/>
      <c r="V78" s="2596"/>
      <c r="W78" s="2596"/>
      <c r="X78" s="2596"/>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c r="BC78" s="12"/>
      <c r="BD78" s="12"/>
      <c r="BE78" s="12"/>
      <c r="BF78" s="12"/>
      <c r="BG78" s="12"/>
      <c r="BH78" s="12"/>
      <c r="BI78" s="12"/>
      <c r="BJ78" s="12"/>
      <c r="BK78" s="12"/>
      <c r="BL78" s="12"/>
      <c r="BM78" s="12"/>
      <c r="BN78" s="12"/>
      <c r="BO78" s="12"/>
      <c r="BP78" s="12"/>
      <c r="BQ78" s="12"/>
      <c r="BR78" s="12"/>
      <c r="BS78" s="12"/>
      <c r="BT78" s="12"/>
      <c r="BU78" s="12"/>
      <c r="BV78" s="12"/>
      <c r="BW78" s="12"/>
      <c r="BX78" s="12"/>
      <c r="BY78" s="12"/>
      <c r="BZ78" s="12"/>
      <c r="CA78" s="12"/>
      <c r="CB78" s="12"/>
      <c r="CC78" s="12"/>
      <c r="CD78" s="12"/>
      <c r="CE78" s="12"/>
      <c r="CF78" s="12"/>
      <c r="CG78" s="12"/>
      <c r="CH78" s="12"/>
      <c r="CI78" s="12"/>
      <c r="CJ78" s="12"/>
      <c r="CK78" s="12"/>
      <c r="CL78" s="12"/>
      <c r="CM78" s="40"/>
      <c r="CN78" s="12"/>
    </row>
    <row r="79" spans="1:92" s="33" customFormat="1" ht="5.25" customHeight="1">
      <c r="A79" s="39"/>
      <c r="B79" s="12"/>
      <c r="C79" s="2586"/>
      <c r="D79" s="2587"/>
      <c r="E79" s="2588"/>
      <c r="F79" s="2598" t="s">
        <v>27</v>
      </c>
      <c r="G79" s="2598"/>
      <c r="H79" s="2598"/>
      <c r="I79" s="2596" t="s">
        <v>28</v>
      </c>
      <c r="J79" s="2596"/>
      <c r="K79" s="2596"/>
      <c r="L79" s="2596"/>
      <c r="M79" s="2596"/>
      <c r="N79" s="2596"/>
      <c r="O79" s="2596"/>
      <c r="P79" s="2596"/>
      <c r="Q79" s="2596"/>
      <c r="R79" s="2596"/>
      <c r="S79" s="2596"/>
      <c r="T79" s="2596"/>
      <c r="U79" s="2596"/>
      <c r="V79" s="2596"/>
      <c r="W79" s="2596"/>
      <c r="X79" s="2596"/>
      <c r="Y79" s="12"/>
      <c r="Z79" s="2590" t="s">
        <v>908</v>
      </c>
      <c r="AA79" s="2590"/>
      <c r="AB79" s="2590"/>
      <c r="AC79" s="2590"/>
      <c r="AD79" s="2590"/>
      <c r="AE79" s="2590"/>
      <c r="AF79" s="2590"/>
      <c r="AG79" s="2590"/>
      <c r="AH79" s="2590"/>
      <c r="AI79" s="2590"/>
      <c r="AJ79" s="2590"/>
      <c r="AK79" s="2590"/>
      <c r="AL79" s="2590"/>
      <c r="AM79" s="2590"/>
      <c r="AN79" s="2590"/>
      <c r="AO79" s="2590"/>
      <c r="AP79" s="2590"/>
      <c r="AQ79" s="2590"/>
      <c r="AR79" s="2590"/>
      <c r="AS79" s="2590"/>
      <c r="AT79" s="2590"/>
      <c r="AU79" s="2590"/>
      <c r="AV79" s="2590"/>
      <c r="AW79" s="2590"/>
      <c r="AX79" s="2590"/>
      <c r="AY79" s="2590"/>
      <c r="AZ79" s="2590"/>
      <c r="BA79" s="2590"/>
      <c r="BB79" s="2590"/>
      <c r="BC79" s="2590"/>
      <c r="BD79" s="2590"/>
      <c r="BE79" s="2590"/>
      <c r="BF79" s="2590"/>
      <c r="BG79" s="2590"/>
      <c r="BH79" s="2590"/>
      <c r="BI79" s="2590"/>
      <c r="BJ79" s="2590"/>
      <c r="BK79" s="2590"/>
      <c r="BL79" s="2590"/>
      <c r="BM79" s="2590"/>
      <c r="BN79" s="2590"/>
      <c r="BO79" s="2590"/>
      <c r="BP79" s="2590"/>
      <c r="BQ79" s="2590"/>
      <c r="BR79" s="2590"/>
      <c r="BS79" s="2590"/>
      <c r="BT79" s="2590"/>
      <c r="BU79" s="2590"/>
      <c r="BV79" s="2590"/>
      <c r="BW79" s="2590"/>
      <c r="BX79" s="2590"/>
      <c r="BY79" s="2590"/>
      <c r="BZ79" s="2590"/>
      <c r="CA79" s="2590"/>
      <c r="CB79" s="2590"/>
      <c r="CC79" s="2590"/>
      <c r="CD79" s="2590"/>
      <c r="CE79" s="2590"/>
      <c r="CF79" s="2590"/>
      <c r="CG79" s="2590"/>
      <c r="CH79" s="2590"/>
      <c r="CI79" s="12"/>
      <c r="CJ79" s="12"/>
      <c r="CK79" s="12"/>
      <c r="CL79" s="12"/>
      <c r="CM79" s="40"/>
      <c r="CN79" s="12"/>
    </row>
    <row r="80" spans="1:92" s="33" customFormat="1" ht="5.25" customHeight="1">
      <c r="A80" s="39"/>
      <c r="B80" s="12"/>
      <c r="C80" s="2586"/>
      <c r="D80" s="2587"/>
      <c r="E80" s="2588"/>
      <c r="F80" s="2598"/>
      <c r="G80" s="2598"/>
      <c r="H80" s="2598"/>
      <c r="I80" s="2596"/>
      <c r="J80" s="2596"/>
      <c r="K80" s="2596"/>
      <c r="L80" s="2596"/>
      <c r="M80" s="2596"/>
      <c r="N80" s="2596"/>
      <c r="O80" s="2596"/>
      <c r="P80" s="2596"/>
      <c r="Q80" s="2596"/>
      <c r="R80" s="2596"/>
      <c r="S80" s="2596"/>
      <c r="T80" s="2596"/>
      <c r="U80" s="2596"/>
      <c r="V80" s="2596"/>
      <c r="W80" s="2596"/>
      <c r="X80" s="2596"/>
      <c r="Y80" s="12"/>
      <c r="Z80" s="2590"/>
      <c r="AA80" s="2590"/>
      <c r="AB80" s="2590"/>
      <c r="AC80" s="2590"/>
      <c r="AD80" s="2590"/>
      <c r="AE80" s="2590"/>
      <c r="AF80" s="2590"/>
      <c r="AG80" s="2590"/>
      <c r="AH80" s="2590"/>
      <c r="AI80" s="2590"/>
      <c r="AJ80" s="2590"/>
      <c r="AK80" s="2590"/>
      <c r="AL80" s="2590"/>
      <c r="AM80" s="2590"/>
      <c r="AN80" s="2590"/>
      <c r="AO80" s="2590"/>
      <c r="AP80" s="2590"/>
      <c r="AQ80" s="2590"/>
      <c r="AR80" s="2590"/>
      <c r="AS80" s="2590"/>
      <c r="AT80" s="2590"/>
      <c r="AU80" s="2590"/>
      <c r="AV80" s="2590"/>
      <c r="AW80" s="2590"/>
      <c r="AX80" s="2590"/>
      <c r="AY80" s="2590"/>
      <c r="AZ80" s="2590"/>
      <c r="BA80" s="2590"/>
      <c r="BB80" s="2590"/>
      <c r="BC80" s="2590"/>
      <c r="BD80" s="2590"/>
      <c r="BE80" s="2590"/>
      <c r="BF80" s="2590"/>
      <c r="BG80" s="2590"/>
      <c r="BH80" s="2590"/>
      <c r="BI80" s="2590"/>
      <c r="BJ80" s="2590"/>
      <c r="BK80" s="2590"/>
      <c r="BL80" s="2590"/>
      <c r="BM80" s="2590"/>
      <c r="BN80" s="2590"/>
      <c r="BO80" s="2590"/>
      <c r="BP80" s="2590"/>
      <c r="BQ80" s="2590"/>
      <c r="BR80" s="2590"/>
      <c r="BS80" s="2590"/>
      <c r="BT80" s="2590"/>
      <c r="BU80" s="2590"/>
      <c r="BV80" s="2590"/>
      <c r="BW80" s="2590"/>
      <c r="BX80" s="2590"/>
      <c r="BY80" s="2590"/>
      <c r="BZ80" s="2590"/>
      <c r="CA80" s="2590"/>
      <c r="CB80" s="2590"/>
      <c r="CC80" s="2590"/>
      <c r="CD80" s="2590"/>
      <c r="CE80" s="2590"/>
      <c r="CF80" s="2590"/>
      <c r="CG80" s="2590"/>
      <c r="CH80" s="2590"/>
      <c r="CI80" s="12"/>
      <c r="CJ80" s="12"/>
      <c r="CK80" s="12"/>
      <c r="CL80" s="12"/>
      <c r="CM80" s="40"/>
      <c r="CN80" s="12"/>
    </row>
    <row r="81" spans="1:92" s="33" customFormat="1" ht="5.25" customHeight="1">
      <c r="A81" s="39"/>
      <c r="B81" s="12"/>
      <c r="C81" s="2586"/>
      <c r="D81" s="2587"/>
      <c r="E81" s="2588"/>
      <c r="F81" s="2598"/>
      <c r="G81" s="2598"/>
      <c r="H81" s="2598"/>
      <c r="I81" s="2596"/>
      <c r="J81" s="2596"/>
      <c r="K81" s="2596"/>
      <c r="L81" s="2596"/>
      <c r="M81" s="2596"/>
      <c r="N81" s="2596"/>
      <c r="O81" s="2596"/>
      <c r="P81" s="2596"/>
      <c r="Q81" s="2596"/>
      <c r="R81" s="2596"/>
      <c r="S81" s="2596"/>
      <c r="T81" s="2596"/>
      <c r="U81" s="2596"/>
      <c r="V81" s="2596"/>
      <c r="W81" s="2596"/>
      <c r="X81" s="2596"/>
      <c r="Y81" s="12"/>
      <c r="Z81" s="2590"/>
      <c r="AA81" s="2590"/>
      <c r="AB81" s="2590"/>
      <c r="AC81" s="2590"/>
      <c r="AD81" s="2590"/>
      <c r="AE81" s="2590"/>
      <c r="AF81" s="2590"/>
      <c r="AG81" s="2590"/>
      <c r="AH81" s="2590"/>
      <c r="AI81" s="2590"/>
      <c r="AJ81" s="2590"/>
      <c r="AK81" s="2590"/>
      <c r="AL81" s="2590"/>
      <c r="AM81" s="2590"/>
      <c r="AN81" s="2590"/>
      <c r="AO81" s="2590"/>
      <c r="AP81" s="2590"/>
      <c r="AQ81" s="2590"/>
      <c r="AR81" s="2590"/>
      <c r="AS81" s="2590"/>
      <c r="AT81" s="2590"/>
      <c r="AU81" s="2590"/>
      <c r="AV81" s="2590"/>
      <c r="AW81" s="2590"/>
      <c r="AX81" s="2590"/>
      <c r="AY81" s="2590"/>
      <c r="AZ81" s="2590"/>
      <c r="BA81" s="2590"/>
      <c r="BB81" s="2590"/>
      <c r="BC81" s="2590"/>
      <c r="BD81" s="2590"/>
      <c r="BE81" s="2590"/>
      <c r="BF81" s="2590"/>
      <c r="BG81" s="2590"/>
      <c r="BH81" s="2590"/>
      <c r="BI81" s="2590"/>
      <c r="BJ81" s="2590"/>
      <c r="BK81" s="2590"/>
      <c r="BL81" s="2590"/>
      <c r="BM81" s="2590"/>
      <c r="BN81" s="2590"/>
      <c r="BO81" s="2590"/>
      <c r="BP81" s="2590"/>
      <c r="BQ81" s="2590"/>
      <c r="BR81" s="2590"/>
      <c r="BS81" s="2590"/>
      <c r="BT81" s="2590"/>
      <c r="BU81" s="2590"/>
      <c r="BV81" s="2590"/>
      <c r="BW81" s="2590"/>
      <c r="BX81" s="2590"/>
      <c r="BY81" s="2590"/>
      <c r="BZ81" s="2590"/>
      <c r="CA81" s="2590"/>
      <c r="CB81" s="2590"/>
      <c r="CC81" s="2590"/>
      <c r="CD81" s="2590"/>
      <c r="CE81" s="2590"/>
      <c r="CF81" s="2590"/>
      <c r="CG81" s="2590"/>
      <c r="CH81" s="2590"/>
      <c r="CI81" s="12"/>
      <c r="CJ81" s="12"/>
      <c r="CK81" s="12"/>
      <c r="CL81" s="12"/>
      <c r="CM81" s="40"/>
      <c r="CN81" s="12"/>
    </row>
    <row r="82" spans="1:92" s="33" customFormat="1" ht="5.25" customHeight="1">
      <c r="A82" s="39"/>
      <c r="B82" s="12"/>
      <c r="C82" s="2586"/>
      <c r="D82" s="2587"/>
      <c r="E82" s="2588"/>
      <c r="F82" s="2598"/>
      <c r="G82" s="2598"/>
      <c r="H82" s="2598"/>
      <c r="I82" s="2596"/>
      <c r="J82" s="2596"/>
      <c r="K82" s="2596"/>
      <c r="L82" s="2596"/>
      <c r="M82" s="2596"/>
      <c r="N82" s="2596"/>
      <c r="O82" s="2596"/>
      <c r="P82" s="2596"/>
      <c r="Q82" s="2596"/>
      <c r="R82" s="2596"/>
      <c r="S82" s="2596"/>
      <c r="T82" s="2596"/>
      <c r="U82" s="2596"/>
      <c r="V82" s="2596"/>
      <c r="W82" s="2596"/>
      <c r="X82" s="2596"/>
      <c r="Y82" s="12"/>
      <c r="Z82" s="2590"/>
      <c r="AA82" s="2590"/>
      <c r="AB82" s="2590"/>
      <c r="AC82" s="2590"/>
      <c r="AD82" s="2590"/>
      <c r="AE82" s="2590"/>
      <c r="AF82" s="2590"/>
      <c r="AG82" s="2590"/>
      <c r="AH82" s="2590"/>
      <c r="AI82" s="2590"/>
      <c r="AJ82" s="2590"/>
      <c r="AK82" s="2590"/>
      <c r="AL82" s="2590"/>
      <c r="AM82" s="2590"/>
      <c r="AN82" s="2590"/>
      <c r="AO82" s="2590"/>
      <c r="AP82" s="2590"/>
      <c r="AQ82" s="2590"/>
      <c r="AR82" s="2590"/>
      <c r="AS82" s="2590"/>
      <c r="AT82" s="2590"/>
      <c r="AU82" s="2590"/>
      <c r="AV82" s="2590"/>
      <c r="AW82" s="2590"/>
      <c r="AX82" s="2590"/>
      <c r="AY82" s="2590"/>
      <c r="AZ82" s="2590"/>
      <c r="BA82" s="2590"/>
      <c r="BB82" s="2590"/>
      <c r="BC82" s="2590"/>
      <c r="BD82" s="2590"/>
      <c r="BE82" s="2590"/>
      <c r="BF82" s="2590"/>
      <c r="BG82" s="2590"/>
      <c r="BH82" s="2590"/>
      <c r="BI82" s="2590"/>
      <c r="BJ82" s="2590"/>
      <c r="BK82" s="2590"/>
      <c r="BL82" s="2590"/>
      <c r="BM82" s="2590"/>
      <c r="BN82" s="2590"/>
      <c r="BO82" s="2590"/>
      <c r="BP82" s="2590"/>
      <c r="BQ82" s="2590"/>
      <c r="BR82" s="2590"/>
      <c r="BS82" s="2590"/>
      <c r="BT82" s="2590"/>
      <c r="BU82" s="2590"/>
      <c r="BV82" s="2590"/>
      <c r="BW82" s="2590"/>
      <c r="BX82" s="2590"/>
      <c r="BY82" s="2590"/>
      <c r="BZ82" s="2590"/>
      <c r="CA82" s="2590"/>
      <c r="CB82" s="2590"/>
      <c r="CC82" s="2590"/>
      <c r="CD82" s="2590"/>
      <c r="CE82" s="2590"/>
      <c r="CF82" s="2590"/>
      <c r="CG82" s="2590"/>
      <c r="CH82" s="2590"/>
      <c r="CI82" s="12"/>
      <c r="CJ82" s="12"/>
      <c r="CK82" s="12"/>
      <c r="CL82" s="12"/>
      <c r="CM82" s="40"/>
      <c r="CN82" s="12"/>
    </row>
    <row r="83" spans="1:92" s="33" customFormat="1" ht="5.25" customHeight="1">
      <c r="A83" s="39"/>
      <c r="B83" s="12"/>
      <c r="C83" s="2586"/>
      <c r="D83" s="2587"/>
      <c r="E83" s="2588"/>
      <c r="F83" s="2598" t="s">
        <v>30</v>
      </c>
      <c r="G83" s="2598"/>
      <c r="H83" s="2598"/>
      <c r="I83" s="2596" t="s">
        <v>31</v>
      </c>
      <c r="J83" s="2596"/>
      <c r="K83" s="2596"/>
      <c r="L83" s="2596"/>
      <c r="M83" s="2596"/>
      <c r="N83" s="2596"/>
      <c r="O83" s="2596"/>
      <c r="P83" s="2596"/>
      <c r="Q83" s="2596"/>
      <c r="R83" s="2596"/>
      <c r="S83" s="2596"/>
      <c r="T83" s="2596"/>
      <c r="U83" s="2596"/>
      <c r="V83" s="2596"/>
      <c r="W83" s="2596"/>
      <c r="X83" s="2596"/>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c r="BE83" s="12"/>
      <c r="BF83" s="12"/>
      <c r="BG83" s="12"/>
      <c r="BH83" s="12"/>
      <c r="BI83" s="12"/>
      <c r="BJ83" s="12"/>
      <c r="BK83" s="12"/>
      <c r="BL83" s="12"/>
      <c r="BM83" s="12"/>
      <c r="BN83" s="12"/>
      <c r="BO83" s="12"/>
      <c r="BP83" s="12"/>
      <c r="BQ83" s="12"/>
      <c r="BR83" s="12"/>
      <c r="BS83" s="12"/>
      <c r="BT83" s="12"/>
      <c r="BU83" s="12"/>
      <c r="BV83" s="12"/>
      <c r="BW83" s="12"/>
      <c r="BX83" s="12"/>
      <c r="BY83" s="12"/>
      <c r="BZ83" s="12"/>
      <c r="CA83" s="12"/>
      <c r="CB83" s="12"/>
      <c r="CC83" s="12"/>
      <c r="CD83" s="12"/>
      <c r="CE83" s="12"/>
      <c r="CF83" s="12"/>
      <c r="CG83" s="12"/>
      <c r="CH83" s="12"/>
      <c r="CI83" s="12"/>
      <c r="CJ83" s="12"/>
      <c r="CK83" s="12"/>
      <c r="CL83" s="12"/>
      <c r="CM83" s="40"/>
      <c r="CN83" s="12"/>
    </row>
    <row r="84" spans="1:92" s="33" customFormat="1" ht="5.25" customHeight="1">
      <c r="A84" s="39"/>
      <c r="B84" s="12"/>
      <c r="C84" s="2586"/>
      <c r="D84" s="2587"/>
      <c r="E84" s="2588"/>
      <c r="F84" s="2598"/>
      <c r="G84" s="2598"/>
      <c r="H84" s="2598"/>
      <c r="I84" s="2596"/>
      <c r="J84" s="2596"/>
      <c r="K84" s="2596"/>
      <c r="L84" s="2596"/>
      <c r="M84" s="2596"/>
      <c r="N84" s="2596"/>
      <c r="O84" s="2596"/>
      <c r="P84" s="2596"/>
      <c r="Q84" s="2596"/>
      <c r="R84" s="2596"/>
      <c r="S84" s="2596"/>
      <c r="T84" s="2596"/>
      <c r="U84" s="2596"/>
      <c r="V84" s="2596"/>
      <c r="W84" s="2596"/>
      <c r="X84" s="2596"/>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12"/>
      <c r="BB84" s="12"/>
      <c r="BC84" s="12"/>
      <c r="BD84" s="12"/>
      <c r="BE84" s="12"/>
      <c r="BF84" s="12"/>
      <c r="BG84" s="12"/>
      <c r="BH84" s="12"/>
      <c r="BI84" s="12"/>
      <c r="BJ84" s="12"/>
      <c r="BK84" s="12"/>
      <c r="BL84" s="12"/>
      <c r="BM84" s="12"/>
      <c r="BN84" s="12"/>
      <c r="BO84" s="12"/>
      <c r="BP84" s="12"/>
      <c r="BQ84" s="12"/>
      <c r="BR84" s="12"/>
      <c r="BS84" s="12"/>
      <c r="BT84" s="12"/>
      <c r="BU84" s="12"/>
      <c r="BV84" s="12"/>
      <c r="BW84" s="12"/>
      <c r="BX84" s="12"/>
      <c r="BY84" s="12"/>
      <c r="BZ84" s="12"/>
      <c r="CA84" s="12"/>
      <c r="CB84" s="12"/>
      <c r="CC84" s="12"/>
      <c r="CD84" s="12"/>
      <c r="CE84" s="12"/>
      <c r="CF84" s="12"/>
      <c r="CG84" s="12"/>
      <c r="CH84" s="12"/>
      <c r="CI84" s="12"/>
      <c r="CJ84" s="12"/>
      <c r="CK84" s="12"/>
      <c r="CL84" s="12"/>
      <c r="CM84" s="40"/>
      <c r="CN84" s="12"/>
    </row>
    <row r="85" spans="1:92" s="33" customFormat="1" ht="5.25" customHeight="1">
      <c r="A85" s="39"/>
      <c r="B85" s="12"/>
      <c r="C85" s="2586"/>
      <c r="D85" s="2587"/>
      <c r="E85" s="2588"/>
      <c r="F85" s="2598"/>
      <c r="G85" s="2598"/>
      <c r="H85" s="2598"/>
      <c r="I85" s="2596"/>
      <c r="J85" s="2596"/>
      <c r="K85" s="2596"/>
      <c r="L85" s="2596"/>
      <c r="M85" s="2596"/>
      <c r="N85" s="2596"/>
      <c r="O85" s="2596"/>
      <c r="P85" s="2596"/>
      <c r="Q85" s="2596"/>
      <c r="R85" s="2596"/>
      <c r="S85" s="2596"/>
      <c r="T85" s="2596"/>
      <c r="U85" s="2596"/>
      <c r="V85" s="2596"/>
      <c r="W85" s="2596"/>
      <c r="X85" s="2596"/>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c r="BC85" s="12"/>
      <c r="BD85" s="12"/>
      <c r="BE85" s="12"/>
      <c r="BF85" s="12"/>
      <c r="BG85" s="12"/>
      <c r="BH85" s="12"/>
      <c r="BI85" s="12"/>
      <c r="BJ85" s="12"/>
      <c r="BK85" s="12"/>
      <c r="BL85" s="12"/>
      <c r="BM85" s="12"/>
      <c r="BN85" s="12"/>
      <c r="BO85" s="12"/>
      <c r="BP85" s="12"/>
      <c r="BQ85" s="12"/>
      <c r="BR85" s="12"/>
      <c r="BS85" s="12"/>
      <c r="BT85" s="12"/>
      <c r="BU85" s="12"/>
      <c r="BV85" s="12"/>
      <c r="BW85" s="12"/>
      <c r="BX85" s="12"/>
      <c r="BY85" s="12"/>
      <c r="BZ85" s="12"/>
      <c r="CA85" s="12"/>
      <c r="CB85" s="12"/>
      <c r="CC85" s="12"/>
      <c r="CD85" s="12"/>
      <c r="CE85" s="12"/>
      <c r="CF85" s="12"/>
      <c r="CG85" s="12"/>
      <c r="CH85" s="12"/>
      <c r="CI85" s="12"/>
      <c r="CJ85" s="12"/>
      <c r="CK85" s="12"/>
      <c r="CL85" s="12"/>
      <c r="CM85" s="40"/>
      <c r="CN85" s="12"/>
    </row>
    <row r="86" spans="1:92" s="33" customFormat="1" ht="5.25" customHeight="1">
      <c r="A86" s="39"/>
      <c r="B86" s="12"/>
      <c r="C86" s="2586"/>
      <c r="D86" s="2587"/>
      <c r="E86" s="2588"/>
      <c r="F86" s="2598"/>
      <c r="G86" s="2598"/>
      <c r="H86" s="2598"/>
      <c r="I86" s="2596"/>
      <c r="J86" s="2596"/>
      <c r="K86" s="2596"/>
      <c r="L86" s="2596"/>
      <c r="M86" s="2596"/>
      <c r="N86" s="2596"/>
      <c r="O86" s="2596"/>
      <c r="P86" s="2596"/>
      <c r="Q86" s="2596"/>
      <c r="R86" s="2596"/>
      <c r="S86" s="2596"/>
      <c r="T86" s="2596"/>
      <c r="U86" s="2596"/>
      <c r="V86" s="2596"/>
      <c r="W86" s="2596"/>
      <c r="X86" s="2596"/>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c r="BL86" s="12"/>
      <c r="BM86" s="12"/>
      <c r="BN86" s="12"/>
      <c r="BO86" s="12"/>
      <c r="BP86" s="12"/>
      <c r="BQ86" s="12"/>
      <c r="BR86" s="12"/>
      <c r="BS86" s="12"/>
      <c r="BT86" s="12"/>
      <c r="BU86" s="12"/>
      <c r="BV86" s="12"/>
      <c r="BW86" s="12"/>
      <c r="BX86" s="12"/>
      <c r="BY86" s="12"/>
      <c r="BZ86" s="12"/>
      <c r="CA86" s="12"/>
      <c r="CB86" s="12"/>
      <c r="CC86" s="12"/>
      <c r="CD86" s="12"/>
      <c r="CE86" s="12"/>
      <c r="CF86" s="12"/>
      <c r="CG86" s="12"/>
      <c r="CH86" s="12"/>
      <c r="CI86" s="12"/>
      <c r="CJ86" s="12"/>
      <c r="CK86" s="12"/>
      <c r="CL86" s="12"/>
      <c r="CM86" s="40"/>
      <c r="CN86" s="12"/>
    </row>
    <row r="87" spans="1:92" s="33" customFormat="1" ht="5.25" customHeight="1">
      <c r="A87" s="39"/>
      <c r="B87" s="12"/>
      <c r="C87" s="42"/>
      <c r="D87" s="42"/>
      <c r="E87" s="42"/>
      <c r="F87" s="41"/>
      <c r="G87" s="41"/>
      <c r="H87" s="41"/>
      <c r="I87" s="41"/>
      <c r="J87" s="41"/>
      <c r="K87" s="41"/>
      <c r="L87" s="41"/>
      <c r="M87" s="41"/>
      <c r="N87" s="41"/>
      <c r="O87" s="41"/>
      <c r="P87" s="41"/>
      <c r="Q87" s="41"/>
      <c r="R87" s="41"/>
      <c r="S87" s="41"/>
      <c r="T87" s="41"/>
      <c r="U87" s="41"/>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c r="BE87" s="12"/>
      <c r="BF87" s="12"/>
      <c r="BG87" s="12"/>
      <c r="BH87" s="12"/>
      <c r="BI87" s="12"/>
      <c r="BJ87" s="12"/>
      <c r="BK87" s="12"/>
      <c r="BL87" s="12"/>
      <c r="BM87" s="12"/>
      <c r="BN87" s="12"/>
      <c r="BO87" s="12"/>
      <c r="BP87" s="12"/>
      <c r="BQ87" s="12"/>
      <c r="BR87" s="12"/>
      <c r="BS87" s="12"/>
      <c r="BT87" s="12"/>
      <c r="BU87" s="12"/>
      <c r="BV87" s="12"/>
      <c r="BW87" s="12"/>
      <c r="BX87" s="12"/>
      <c r="BY87" s="12"/>
      <c r="BZ87" s="12"/>
      <c r="CA87" s="12"/>
      <c r="CB87" s="12"/>
      <c r="CC87" s="12"/>
      <c r="CD87" s="12"/>
      <c r="CE87" s="12"/>
      <c r="CF87" s="12"/>
      <c r="CG87" s="12"/>
      <c r="CH87" s="12"/>
      <c r="CI87" s="12"/>
      <c r="CJ87" s="12"/>
      <c r="CK87" s="12"/>
      <c r="CL87" s="12"/>
      <c r="CM87" s="40"/>
      <c r="CN87" s="12"/>
    </row>
    <row r="88" spans="1:92" s="33" customFormat="1" ht="5.25" customHeight="1">
      <c r="A88" s="39"/>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2590" t="s">
        <v>365</v>
      </c>
      <c r="AP88" s="2590"/>
      <c r="AQ88" s="2590"/>
      <c r="AR88" s="12"/>
      <c r="AS88" s="12"/>
      <c r="AT88" s="12"/>
      <c r="AU88" s="12"/>
      <c r="AV88" s="12"/>
      <c r="AW88" s="12"/>
      <c r="AX88" s="12"/>
      <c r="AY88" s="12"/>
      <c r="AZ88" s="12"/>
      <c r="BA88" s="12"/>
      <c r="BB88" s="12"/>
      <c r="BC88" s="12"/>
      <c r="BD88" s="12"/>
      <c r="BE88" s="12"/>
      <c r="BF88" s="12"/>
      <c r="BG88" s="12"/>
      <c r="BH88" s="12"/>
      <c r="BI88" s="12"/>
      <c r="BJ88" s="12"/>
      <c r="BK88" s="12"/>
      <c r="BL88" s="12"/>
      <c r="BM88" s="12"/>
      <c r="BN88" s="12"/>
      <c r="BO88" s="12"/>
      <c r="BP88" s="12"/>
      <c r="BQ88" s="12"/>
      <c r="BR88" s="12"/>
      <c r="BS88" s="12"/>
      <c r="BT88" s="12"/>
      <c r="BU88" s="12"/>
      <c r="BV88" s="12"/>
      <c r="BW88" s="12"/>
      <c r="BX88" s="12"/>
      <c r="BY88" s="12"/>
      <c r="BZ88" s="12"/>
      <c r="CA88" s="12"/>
      <c r="CB88" s="12"/>
      <c r="CC88" s="12"/>
      <c r="CD88" s="12"/>
      <c r="CE88" s="12"/>
      <c r="CF88" s="12"/>
      <c r="CG88" s="12"/>
      <c r="CH88" s="12"/>
      <c r="CI88" s="12"/>
      <c r="CJ88" s="12"/>
      <c r="CK88" s="12"/>
      <c r="CL88" s="12"/>
      <c r="CM88" s="40"/>
      <c r="CN88" s="12"/>
    </row>
    <row r="89" spans="1:92" s="33" customFormat="1" ht="5.25" customHeight="1">
      <c r="A89" s="39"/>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2590"/>
      <c r="AP89" s="2590"/>
      <c r="AQ89" s="2590"/>
      <c r="AR89" s="12"/>
      <c r="AS89" s="12"/>
      <c r="AT89" s="12"/>
      <c r="AU89" s="12"/>
      <c r="AV89" s="12"/>
      <c r="AW89" s="12"/>
      <c r="AX89" s="12"/>
      <c r="AY89" s="12"/>
      <c r="AZ89" s="12"/>
      <c r="BA89" s="12"/>
      <c r="BB89" s="12"/>
      <c r="BC89" s="12"/>
      <c r="BD89" s="12"/>
      <c r="BE89" s="12"/>
      <c r="BF89" s="12"/>
      <c r="BG89" s="12"/>
      <c r="BH89" s="12"/>
      <c r="BI89" s="12"/>
      <c r="BJ89" s="12"/>
      <c r="BK89" s="12"/>
      <c r="BL89" s="12"/>
      <c r="BM89" s="12"/>
      <c r="BN89" s="12"/>
      <c r="BO89" s="12"/>
      <c r="BP89" s="12"/>
      <c r="BQ89" s="12"/>
      <c r="BR89" s="12"/>
      <c r="BS89" s="12"/>
      <c r="BT89" s="12"/>
      <c r="BU89" s="12"/>
      <c r="BV89" s="12"/>
      <c r="BW89" s="12"/>
      <c r="BX89" s="12"/>
      <c r="BY89" s="12"/>
      <c r="BZ89" s="12"/>
      <c r="CA89" s="12"/>
      <c r="CB89" s="12"/>
      <c r="CC89" s="12"/>
      <c r="CD89" s="12"/>
      <c r="CE89" s="12"/>
      <c r="CF89" s="12"/>
      <c r="CG89" s="12"/>
      <c r="CH89" s="12"/>
      <c r="CI89" s="12"/>
      <c r="CJ89" s="12"/>
      <c r="CK89" s="12"/>
      <c r="CL89" s="12"/>
      <c r="CM89" s="40"/>
      <c r="CN89" s="12"/>
    </row>
    <row r="90" spans="1:92" s="33" customFormat="1" ht="5.25" customHeight="1">
      <c r="A90" s="39"/>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2590"/>
      <c r="AP90" s="2590"/>
      <c r="AQ90" s="2590"/>
      <c r="AR90" s="12"/>
      <c r="AS90" s="12"/>
      <c r="AT90" s="12"/>
      <c r="AU90" s="12"/>
      <c r="AV90" s="12"/>
      <c r="AW90" s="12"/>
      <c r="AX90" s="12"/>
      <c r="AY90" s="12"/>
      <c r="AZ90" s="12"/>
      <c r="BA90" s="12"/>
      <c r="BB90" s="12"/>
      <c r="BC90" s="12"/>
      <c r="BD90" s="12"/>
      <c r="BE90" s="12"/>
      <c r="BF90" s="12"/>
      <c r="BG90" s="12"/>
      <c r="BH90" s="12"/>
      <c r="BI90" s="12"/>
      <c r="BJ90" s="12"/>
      <c r="BK90" s="12"/>
      <c r="BL90" s="12"/>
      <c r="BM90" s="12"/>
      <c r="BN90" s="12"/>
      <c r="BO90" s="12"/>
      <c r="BP90" s="12"/>
      <c r="BQ90" s="12"/>
      <c r="BR90" s="12"/>
      <c r="BS90" s="12"/>
      <c r="BT90" s="12"/>
      <c r="BU90" s="12"/>
      <c r="BV90" s="12"/>
      <c r="BW90" s="12"/>
      <c r="BX90" s="12"/>
      <c r="BY90" s="12"/>
      <c r="BZ90" s="12"/>
      <c r="CA90" s="12"/>
      <c r="CB90" s="12"/>
      <c r="CC90" s="12"/>
      <c r="CD90" s="12"/>
      <c r="CE90" s="12"/>
      <c r="CF90" s="12"/>
      <c r="CG90" s="12"/>
      <c r="CH90" s="12"/>
      <c r="CI90" s="12"/>
      <c r="CJ90" s="12"/>
      <c r="CK90" s="12"/>
      <c r="CL90" s="12"/>
      <c r="CM90" s="40"/>
      <c r="CN90" s="12"/>
    </row>
    <row r="91" spans="1:92" s="33" customFormat="1" ht="5.25" customHeight="1">
      <c r="A91" s="39"/>
      <c r="B91" s="2598" t="s">
        <v>32</v>
      </c>
      <c r="C91" s="2598"/>
      <c r="D91" s="2598"/>
      <c r="E91" s="2590" t="s">
        <v>33</v>
      </c>
      <c r="F91" s="2590"/>
      <c r="G91" s="2590"/>
      <c r="H91" s="2590"/>
      <c r="I91" s="2590"/>
      <c r="J91" s="2590"/>
      <c r="K91" s="2590"/>
      <c r="L91" s="2590"/>
      <c r="M91" s="2590"/>
      <c r="N91" s="2590"/>
      <c r="O91" s="2590"/>
      <c r="P91" s="2590"/>
      <c r="Q91" s="2590"/>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2"/>
      <c r="BA91" s="12"/>
      <c r="BB91" s="12"/>
      <c r="BC91" s="12"/>
      <c r="BD91" s="12"/>
      <c r="BE91" s="12"/>
      <c r="BF91" s="12"/>
      <c r="BG91" s="12"/>
      <c r="BH91" s="12"/>
      <c r="BI91" s="12"/>
      <c r="BJ91" s="12"/>
      <c r="BK91" s="12"/>
      <c r="BL91" s="12"/>
      <c r="BM91" s="12"/>
      <c r="BN91" s="12"/>
      <c r="BO91" s="12"/>
      <c r="BP91" s="12"/>
      <c r="BQ91" s="12"/>
      <c r="BR91" s="12"/>
      <c r="BS91" s="12"/>
      <c r="BT91" s="12"/>
      <c r="BU91" s="12"/>
      <c r="BV91" s="12"/>
      <c r="BW91" s="12"/>
      <c r="BX91" s="12"/>
      <c r="BY91" s="12"/>
      <c r="BZ91" s="12"/>
      <c r="CA91" s="12"/>
      <c r="CB91" s="12"/>
      <c r="CC91" s="12"/>
      <c r="CD91" s="12"/>
      <c r="CE91" s="12"/>
      <c r="CF91" s="12"/>
      <c r="CG91" s="12"/>
      <c r="CH91" s="12"/>
      <c r="CI91" s="12"/>
      <c r="CJ91" s="12"/>
      <c r="CK91" s="12"/>
      <c r="CL91" s="12"/>
      <c r="CM91" s="40"/>
      <c r="CN91" s="12"/>
    </row>
    <row r="92" spans="1:92" s="33" customFormat="1" ht="5.25" customHeight="1">
      <c r="A92" s="39"/>
      <c r="B92" s="2598"/>
      <c r="C92" s="2598"/>
      <c r="D92" s="2598"/>
      <c r="E92" s="2590"/>
      <c r="F92" s="2590"/>
      <c r="G92" s="2590"/>
      <c r="H92" s="2590"/>
      <c r="I92" s="2590"/>
      <c r="J92" s="2590"/>
      <c r="K92" s="2590"/>
      <c r="L92" s="2590"/>
      <c r="M92" s="2590"/>
      <c r="N92" s="2590"/>
      <c r="O92" s="2590"/>
      <c r="P92" s="2590"/>
      <c r="Q92" s="2590"/>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2"/>
      <c r="BA92" s="12"/>
      <c r="BB92" s="12"/>
      <c r="BC92" s="12"/>
      <c r="BD92" s="12"/>
      <c r="BE92" s="12"/>
      <c r="BF92" s="12"/>
      <c r="BG92" s="12"/>
      <c r="BH92" s="12"/>
      <c r="BI92" s="12"/>
      <c r="BJ92" s="12"/>
      <c r="BK92" s="12"/>
      <c r="BL92" s="12"/>
      <c r="BM92" s="12"/>
      <c r="BN92" s="12"/>
      <c r="BO92" s="12"/>
      <c r="BP92" s="12"/>
      <c r="BQ92" s="12"/>
      <c r="BR92" s="12"/>
      <c r="BS92" s="12"/>
      <c r="BT92" s="12"/>
      <c r="BU92" s="12"/>
      <c r="BV92" s="12"/>
      <c r="BW92" s="12"/>
      <c r="BX92" s="12"/>
      <c r="BY92" s="12"/>
      <c r="BZ92" s="12"/>
      <c r="CA92" s="12"/>
      <c r="CB92" s="12"/>
      <c r="CC92" s="12"/>
      <c r="CD92" s="12"/>
      <c r="CE92" s="12"/>
      <c r="CF92" s="12"/>
      <c r="CG92" s="12"/>
      <c r="CH92" s="12"/>
      <c r="CI92" s="12"/>
      <c r="CJ92" s="12"/>
      <c r="CK92" s="12"/>
      <c r="CL92" s="12"/>
      <c r="CM92" s="40"/>
      <c r="CN92" s="12"/>
    </row>
    <row r="93" spans="1:92" s="33" customFormat="1" ht="5.25" customHeight="1">
      <c r="A93" s="39"/>
      <c r="B93" s="2598"/>
      <c r="C93" s="2598"/>
      <c r="D93" s="2598"/>
      <c r="E93" s="2590"/>
      <c r="F93" s="2590"/>
      <c r="G93" s="2590"/>
      <c r="H93" s="2590"/>
      <c r="I93" s="2590"/>
      <c r="J93" s="2590"/>
      <c r="K93" s="2590"/>
      <c r="L93" s="2590"/>
      <c r="M93" s="2590"/>
      <c r="N93" s="2590"/>
      <c r="O93" s="2590"/>
      <c r="P93" s="2590"/>
      <c r="Q93" s="2590"/>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2"/>
      <c r="AY93" s="12"/>
      <c r="AZ93" s="12"/>
      <c r="BA93" s="12"/>
      <c r="BB93" s="12"/>
      <c r="BC93" s="12"/>
      <c r="BD93" s="12"/>
      <c r="BE93" s="12"/>
      <c r="BF93" s="12"/>
      <c r="BG93" s="12"/>
      <c r="BH93" s="12"/>
      <c r="BI93" s="12"/>
      <c r="BJ93" s="12"/>
      <c r="BK93" s="12"/>
      <c r="BL93" s="12"/>
      <c r="BM93" s="12"/>
      <c r="BN93" s="12"/>
      <c r="BO93" s="12"/>
      <c r="BP93" s="12"/>
      <c r="BQ93" s="12"/>
      <c r="BR93" s="12"/>
      <c r="BS93" s="12"/>
      <c r="BT93" s="12"/>
      <c r="BU93" s="12"/>
      <c r="BV93" s="12"/>
      <c r="BW93" s="12"/>
      <c r="BX93" s="12"/>
      <c r="BY93" s="12"/>
      <c r="BZ93" s="12"/>
      <c r="CA93" s="12"/>
      <c r="CB93" s="12"/>
      <c r="CC93" s="12"/>
      <c r="CD93" s="12"/>
      <c r="CE93" s="12"/>
      <c r="CF93" s="12"/>
      <c r="CG93" s="12"/>
      <c r="CH93" s="12"/>
      <c r="CI93" s="12"/>
      <c r="CJ93" s="12"/>
      <c r="CK93" s="12"/>
      <c r="CL93" s="12"/>
      <c r="CM93" s="40"/>
      <c r="CN93" s="12"/>
    </row>
    <row r="94" spans="1:92" s="33" customFormat="1" ht="5.25" customHeight="1">
      <c r="A94" s="39"/>
      <c r="B94" s="2598"/>
      <c r="C94" s="2598"/>
      <c r="D94" s="2598"/>
      <c r="E94" s="2590"/>
      <c r="F94" s="2590"/>
      <c r="G94" s="2590"/>
      <c r="H94" s="2590"/>
      <c r="I94" s="2590"/>
      <c r="J94" s="2590"/>
      <c r="K94" s="2590"/>
      <c r="L94" s="2590"/>
      <c r="M94" s="2590"/>
      <c r="N94" s="2590"/>
      <c r="O94" s="2590"/>
      <c r="P94" s="2590"/>
      <c r="Q94" s="2590"/>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2"/>
      <c r="AY94" s="12"/>
      <c r="AZ94" s="12"/>
      <c r="BA94" s="12"/>
      <c r="BB94" s="12"/>
      <c r="BC94" s="12"/>
      <c r="BD94" s="12"/>
      <c r="BE94" s="12"/>
      <c r="BF94" s="12"/>
      <c r="BG94" s="12"/>
      <c r="BH94" s="12"/>
      <c r="BI94" s="12"/>
      <c r="BJ94" s="12"/>
      <c r="BK94" s="12"/>
      <c r="BL94" s="12"/>
      <c r="BM94" s="12"/>
      <c r="BN94" s="12"/>
      <c r="BO94" s="12"/>
      <c r="BP94" s="12"/>
      <c r="BQ94" s="12"/>
      <c r="BR94" s="12"/>
      <c r="BS94" s="12"/>
      <c r="BT94" s="12"/>
      <c r="BU94" s="12"/>
      <c r="BV94" s="12"/>
      <c r="BW94" s="12"/>
      <c r="BX94" s="12"/>
      <c r="BY94" s="12"/>
      <c r="BZ94" s="12"/>
      <c r="CA94" s="12"/>
      <c r="CB94" s="12"/>
      <c r="CC94" s="12"/>
      <c r="CD94" s="12"/>
      <c r="CE94" s="12"/>
      <c r="CF94" s="12"/>
      <c r="CG94" s="12"/>
      <c r="CH94" s="12"/>
      <c r="CI94" s="12"/>
      <c r="CJ94" s="12"/>
      <c r="CK94" s="12"/>
      <c r="CL94" s="12"/>
      <c r="CM94" s="40"/>
      <c r="CN94" s="12"/>
    </row>
    <row r="95" spans="1:92" s="33" customFormat="1" ht="5.25" customHeight="1">
      <c r="A95" s="39"/>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c r="AW95" s="12"/>
      <c r="AX95" s="12"/>
      <c r="AY95" s="12"/>
      <c r="AZ95" s="12"/>
      <c r="BA95" s="12"/>
      <c r="BB95" s="12"/>
      <c r="BC95" s="12"/>
      <c r="BD95" s="12"/>
      <c r="BE95" s="12"/>
      <c r="BF95" s="12"/>
      <c r="BG95" s="12"/>
      <c r="BH95" s="12"/>
      <c r="BI95" s="12"/>
      <c r="BJ95" s="12"/>
      <c r="BK95" s="12"/>
      <c r="BL95" s="12"/>
      <c r="BM95" s="12"/>
      <c r="BN95" s="12"/>
      <c r="BO95" s="12"/>
      <c r="BP95" s="12"/>
      <c r="BQ95" s="12"/>
      <c r="BR95" s="12"/>
      <c r="BS95" s="12"/>
      <c r="BT95" s="12"/>
      <c r="BU95" s="12"/>
      <c r="BV95" s="12"/>
      <c r="BW95" s="12"/>
      <c r="BX95" s="12"/>
      <c r="BY95" s="12"/>
      <c r="BZ95" s="12"/>
      <c r="CA95" s="12"/>
      <c r="CB95" s="12"/>
      <c r="CC95" s="12"/>
      <c r="CD95" s="12"/>
      <c r="CE95" s="12"/>
      <c r="CF95" s="12"/>
      <c r="CG95" s="12"/>
      <c r="CH95" s="12"/>
      <c r="CI95" s="12"/>
      <c r="CJ95" s="12"/>
      <c r="CK95" s="12"/>
      <c r="CL95" s="12"/>
      <c r="CM95" s="40"/>
      <c r="CN95" s="12"/>
    </row>
    <row r="96" spans="1:92" s="33" customFormat="1" ht="5.25" customHeight="1">
      <c r="A96" s="39"/>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2"/>
      <c r="AY96" s="12"/>
      <c r="AZ96" s="12"/>
      <c r="BA96" s="12"/>
      <c r="BB96" s="12"/>
      <c r="BC96" s="12"/>
      <c r="BD96" s="12"/>
      <c r="BE96" s="12"/>
      <c r="BF96" s="12"/>
      <c r="BG96" s="12"/>
      <c r="BH96" s="12"/>
      <c r="BI96" s="12"/>
      <c r="BJ96" s="12"/>
      <c r="BK96" s="12"/>
      <c r="BL96" s="12"/>
      <c r="BM96" s="12"/>
      <c r="BN96" s="12"/>
      <c r="BO96" s="12"/>
      <c r="BP96" s="12"/>
      <c r="BQ96" s="12"/>
      <c r="BR96" s="12"/>
      <c r="BS96" s="12"/>
      <c r="BT96" s="12"/>
      <c r="BU96" s="12"/>
      <c r="BV96" s="12"/>
      <c r="BW96" s="12"/>
      <c r="BX96" s="12"/>
      <c r="BY96" s="12"/>
      <c r="BZ96" s="12"/>
      <c r="CA96" s="12"/>
      <c r="CB96" s="12"/>
      <c r="CC96" s="12"/>
      <c r="CD96" s="12"/>
      <c r="CE96" s="12"/>
      <c r="CF96" s="12"/>
      <c r="CG96" s="12"/>
      <c r="CH96" s="12"/>
      <c r="CI96" s="12"/>
      <c r="CJ96" s="12"/>
      <c r="CK96" s="12"/>
      <c r="CL96" s="12"/>
      <c r="CM96" s="40"/>
      <c r="CN96" s="12"/>
    </row>
    <row r="97" spans="1:92" s="33" customFormat="1" ht="5.25" customHeight="1">
      <c r="A97" s="39"/>
      <c r="B97" s="12"/>
      <c r="C97" s="12"/>
      <c r="D97" s="12"/>
      <c r="E97" s="2596" t="s">
        <v>34</v>
      </c>
      <c r="F97" s="2596"/>
      <c r="G97" s="2596"/>
      <c r="H97" s="2596"/>
      <c r="I97" s="2596"/>
      <c r="J97" s="2596"/>
      <c r="K97" s="2596"/>
      <c r="L97" s="2596"/>
      <c r="M97" s="2596"/>
      <c r="N97" s="12"/>
      <c r="O97" s="2605"/>
      <c r="P97" s="2605"/>
      <c r="Q97" s="2605"/>
      <c r="R97" s="2606"/>
      <c r="S97" s="2606"/>
      <c r="T97" s="2606"/>
      <c r="U97" s="2606"/>
      <c r="V97" s="2606"/>
      <c r="W97" s="2606"/>
      <c r="X97" s="2606"/>
      <c r="Y97" s="2606"/>
      <c r="Z97" s="2606"/>
      <c r="AA97" s="2606"/>
      <c r="AB97" s="2606"/>
      <c r="AC97" s="2606"/>
      <c r="AD97" s="2606"/>
      <c r="AE97" s="2606"/>
      <c r="AF97" s="2606"/>
      <c r="AG97" s="2606"/>
      <c r="AH97" s="2606"/>
      <c r="AI97" s="2606"/>
      <c r="AJ97" s="2606"/>
      <c r="AK97" s="2606"/>
      <c r="AL97" s="2606"/>
      <c r="AM97" s="2606"/>
      <c r="AN97" s="2606"/>
      <c r="AO97" s="2606"/>
      <c r="AP97" s="2606"/>
      <c r="AQ97" s="2606"/>
      <c r="AR97" s="2606"/>
      <c r="AS97" s="2606"/>
      <c r="AT97" s="2606"/>
      <c r="AU97" s="2606"/>
      <c r="AV97" s="2606"/>
      <c r="AW97" s="2606"/>
      <c r="AX97" s="2606"/>
      <c r="AY97" s="2606"/>
      <c r="AZ97" s="2606"/>
      <c r="BA97" s="2606"/>
      <c r="BB97" s="2606"/>
      <c r="BC97" s="2606"/>
      <c r="BD97" s="2606"/>
      <c r="BE97" s="2606"/>
      <c r="BF97" s="2606"/>
      <c r="BG97" s="2606"/>
      <c r="BH97" s="2606"/>
      <c r="BI97" s="2606"/>
      <c r="BJ97" s="2606"/>
      <c r="BK97" s="2606"/>
      <c r="BL97" s="2606"/>
      <c r="BM97" s="2606"/>
      <c r="BN97" s="2606"/>
      <c r="BO97" s="2606"/>
      <c r="BP97" s="2606"/>
      <c r="BQ97" s="2606"/>
      <c r="BR97" s="2606"/>
      <c r="BS97" s="2606"/>
      <c r="BT97" s="2606"/>
      <c r="BU97" s="2606"/>
      <c r="BV97" s="2606"/>
      <c r="BW97" s="2606"/>
      <c r="BX97" s="2606"/>
      <c r="BY97" s="2606"/>
      <c r="BZ97" s="2606"/>
      <c r="CA97" s="2606"/>
      <c r="CB97" s="2606"/>
      <c r="CC97" s="2606"/>
      <c r="CD97" s="2606"/>
      <c r="CE97" s="2606"/>
      <c r="CF97" s="12"/>
      <c r="CG97" s="12"/>
      <c r="CH97" s="12"/>
      <c r="CI97" s="12"/>
      <c r="CJ97" s="12"/>
      <c r="CK97" s="12"/>
      <c r="CL97" s="12"/>
      <c r="CM97" s="40"/>
      <c r="CN97" s="12"/>
    </row>
    <row r="98" spans="1:92" s="33" customFormat="1" ht="5.25" customHeight="1">
      <c r="A98" s="39"/>
      <c r="B98" s="12"/>
      <c r="C98" s="12"/>
      <c r="D98" s="12"/>
      <c r="E98" s="2596"/>
      <c r="F98" s="2596"/>
      <c r="G98" s="2596"/>
      <c r="H98" s="2596"/>
      <c r="I98" s="2596"/>
      <c r="J98" s="2596"/>
      <c r="K98" s="2596"/>
      <c r="L98" s="2596"/>
      <c r="M98" s="2596"/>
      <c r="N98" s="12"/>
      <c r="O98" s="2605"/>
      <c r="P98" s="2605"/>
      <c r="Q98" s="2605"/>
      <c r="R98" s="2606"/>
      <c r="S98" s="2606"/>
      <c r="T98" s="2606"/>
      <c r="U98" s="2606"/>
      <c r="V98" s="2606"/>
      <c r="W98" s="2606"/>
      <c r="X98" s="2606"/>
      <c r="Y98" s="2606"/>
      <c r="Z98" s="2606"/>
      <c r="AA98" s="2606"/>
      <c r="AB98" s="2606"/>
      <c r="AC98" s="2606"/>
      <c r="AD98" s="2606"/>
      <c r="AE98" s="2606"/>
      <c r="AF98" s="2606"/>
      <c r="AG98" s="2606"/>
      <c r="AH98" s="2606"/>
      <c r="AI98" s="2606"/>
      <c r="AJ98" s="2606"/>
      <c r="AK98" s="2606"/>
      <c r="AL98" s="2606"/>
      <c r="AM98" s="2606"/>
      <c r="AN98" s="2606"/>
      <c r="AO98" s="2606"/>
      <c r="AP98" s="2606"/>
      <c r="AQ98" s="2606"/>
      <c r="AR98" s="2606"/>
      <c r="AS98" s="2606"/>
      <c r="AT98" s="2606"/>
      <c r="AU98" s="2606"/>
      <c r="AV98" s="2606"/>
      <c r="AW98" s="2606"/>
      <c r="AX98" s="2606"/>
      <c r="AY98" s="2606"/>
      <c r="AZ98" s="2606"/>
      <c r="BA98" s="2606"/>
      <c r="BB98" s="2606"/>
      <c r="BC98" s="2606"/>
      <c r="BD98" s="2606"/>
      <c r="BE98" s="2606"/>
      <c r="BF98" s="2606"/>
      <c r="BG98" s="2606"/>
      <c r="BH98" s="2606"/>
      <c r="BI98" s="2606"/>
      <c r="BJ98" s="2606"/>
      <c r="BK98" s="2606"/>
      <c r="BL98" s="2606"/>
      <c r="BM98" s="2606"/>
      <c r="BN98" s="2606"/>
      <c r="BO98" s="2606"/>
      <c r="BP98" s="2606"/>
      <c r="BQ98" s="2606"/>
      <c r="BR98" s="2606"/>
      <c r="BS98" s="2606"/>
      <c r="BT98" s="2606"/>
      <c r="BU98" s="2606"/>
      <c r="BV98" s="2606"/>
      <c r="BW98" s="2606"/>
      <c r="BX98" s="2606"/>
      <c r="BY98" s="2606"/>
      <c r="BZ98" s="2606"/>
      <c r="CA98" s="2606"/>
      <c r="CB98" s="2606"/>
      <c r="CC98" s="2606"/>
      <c r="CD98" s="2606"/>
      <c r="CE98" s="2606"/>
      <c r="CF98" s="12"/>
      <c r="CG98" s="12"/>
      <c r="CH98" s="12"/>
      <c r="CI98" s="12"/>
      <c r="CJ98" s="12"/>
      <c r="CK98" s="12"/>
      <c r="CL98" s="12"/>
      <c r="CM98" s="40"/>
      <c r="CN98" s="12"/>
    </row>
    <row r="99" spans="1:92" s="33" customFormat="1" ht="5.25" customHeight="1">
      <c r="A99" s="39"/>
      <c r="B99" s="12"/>
      <c r="C99" s="12"/>
      <c r="D99" s="12"/>
      <c r="E99" s="2596"/>
      <c r="F99" s="2596"/>
      <c r="G99" s="2596"/>
      <c r="H99" s="2596"/>
      <c r="I99" s="2596"/>
      <c r="J99" s="2596"/>
      <c r="K99" s="2596"/>
      <c r="L99" s="2596"/>
      <c r="M99" s="2596"/>
      <c r="N99" s="12"/>
      <c r="O99" s="2605"/>
      <c r="P99" s="2605"/>
      <c r="Q99" s="2605"/>
      <c r="R99" s="2606"/>
      <c r="S99" s="2606"/>
      <c r="T99" s="2606"/>
      <c r="U99" s="2606"/>
      <c r="V99" s="2606"/>
      <c r="W99" s="2606"/>
      <c r="X99" s="2606"/>
      <c r="Y99" s="2606"/>
      <c r="Z99" s="2606"/>
      <c r="AA99" s="2606"/>
      <c r="AB99" s="2606"/>
      <c r="AC99" s="2606"/>
      <c r="AD99" s="2606"/>
      <c r="AE99" s="2606"/>
      <c r="AF99" s="2606"/>
      <c r="AG99" s="2606"/>
      <c r="AH99" s="2606"/>
      <c r="AI99" s="2606"/>
      <c r="AJ99" s="2606"/>
      <c r="AK99" s="2606"/>
      <c r="AL99" s="2606"/>
      <c r="AM99" s="2606"/>
      <c r="AN99" s="2606"/>
      <c r="AO99" s="2606"/>
      <c r="AP99" s="2606"/>
      <c r="AQ99" s="2606"/>
      <c r="AR99" s="2606"/>
      <c r="AS99" s="2606"/>
      <c r="AT99" s="2606"/>
      <c r="AU99" s="2606"/>
      <c r="AV99" s="2606"/>
      <c r="AW99" s="2606"/>
      <c r="AX99" s="2606"/>
      <c r="AY99" s="2606"/>
      <c r="AZ99" s="2606"/>
      <c r="BA99" s="2606"/>
      <c r="BB99" s="2606"/>
      <c r="BC99" s="2606"/>
      <c r="BD99" s="2606"/>
      <c r="BE99" s="2606"/>
      <c r="BF99" s="2606"/>
      <c r="BG99" s="2606"/>
      <c r="BH99" s="2606"/>
      <c r="BI99" s="2606"/>
      <c r="BJ99" s="2606"/>
      <c r="BK99" s="2606"/>
      <c r="BL99" s="2606"/>
      <c r="BM99" s="2606"/>
      <c r="BN99" s="2606"/>
      <c r="BO99" s="2606"/>
      <c r="BP99" s="2606"/>
      <c r="BQ99" s="2606"/>
      <c r="BR99" s="2606"/>
      <c r="BS99" s="2606"/>
      <c r="BT99" s="2606"/>
      <c r="BU99" s="2606"/>
      <c r="BV99" s="2606"/>
      <c r="BW99" s="2606"/>
      <c r="BX99" s="2606"/>
      <c r="BY99" s="2606"/>
      <c r="BZ99" s="2606"/>
      <c r="CA99" s="2606"/>
      <c r="CB99" s="2606"/>
      <c r="CC99" s="2606"/>
      <c r="CD99" s="2606"/>
      <c r="CE99" s="2606"/>
      <c r="CF99" s="12"/>
      <c r="CG99" s="12"/>
      <c r="CH99" s="12"/>
      <c r="CI99" s="12"/>
      <c r="CJ99" s="12"/>
      <c r="CK99" s="12"/>
      <c r="CL99" s="12"/>
      <c r="CM99" s="40"/>
      <c r="CN99" s="12"/>
    </row>
    <row r="100" spans="1:92" s="33" customFormat="1" ht="5.25" customHeight="1">
      <c r="A100" s="39"/>
      <c r="B100" s="12"/>
      <c r="C100" s="12"/>
      <c r="D100" s="12"/>
      <c r="E100" s="2599"/>
      <c r="F100" s="2599"/>
      <c r="G100" s="2599"/>
      <c r="H100" s="2599"/>
      <c r="I100" s="2599"/>
      <c r="J100" s="2599"/>
      <c r="K100" s="2599"/>
      <c r="L100" s="2599"/>
      <c r="M100" s="2599"/>
      <c r="N100" s="43"/>
      <c r="O100" s="2607"/>
      <c r="P100" s="2607"/>
      <c r="Q100" s="2607"/>
      <c r="R100" s="2608"/>
      <c r="S100" s="2608"/>
      <c r="T100" s="2608"/>
      <c r="U100" s="2608"/>
      <c r="V100" s="2608"/>
      <c r="W100" s="2608"/>
      <c r="X100" s="2608"/>
      <c r="Y100" s="2608"/>
      <c r="Z100" s="2608"/>
      <c r="AA100" s="2608"/>
      <c r="AB100" s="2608"/>
      <c r="AC100" s="2608"/>
      <c r="AD100" s="2608"/>
      <c r="AE100" s="2608"/>
      <c r="AF100" s="2608"/>
      <c r="AG100" s="2608"/>
      <c r="AH100" s="2608"/>
      <c r="AI100" s="2608"/>
      <c r="AJ100" s="2608"/>
      <c r="AK100" s="2608"/>
      <c r="AL100" s="2608"/>
      <c r="AM100" s="2608"/>
      <c r="AN100" s="2608"/>
      <c r="AO100" s="2608"/>
      <c r="AP100" s="2608"/>
      <c r="AQ100" s="2608"/>
      <c r="AR100" s="2608"/>
      <c r="AS100" s="2608"/>
      <c r="AT100" s="2608"/>
      <c r="AU100" s="2608"/>
      <c r="AV100" s="2608"/>
      <c r="AW100" s="2608"/>
      <c r="AX100" s="2608"/>
      <c r="AY100" s="2608"/>
      <c r="AZ100" s="2608"/>
      <c r="BA100" s="2608"/>
      <c r="BB100" s="2608"/>
      <c r="BC100" s="2608"/>
      <c r="BD100" s="2608"/>
      <c r="BE100" s="2608"/>
      <c r="BF100" s="2608"/>
      <c r="BG100" s="2608"/>
      <c r="BH100" s="2608"/>
      <c r="BI100" s="2608"/>
      <c r="BJ100" s="2608"/>
      <c r="BK100" s="2608"/>
      <c r="BL100" s="2608"/>
      <c r="BM100" s="2608"/>
      <c r="BN100" s="2608"/>
      <c r="BO100" s="2608"/>
      <c r="BP100" s="2608"/>
      <c r="BQ100" s="2608"/>
      <c r="BR100" s="2608"/>
      <c r="BS100" s="2608"/>
      <c r="BT100" s="2608"/>
      <c r="BU100" s="2608"/>
      <c r="BV100" s="2608"/>
      <c r="BW100" s="2608"/>
      <c r="BX100" s="2608"/>
      <c r="BY100" s="2608"/>
      <c r="BZ100" s="2608"/>
      <c r="CA100" s="2608"/>
      <c r="CB100" s="2608"/>
      <c r="CC100" s="2608"/>
      <c r="CD100" s="2608"/>
      <c r="CE100" s="2608"/>
      <c r="CF100" s="12"/>
      <c r="CG100" s="12"/>
      <c r="CH100" s="12"/>
      <c r="CI100" s="12"/>
      <c r="CJ100" s="12"/>
      <c r="CK100" s="12"/>
      <c r="CL100" s="12"/>
      <c r="CM100" s="40"/>
      <c r="CN100" s="12"/>
    </row>
    <row r="101" spans="1:92" s="33" customFormat="1" ht="5.25" customHeight="1">
      <c r="A101" s="39"/>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c r="BC101" s="12"/>
      <c r="BD101" s="12"/>
      <c r="BE101" s="12"/>
      <c r="BF101" s="12"/>
      <c r="BG101" s="12"/>
      <c r="BH101" s="12"/>
      <c r="BI101" s="12"/>
      <c r="BJ101" s="12"/>
      <c r="BK101" s="12"/>
      <c r="BL101" s="12"/>
      <c r="BM101" s="12"/>
      <c r="BN101" s="12"/>
      <c r="BO101" s="12"/>
      <c r="BP101" s="12"/>
      <c r="BQ101" s="12"/>
      <c r="BR101" s="12"/>
      <c r="BS101" s="12"/>
      <c r="BT101" s="12"/>
      <c r="BU101" s="12"/>
      <c r="BV101" s="12"/>
      <c r="BW101" s="12"/>
      <c r="BX101" s="12"/>
      <c r="BY101" s="12"/>
      <c r="BZ101" s="12"/>
      <c r="CA101" s="12"/>
      <c r="CB101" s="12"/>
      <c r="CC101" s="12"/>
      <c r="CD101" s="12"/>
      <c r="CE101" s="12"/>
      <c r="CF101" s="12"/>
      <c r="CG101" s="12"/>
      <c r="CH101" s="12"/>
      <c r="CI101" s="12"/>
      <c r="CJ101" s="12"/>
      <c r="CK101" s="12"/>
      <c r="CL101" s="12"/>
      <c r="CM101" s="40"/>
      <c r="CN101" s="12"/>
    </row>
    <row r="102" spans="1:92" s="33" customFormat="1" ht="5.25" customHeight="1">
      <c r="A102" s="39"/>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c r="BC102" s="12"/>
      <c r="BD102" s="12"/>
      <c r="BE102" s="12"/>
      <c r="BF102" s="12"/>
      <c r="BG102" s="12"/>
      <c r="BH102" s="12"/>
      <c r="BI102" s="12"/>
      <c r="BJ102" s="12"/>
      <c r="BK102" s="12"/>
      <c r="BL102" s="12"/>
      <c r="BM102" s="12"/>
      <c r="BN102" s="12"/>
      <c r="BO102" s="12"/>
      <c r="BP102" s="12"/>
      <c r="BQ102" s="12"/>
      <c r="BR102" s="12"/>
      <c r="BS102" s="12"/>
      <c r="BT102" s="12"/>
      <c r="BU102" s="12"/>
      <c r="BV102" s="12"/>
      <c r="BW102" s="12"/>
      <c r="BX102" s="12"/>
      <c r="BY102" s="12"/>
      <c r="BZ102" s="12"/>
      <c r="CA102" s="12"/>
      <c r="CB102" s="12"/>
      <c r="CC102" s="12"/>
      <c r="CD102" s="12"/>
      <c r="CE102" s="12"/>
      <c r="CF102" s="12"/>
      <c r="CG102" s="12"/>
      <c r="CH102" s="12"/>
      <c r="CI102" s="12"/>
      <c r="CJ102" s="12"/>
      <c r="CK102" s="12"/>
      <c r="CL102" s="12"/>
      <c r="CM102" s="40"/>
      <c r="CN102" s="12"/>
    </row>
    <row r="103" spans="1:92" s="33" customFormat="1" ht="5.25" customHeight="1">
      <c r="A103" s="39"/>
      <c r="B103" s="12"/>
      <c r="C103" s="12"/>
      <c r="D103" s="12"/>
      <c r="E103" s="2596" t="s">
        <v>35</v>
      </c>
      <c r="F103" s="2596"/>
      <c r="G103" s="2596"/>
      <c r="H103" s="2596"/>
      <c r="I103" s="2596"/>
      <c r="J103" s="2596"/>
      <c r="K103" s="2596"/>
      <c r="L103" s="2596"/>
      <c r="M103" s="2596"/>
      <c r="N103" s="12"/>
      <c r="O103" s="2600"/>
      <c r="P103" s="2601"/>
      <c r="Q103" s="2601"/>
      <c r="R103" s="2601"/>
      <c r="S103" s="2601"/>
      <c r="T103" s="2601"/>
      <c r="U103" s="2601"/>
      <c r="V103" s="2601"/>
      <c r="W103" s="2601"/>
      <c r="X103" s="2601"/>
      <c r="Y103" s="2601"/>
      <c r="Z103" s="2601"/>
      <c r="AA103" s="2601"/>
      <c r="AB103" s="2601"/>
      <c r="AC103" s="2601"/>
      <c r="AD103" s="2601"/>
      <c r="AE103" s="2601"/>
      <c r="AF103" s="2601"/>
      <c r="AG103" s="2601"/>
      <c r="AH103" s="2601"/>
      <c r="AI103" s="2601"/>
      <c r="AJ103" s="2601"/>
      <c r="AK103" s="12"/>
      <c r="AL103" s="2590" t="s">
        <v>36</v>
      </c>
      <c r="AM103" s="2590"/>
      <c r="AN103" s="2590"/>
      <c r="AO103" s="2590"/>
      <c r="AP103" s="2590"/>
      <c r="AQ103" s="2590"/>
      <c r="AR103" s="2590"/>
      <c r="AS103" s="2590"/>
      <c r="AT103" s="2590"/>
      <c r="AU103" s="2590"/>
      <c r="AV103" s="2590"/>
      <c r="AW103" s="2590"/>
      <c r="AX103" s="2590"/>
      <c r="AY103" s="2590"/>
      <c r="AZ103" s="2590"/>
      <c r="BA103" s="2590"/>
      <c r="BB103" s="2590"/>
      <c r="BC103" s="12"/>
      <c r="BD103" s="12"/>
      <c r="BE103" s="12"/>
      <c r="BF103" s="12"/>
      <c r="BG103" s="12"/>
      <c r="BH103" s="12"/>
      <c r="BI103" s="12"/>
      <c r="BJ103" s="12"/>
      <c r="BK103" s="12"/>
      <c r="BL103" s="12"/>
      <c r="BM103" s="12"/>
      <c r="BN103" s="12"/>
      <c r="BO103" s="12"/>
      <c r="BP103" s="12"/>
      <c r="BQ103" s="12"/>
      <c r="BR103" s="12"/>
      <c r="BS103" s="12"/>
      <c r="BT103" s="12"/>
      <c r="BU103" s="12"/>
      <c r="BV103" s="12"/>
      <c r="BW103" s="12"/>
      <c r="BX103" s="12"/>
      <c r="BY103" s="12"/>
      <c r="BZ103" s="12"/>
      <c r="CA103" s="12"/>
      <c r="CB103" s="12"/>
      <c r="CC103" s="12"/>
      <c r="CD103" s="12"/>
      <c r="CE103" s="12"/>
      <c r="CF103" s="12"/>
      <c r="CG103" s="12"/>
      <c r="CH103" s="12"/>
      <c r="CI103" s="12"/>
      <c r="CJ103" s="12"/>
      <c r="CK103" s="12"/>
      <c r="CL103" s="12"/>
      <c r="CM103" s="40"/>
      <c r="CN103" s="12"/>
    </row>
    <row r="104" spans="1:92" s="33" customFormat="1" ht="5.25" customHeight="1">
      <c r="A104" s="39"/>
      <c r="B104" s="12"/>
      <c r="C104" s="12"/>
      <c r="D104" s="12"/>
      <c r="E104" s="2596"/>
      <c r="F104" s="2596"/>
      <c r="G104" s="2596"/>
      <c r="H104" s="2596"/>
      <c r="I104" s="2596"/>
      <c r="J104" s="2596"/>
      <c r="K104" s="2596"/>
      <c r="L104" s="2596"/>
      <c r="M104" s="2596"/>
      <c r="N104" s="12"/>
      <c r="O104" s="2601"/>
      <c r="P104" s="2601"/>
      <c r="Q104" s="2601"/>
      <c r="R104" s="2601"/>
      <c r="S104" s="2601"/>
      <c r="T104" s="2601"/>
      <c r="U104" s="2601"/>
      <c r="V104" s="2601"/>
      <c r="W104" s="2601"/>
      <c r="X104" s="2601"/>
      <c r="Y104" s="2601"/>
      <c r="Z104" s="2601"/>
      <c r="AA104" s="2601"/>
      <c r="AB104" s="2601"/>
      <c r="AC104" s="2601"/>
      <c r="AD104" s="2601"/>
      <c r="AE104" s="2601"/>
      <c r="AF104" s="2601"/>
      <c r="AG104" s="2601"/>
      <c r="AH104" s="2601"/>
      <c r="AI104" s="2601"/>
      <c r="AJ104" s="2601"/>
      <c r="AK104" s="12"/>
      <c r="AL104" s="2590"/>
      <c r="AM104" s="2590"/>
      <c r="AN104" s="2590"/>
      <c r="AO104" s="2590"/>
      <c r="AP104" s="2590"/>
      <c r="AQ104" s="2590"/>
      <c r="AR104" s="2590"/>
      <c r="AS104" s="2590"/>
      <c r="AT104" s="2590"/>
      <c r="AU104" s="2590"/>
      <c r="AV104" s="2590"/>
      <c r="AW104" s="2590"/>
      <c r="AX104" s="2590"/>
      <c r="AY104" s="2590"/>
      <c r="AZ104" s="2590"/>
      <c r="BA104" s="2590"/>
      <c r="BB104" s="2590"/>
      <c r="BC104" s="12"/>
      <c r="BD104" s="12"/>
      <c r="BE104" s="12"/>
      <c r="BF104" s="12"/>
      <c r="BG104" s="12"/>
      <c r="BH104" s="12"/>
      <c r="BI104" s="12"/>
      <c r="BJ104" s="12"/>
      <c r="BK104" s="12"/>
      <c r="BL104" s="12"/>
      <c r="BM104" s="12"/>
      <c r="BN104" s="12"/>
      <c r="BO104" s="12"/>
      <c r="BP104" s="12"/>
      <c r="BQ104" s="12"/>
      <c r="BR104" s="12"/>
      <c r="BS104" s="12"/>
      <c r="BT104" s="12"/>
      <c r="BU104" s="12"/>
      <c r="BV104" s="12"/>
      <c r="BW104" s="12"/>
      <c r="BX104" s="12"/>
      <c r="BY104" s="12"/>
      <c r="BZ104" s="12"/>
      <c r="CA104" s="12"/>
      <c r="CB104" s="12"/>
      <c r="CC104" s="12"/>
      <c r="CD104" s="12"/>
      <c r="CE104" s="12"/>
      <c r="CF104" s="12"/>
      <c r="CG104" s="12"/>
      <c r="CH104" s="12"/>
      <c r="CI104" s="12"/>
      <c r="CJ104" s="12"/>
      <c r="CK104" s="12"/>
      <c r="CL104" s="12"/>
      <c r="CM104" s="40"/>
      <c r="CN104" s="12"/>
    </row>
    <row r="105" spans="1:92" s="33" customFormat="1" ht="5.25" customHeight="1">
      <c r="A105" s="39"/>
      <c r="B105" s="12"/>
      <c r="C105" s="12"/>
      <c r="D105" s="12"/>
      <c r="E105" s="2596"/>
      <c r="F105" s="2596"/>
      <c r="G105" s="2596"/>
      <c r="H105" s="2596"/>
      <c r="I105" s="2596"/>
      <c r="J105" s="2596"/>
      <c r="K105" s="2596"/>
      <c r="L105" s="2596"/>
      <c r="M105" s="2596"/>
      <c r="N105" s="12"/>
      <c r="O105" s="2601"/>
      <c r="P105" s="2601"/>
      <c r="Q105" s="2601"/>
      <c r="R105" s="2601"/>
      <c r="S105" s="2601"/>
      <c r="T105" s="2601"/>
      <c r="U105" s="2601"/>
      <c r="V105" s="2601"/>
      <c r="W105" s="2601"/>
      <c r="X105" s="2601"/>
      <c r="Y105" s="2601"/>
      <c r="Z105" s="2601"/>
      <c r="AA105" s="2601"/>
      <c r="AB105" s="2601"/>
      <c r="AC105" s="2601"/>
      <c r="AD105" s="2601"/>
      <c r="AE105" s="2601"/>
      <c r="AF105" s="2601"/>
      <c r="AG105" s="2601"/>
      <c r="AH105" s="2601"/>
      <c r="AI105" s="2601"/>
      <c r="AJ105" s="2601"/>
      <c r="AK105" s="12"/>
      <c r="AL105" s="2590"/>
      <c r="AM105" s="2590"/>
      <c r="AN105" s="2590"/>
      <c r="AO105" s="2590"/>
      <c r="AP105" s="2590"/>
      <c r="AQ105" s="2590"/>
      <c r="AR105" s="2590"/>
      <c r="AS105" s="2590"/>
      <c r="AT105" s="2590"/>
      <c r="AU105" s="2590"/>
      <c r="AV105" s="2590"/>
      <c r="AW105" s="2590"/>
      <c r="AX105" s="2590"/>
      <c r="AY105" s="2590"/>
      <c r="AZ105" s="2590"/>
      <c r="BA105" s="2590"/>
      <c r="BB105" s="2590"/>
      <c r="BC105" s="12"/>
      <c r="BD105" s="12"/>
      <c r="BE105" s="12"/>
      <c r="BF105" s="12"/>
      <c r="BG105" s="12"/>
      <c r="BH105" s="12"/>
      <c r="BI105" s="12"/>
      <c r="BJ105" s="12"/>
      <c r="BK105" s="12"/>
      <c r="BL105" s="12"/>
      <c r="BM105" s="12"/>
      <c r="BN105" s="12"/>
      <c r="BO105" s="12"/>
      <c r="BP105" s="12"/>
      <c r="BQ105" s="12"/>
      <c r="BR105" s="12"/>
      <c r="BS105" s="12"/>
      <c r="BT105" s="12"/>
      <c r="BU105" s="12"/>
      <c r="BV105" s="12"/>
      <c r="BW105" s="12"/>
      <c r="BX105" s="12"/>
      <c r="BY105" s="12"/>
      <c r="BZ105" s="12"/>
      <c r="CA105" s="12"/>
      <c r="CB105" s="12"/>
      <c r="CC105" s="12"/>
      <c r="CD105" s="12"/>
      <c r="CE105" s="12"/>
      <c r="CF105" s="12"/>
      <c r="CG105" s="12"/>
      <c r="CH105" s="12"/>
      <c r="CI105" s="12"/>
      <c r="CJ105" s="12"/>
      <c r="CK105" s="12"/>
      <c r="CL105" s="12"/>
      <c r="CM105" s="40"/>
      <c r="CN105" s="12"/>
    </row>
    <row r="106" spans="1:92" s="33" customFormat="1" ht="5.25" customHeight="1">
      <c r="A106" s="39"/>
      <c r="B106" s="12"/>
      <c r="C106" s="12"/>
      <c r="D106" s="12"/>
      <c r="E106" s="2599"/>
      <c r="F106" s="2599"/>
      <c r="G106" s="2599"/>
      <c r="H106" s="2599"/>
      <c r="I106" s="2599"/>
      <c r="J106" s="2599"/>
      <c r="K106" s="2599"/>
      <c r="L106" s="2599"/>
      <c r="M106" s="2599"/>
      <c r="N106" s="43"/>
      <c r="O106" s="2602"/>
      <c r="P106" s="2602"/>
      <c r="Q106" s="2602"/>
      <c r="R106" s="2602"/>
      <c r="S106" s="2602"/>
      <c r="T106" s="2602"/>
      <c r="U106" s="2602"/>
      <c r="V106" s="2602"/>
      <c r="W106" s="2602"/>
      <c r="X106" s="2602"/>
      <c r="Y106" s="2602"/>
      <c r="Z106" s="2602"/>
      <c r="AA106" s="2602"/>
      <c r="AB106" s="2602"/>
      <c r="AC106" s="2602"/>
      <c r="AD106" s="2602"/>
      <c r="AE106" s="2602"/>
      <c r="AF106" s="2602"/>
      <c r="AG106" s="2602"/>
      <c r="AH106" s="2602"/>
      <c r="AI106" s="2602"/>
      <c r="AJ106" s="2602"/>
      <c r="AK106" s="43"/>
      <c r="AL106" s="2603"/>
      <c r="AM106" s="2603"/>
      <c r="AN106" s="2603"/>
      <c r="AO106" s="2603"/>
      <c r="AP106" s="2603"/>
      <c r="AQ106" s="2603"/>
      <c r="AR106" s="2603"/>
      <c r="AS106" s="2603"/>
      <c r="AT106" s="2603"/>
      <c r="AU106" s="2603"/>
      <c r="AV106" s="2603"/>
      <c r="AW106" s="2603"/>
      <c r="AX106" s="2603"/>
      <c r="AY106" s="2603"/>
      <c r="AZ106" s="2603"/>
      <c r="BA106" s="2603"/>
      <c r="BB106" s="2603"/>
      <c r="BC106" s="12"/>
      <c r="BD106" s="12"/>
      <c r="BE106" s="12"/>
      <c r="BF106" s="12"/>
      <c r="BG106" s="12"/>
      <c r="BH106" s="12"/>
      <c r="BI106" s="12"/>
      <c r="BJ106" s="12"/>
      <c r="BK106" s="12"/>
      <c r="BL106" s="12"/>
      <c r="BM106" s="12"/>
      <c r="BN106" s="12"/>
      <c r="BO106" s="12"/>
      <c r="BP106" s="12"/>
      <c r="BQ106" s="12"/>
      <c r="BR106" s="12"/>
      <c r="BS106" s="12"/>
      <c r="BT106" s="12"/>
      <c r="BU106" s="12"/>
      <c r="BV106" s="12"/>
      <c r="BW106" s="12"/>
      <c r="BX106" s="12"/>
      <c r="BY106" s="12"/>
      <c r="BZ106" s="12"/>
      <c r="CA106" s="12"/>
      <c r="CB106" s="12"/>
      <c r="CC106" s="12"/>
      <c r="CD106" s="12"/>
      <c r="CE106" s="12"/>
      <c r="CF106" s="12"/>
      <c r="CG106" s="12"/>
      <c r="CH106" s="12"/>
      <c r="CI106" s="12"/>
      <c r="CJ106" s="12"/>
      <c r="CK106" s="12"/>
      <c r="CL106" s="12"/>
      <c r="CM106" s="40"/>
      <c r="CN106" s="12"/>
    </row>
    <row r="107" spans="1:92" s="33" customFormat="1" ht="5.25" customHeight="1">
      <c r="A107" s="39"/>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c r="AX107" s="12"/>
      <c r="AY107" s="12"/>
      <c r="AZ107" s="12"/>
      <c r="BA107" s="12"/>
      <c r="BB107" s="12"/>
      <c r="BC107" s="12"/>
      <c r="BD107" s="12"/>
      <c r="BE107" s="12"/>
      <c r="BF107" s="12"/>
      <c r="BG107" s="12"/>
      <c r="BH107" s="12"/>
      <c r="BI107" s="12"/>
      <c r="BJ107" s="12"/>
      <c r="BK107" s="12"/>
      <c r="BL107" s="12"/>
      <c r="BM107" s="12"/>
      <c r="BN107" s="12"/>
      <c r="BO107" s="12"/>
      <c r="BP107" s="12"/>
      <c r="BQ107" s="12"/>
      <c r="BR107" s="12"/>
      <c r="BS107" s="12"/>
      <c r="BT107" s="12"/>
      <c r="BU107" s="12"/>
      <c r="BV107" s="12"/>
      <c r="BW107" s="12"/>
      <c r="BX107" s="12"/>
      <c r="BY107" s="12"/>
      <c r="BZ107" s="12"/>
      <c r="CA107" s="12"/>
      <c r="CB107" s="12"/>
      <c r="CC107" s="12"/>
      <c r="CD107" s="12"/>
      <c r="CE107" s="12"/>
      <c r="CF107" s="12"/>
      <c r="CG107" s="12"/>
      <c r="CH107" s="12"/>
      <c r="CI107" s="12"/>
      <c r="CJ107" s="12"/>
      <c r="CK107" s="12"/>
      <c r="CL107" s="12"/>
      <c r="CM107" s="40"/>
      <c r="CN107" s="12"/>
    </row>
    <row r="108" spans="1:92" s="33" customFormat="1" ht="5.25" customHeight="1">
      <c r="A108" s="39"/>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c r="AW108" s="12"/>
      <c r="AX108" s="12"/>
      <c r="AY108" s="12"/>
      <c r="AZ108" s="12"/>
      <c r="BA108" s="12"/>
      <c r="BB108" s="12"/>
      <c r="BC108" s="12"/>
      <c r="BD108" s="12"/>
      <c r="BE108" s="12"/>
      <c r="BF108" s="12"/>
      <c r="BG108" s="12"/>
      <c r="BH108" s="12"/>
      <c r="BI108" s="12"/>
      <c r="BJ108" s="12"/>
      <c r="BK108" s="12"/>
      <c r="BL108" s="12"/>
      <c r="BM108" s="12"/>
      <c r="BN108" s="12"/>
      <c r="BO108" s="12"/>
      <c r="BP108" s="12"/>
      <c r="BQ108" s="12"/>
      <c r="BR108" s="12"/>
      <c r="BS108" s="12"/>
      <c r="BT108" s="12"/>
      <c r="BU108" s="12"/>
      <c r="BV108" s="12"/>
      <c r="BW108" s="12"/>
      <c r="BX108" s="12"/>
      <c r="BY108" s="12"/>
      <c r="BZ108" s="12"/>
      <c r="CA108" s="12"/>
      <c r="CB108" s="12"/>
      <c r="CC108" s="12"/>
      <c r="CD108" s="12"/>
      <c r="CE108" s="12"/>
      <c r="CF108" s="12"/>
      <c r="CG108" s="12"/>
      <c r="CH108" s="12"/>
      <c r="CI108" s="12"/>
      <c r="CJ108" s="12"/>
      <c r="CK108" s="12"/>
      <c r="CL108" s="12"/>
      <c r="CM108" s="40"/>
      <c r="CN108" s="12"/>
    </row>
    <row r="109" spans="1:92" s="33" customFormat="1" ht="5.25" customHeight="1">
      <c r="A109" s="39"/>
      <c r="B109" s="12"/>
      <c r="C109" s="12"/>
      <c r="D109" s="12"/>
      <c r="E109" s="2590" t="s">
        <v>37</v>
      </c>
      <c r="F109" s="2590"/>
      <c r="G109" s="2590"/>
      <c r="H109" s="2590"/>
      <c r="I109" s="2590"/>
      <c r="J109" s="2590"/>
      <c r="K109" s="2590"/>
      <c r="L109" s="2590"/>
      <c r="M109" s="2590"/>
      <c r="N109" s="2590"/>
      <c r="O109" s="2590"/>
      <c r="P109" s="2590"/>
      <c r="Q109" s="2590"/>
      <c r="R109" s="2590"/>
      <c r="S109" s="2590"/>
      <c r="T109" s="2590"/>
      <c r="U109" s="2590"/>
      <c r="V109" s="2590"/>
      <c r="W109" s="2590"/>
      <c r="X109" s="2590"/>
      <c r="Y109" s="2590"/>
      <c r="Z109" s="2590"/>
      <c r="AA109" s="2590"/>
      <c r="AB109" s="2590"/>
      <c r="AC109" s="2590"/>
      <c r="AD109" s="2590"/>
      <c r="AE109" s="2590"/>
      <c r="AF109" s="2590"/>
      <c r="AG109" s="2590"/>
      <c r="AH109" s="2590"/>
      <c r="AI109" s="2590"/>
      <c r="AJ109" s="2590"/>
      <c r="AK109" s="2590"/>
      <c r="AL109" s="2590"/>
      <c r="AM109" s="2590"/>
      <c r="AN109" s="2590"/>
      <c r="AO109" s="2590"/>
      <c r="AP109" s="2590"/>
      <c r="AQ109" s="2590"/>
      <c r="AR109" s="2590"/>
      <c r="AS109" s="2590"/>
      <c r="AT109" s="2590"/>
      <c r="AU109" s="2590"/>
      <c r="AV109" s="2590"/>
      <c r="AW109" s="2590"/>
      <c r="AX109" s="2590"/>
      <c r="AY109" s="12"/>
      <c r="AZ109" s="2600"/>
      <c r="BA109" s="2600"/>
      <c r="BB109" s="2600"/>
      <c r="BC109" s="2600"/>
      <c r="BD109" s="2600"/>
      <c r="BE109" s="2600"/>
      <c r="BF109" s="2600"/>
      <c r="BG109" s="2600"/>
      <c r="BH109" s="2600"/>
      <c r="BI109" s="2600"/>
      <c r="BJ109" s="2600"/>
      <c r="BK109" s="12"/>
      <c r="BL109" s="2590" t="s">
        <v>38</v>
      </c>
      <c r="BM109" s="2590"/>
      <c r="BN109" s="2590"/>
      <c r="BO109" s="2590"/>
      <c r="BP109" s="2590"/>
      <c r="BQ109" s="2590"/>
      <c r="BR109" s="2590"/>
      <c r="BS109" s="2590"/>
      <c r="BT109" s="2590"/>
      <c r="BU109" s="2590"/>
      <c r="BV109" s="2590"/>
      <c r="BW109" s="2590"/>
      <c r="BX109" s="2590"/>
      <c r="BY109" s="2590"/>
      <c r="BZ109" s="2590"/>
      <c r="CA109" s="2590"/>
      <c r="CB109" s="2590"/>
      <c r="CC109" s="12"/>
      <c r="CD109" s="12"/>
      <c r="CE109" s="12"/>
      <c r="CF109" s="12"/>
      <c r="CG109" s="12"/>
      <c r="CH109" s="12"/>
      <c r="CI109" s="12"/>
      <c r="CJ109" s="12"/>
      <c r="CK109" s="12"/>
      <c r="CL109" s="12"/>
      <c r="CM109" s="40"/>
      <c r="CN109" s="12"/>
    </row>
    <row r="110" spans="1:92" s="33" customFormat="1" ht="5.25" customHeight="1">
      <c r="A110" s="39"/>
      <c r="B110" s="12"/>
      <c r="C110" s="12"/>
      <c r="D110" s="12"/>
      <c r="E110" s="2590"/>
      <c r="F110" s="2590"/>
      <c r="G110" s="2590"/>
      <c r="H110" s="2590"/>
      <c r="I110" s="2590"/>
      <c r="J110" s="2590"/>
      <c r="K110" s="2590"/>
      <c r="L110" s="2590"/>
      <c r="M110" s="2590"/>
      <c r="N110" s="2590"/>
      <c r="O110" s="2590"/>
      <c r="P110" s="2590"/>
      <c r="Q110" s="2590"/>
      <c r="R110" s="2590"/>
      <c r="S110" s="2590"/>
      <c r="T110" s="2590"/>
      <c r="U110" s="2590"/>
      <c r="V110" s="2590"/>
      <c r="W110" s="2590"/>
      <c r="X110" s="2590"/>
      <c r="Y110" s="2590"/>
      <c r="Z110" s="2590"/>
      <c r="AA110" s="2590"/>
      <c r="AB110" s="2590"/>
      <c r="AC110" s="2590"/>
      <c r="AD110" s="2590"/>
      <c r="AE110" s="2590"/>
      <c r="AF110" s="2590"/>
      <c r="AG110" s="2590"/>
      <c r="AH110" s="2590"/>
      <c r="AI110" s="2590"/>
      <c r="AJ110" s="2590"/>
      <c r="AK110" s="2590"/>
      <c r="AL110" s="2590"/>
      <c r="AM110" s="2590"/>
      <c r="AN110" s="2590"/>
      <c r="AO110" s="2590"/>
      <c r="AP110" s="2590"/>
      <c r="AQ110" s="2590"/>
      <c r="AR110" s="2590"/>
      <c r="AS110" s="2590"/>
      <c r="AT110" s="2590"/>
      <c r="AU110" s="2590"/>
      <c r="AV110" s="2590"/>
      <c r="AW110" s="2590"/>
      <c r="AX110" s="2590"/>
      <c r="AY110" s="12"/>
      <c r="AZ110" s="2600"/>
      <c r="BA110" s="2600"/>
      <c r="BB110" s="2600"/>
      <c r="BC110" s="2600"/>
      <c r="BD110" s="2600"/>
      <c r="BE110" s="2600"/>
      <c r="BF110" s="2600"/>
      <c r="BG110" s="2600"/>
      <c r="BH110" s="2600"/>
      <c r="BI110" s="2600"/>
      <c r="BJ110" s="2600"/>
      <c r="BK110" s="12"/>
      <c r="BL110" s="2590"/>
      <c r="BM110" s="2590"/>
      <c r="BN110" s="2590"/>
      <c r="BO110" s="2590"/>
      <c r="BP110" s="2590"/>
      <c r="BQ110" s="2590"/>
      <c r="BR110" s="2590"/>
      <c r="BS110" s="2590"/>
      <c r="BT110" s="2590"/>
      <c r="BU110" s="2590"/>
      <c r="BV110" s="2590"/>
      <c r="BW110" s="2590"/>
      <c r="BX110" s="2590"/>
      <c r="BY110" s="2590"/>
      <c r="BZ110" s="2590"/>
      <c r="CA110" s="2590"/>
      <c r="CB110" s="2590"/>
      <c r="CC110" s="12"/>
      <c r="CD110" s="12"/>
      <c r="CE110" s="12"/>
      <c r="CF110" s="12"/>
      <c r="CG110" s="12"/>
      <c r="CH110" s="12"/>
      <c r="CI110" s="12"/>
      <c r="CJ110" s="12"/>
      <c r="CK110" s="12"/>
      <c r="CL110" s="12"/>
      <c r="CM110" s="40"/>
      <c r="CN110" s="12"/>
    </row>
    <row r="111" spans="1:92" s="33" customFormat="1" ht="5.25" customHeight="1">
      <c r="A111" s="39"/>
      <c r="B111" s="12"/>
      <c r="C111" s="12"/>
      <c r="D111" s="12"/>
      <c r="E111" s="2590"/>
      <c r="F111" s="2590"/>
      <c r="G111" s="2590"/>
      <c r="H111" s="2590"/>
      <c r="I111" s="2590"/>
      <c r="J111" s="2590"/>
      <c r="K111" s="2590"/>
      <c r="L111" s="2590"/>
      <c r="M111" s="2590"/>
      <c r="N111" s="2590"/>
      <c r="O111" s="2590"/>
      <c r="P111" s="2590"/>
      <c r="Q111" s="2590"/>
      <c r="R111" s="2590"/>
      <c r="S111" s="2590"/>
      <c r="T111" s="2590"/>
      <c r="U111" s="2590"/>
      <c r="V111" s="2590"/>
      <c r="W111" s="2590"/>
      <c r="X111" s="2590"/>
      <c r="Y111" s="2590"/>
      <c r="Z111" s="2590"/>
      <c r="AA111" s="2590"/>
      <c r="AB111" s="2590"/>
      <c r="AC111" s="2590"/>
      <c r="AD111" s="2590"/>
      <c r="AE111" s="2590"/>
      <c r="AF111" s="2590"/>
      <c r="AG111" s="2590"/>
      <c r="AH111" s="2590"/>
      <c r="AI111" s="2590"/>
      <c r="AJ111" s="2590"/>
      <c r="AK111" s="2590"/>
      <c r="AL111" s="2590"/>
      <c r="AM111" s="2590"/>
      <c r="AN111" s="2590"/>
      <c r="AO111" s="2590"/>
      <c r="AP111" s="2590"/>
      <c r="AQ111" s="2590"/>
      <c r="AR111" s="2590"/>
      <c r="AS111" s="2590"/>
      <c r="AT111" s="2590"/>
      <c r="AU111" s="2590"/>
      <c r="AV111" s="2590"/>
      <c r="AW111" s="2590"/>
      <c r="AX111" s="2590"/>
      <c r="AY111" s="12"/>
      <c r="AZ111" s="2600"/>
      <c r="BA111" s="2600"/>
      <c r="BB111" s="2600"/>
      <c r="BC111" s="2600"/>
      <c r="BD111" s="2600"/>
      <c r="BE111" s="2600"/>
      <c r="BF111" s="2600"/>
      <c r="BG111" s="2600"/>
      <c r="BH111" s="2600"/>
      <c r="BI111" s="2600"/>
      <c r="BJ111" s="2600"/>
      <c r="BK111" s="12"/>
      <c r="BL111" s="2590"/>
      <c r="BM111" s="2590"/>
      <c r="BN111" s="2590"/>
      <c r="BO111" s="2590"/>
      <c r="BP111" s="2590"/>
      <c r="BQ111" s="2590"/>
      <c r="BR111" s="2590"/>
      <c r="BS111" s="2590"/>
      <c r="BT111" s="2590"/>
      <c r="BU111" s="2590"/>
      <c r="BV111" s="2590"/>
      <c r="BW111" s="2590"/>
      <c r="BX111" s="2590"/>
      <c r="BY111" s="2590"/>
      <c r="BZ111" s="2590"/>
      <c r="CA111" s="2590"/>
      <c r="CB111" s="2590"/>
      <c r="CC111" s="12"/>
      <c r="CD111" s="12"/>
      <c r="CE111" s="12"/>
      <c r="CF111" s="12"/>
      <c r="CG111" s="12"/>
      <c r="CH111" s="12"/>
      <c r="CI111" s="12"/>
      <c r="CJ111" s="12"/>
      <c r="CK111" s="12"/>
      <c r="CL111" s="12"/>
      <c r="CM111" s="40"/>
      <c r="CN111" s="12"/>
    </row>
    <row r="112" spans="1:92" s="33" customFormat="1" ht="5.25" customHeight="1">
      <c r="A112" s="39"/>
      <c r="B112" s="12"/>
      <c r="C112" s="12"/>
      <c r="D112" s="12"/>
      <c r="E112" s="2590"/>
      <c r="F112" s="2590"/>
      <c r="G112" s="2590"/>
      <c r="H112" s="2590"/>
      <c r="I112" s="2590"/>
      <c r="J112" s="2590"/>
      <c r="K112" s="2590"/>
      <c r="L112" s="2590"/>
      <c r="M112" s="2590"/>
      <c r="N112" s="2590"/>
      <c r="O112" s="2590"/>
      <c r="P112" s="2590"/>
      <c r="Q112" s="2590"/>
      <c r="R112" s="2590"/>
      <c r="S112" s="2590"/>
      <c r="T112" s="2590"/>
      <c r="U112" s="2590"/>
      <c r="V112" s="2590"/>
      <c r="W112" s="2590"/>
      <c r="X112" s="2590"/>
      <c r="Y112" s="2590"/>
      <c r="Z112" s="2590"/>
      <c r="AA112" s="2590"/>
      <c r="AB112" s="2590"/>
      <c r="AC112" s="2590"/>
      <c r="AD112" s="2590"/>
      <c r="AE112" s="2590"/>
      <c r="AF112" s="2590"/>
      <c r="AG112" s="2590"/>
      <c r="AH112" s="2590"/>
      <c r="AI112" s="2590"/>
      <c r="AJ112" s="2590"/>
      <c r="AK112" s="2590"/>
      <c r="AL112" s="2590"/>
      <c r="AM112" s="2590"/>
      <c r="AN112" s="2590"/>
      <c r="AO112" s="2590"/>
      <c r="AP112" s="2590"/>
      <c r="AQ112" s="2590"/>
      <c r="AR112" s="2590"/>
      <c r="AS112" s="2590"/>
      <c r="AT112" s="2590"/>
      <c r="AU112" s="2590"/>
      <c r="AV112" s="2590"/>
      <c r="AW112" s="2590"/>
      <c r="AX112" s="2590"/>
      <c r="AY112" s="12"/>
      <c r="AZ112" s="2604"/>
      <c r="BA112" s="2604"/>
      <c r="BB112" s="2604"/>
      <c r="BC112" s="2604"/>
      <c r="BD112" s="2604"/>
      <c r="BE112" s="2604"/>
      <c r="BF112" s="2604"/>
      <c r="BG112" s="2604"/>
      <c r="BH112" s="2604"/>
      <c r="BI112" s="2604"/>
      <c r="BJ112" s="2604"/>
      <c r="BK112" s="12"/>
      <c r="BL112" s="2590"/>
      <c r="BM112" s="2590"/>
      <c r="BN112" s="2590"/>
      <c r="BO112" s="2590"/>
      <c r="BP112" s="2590"/>
      <c r="BQ112" s="2590"/>
      <c r="BR112" s="2590"/>
      <c r="BS112" s="2590"/>
      <c r="BT112" s="2590"/>
      <c r="BU112" s="2590"/>
      <c r="BV112" s="2590"/>
      <c r="BW112" s="2590"/>
      <c r="BX112" s="2590"/>
      <c r="BY112" s="2590"/>
      <c r="BZ112" s="2590"/>
      <c r="CA112" s="2590"/>
      <c r="CB112" s="2590"/>
      <c r="CC112" s="12"/>
      <c r="CD112" s="12"/>
      <c r="CE112" s="12"/>
      <c r="CF112" s="12"/>
      <c r="CG112" s="12"/>
      <c r="CH112" s="12"/>
      <c r="CI112" s="12"/>
      <c r="CJ112" s="12"/>
      <c r="CK112" s="12"/>
      <c r="CL112" s="12"/>
      <c r="CM112" s="40"/>
      <c r="CN112" s="12"/>
    </row>
    <row r="113" spans="1:92" s="33" customFormat="1" ht="5.25" customHeight="1">
      <c r="A113" s="39"/>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c r="AX113" s="12"/>
      <c r="AY113" s="12"/>
      <c r="AZ113" s="12"/>
      <c r="BA113" s="12"/>
      <c r="BB113" s="12"/>
      <c r="BC113" s="12"/>
      <c r="BD113" s="12"/>
      <c r="BE113" s="12"/>
      <c r="BF113" s="12"/>
      <c r="BG113" s="12"/>
      <c r="BH113" s="12"/>
      <c r="BI113" s="12"/>
      <c r="BJ113" s="12"/>
      <c r="BK113" s="12"/>
      <c r="BL113" s="12"/>
      <c r="BM113" s="12"/>
      <c r="BN113" s="12"/>
      <c r="BO113" s="12"/>
      <c r="BP113" s="12"/>
      <c r="BQ113" s="12"/>
      <c r="BR113" s="12"/>
      <c r="BS113" s="12"/>
      <c r="BT113" s="12"/>
      <c r="BU113" s="12"/>
      <c r="BV113" s="12"/>
      <c r="BW113" s="12"/>
      <c r="BX113" s="12"/>
      <c r="BY113" s="12"/>
      <c r="BZ113" s="12"/>
      <c r="CA113" s="12"/>
      <c r="CB113" s="12"/>
      <c r="CC113" s="12"/>
      <c r="CD113" s="12"/>
      <c r="CE113" s="12"/>
      <c r="CF113" s="12"/>
      <c r="CG113" s="12"/>
      <c r="CH113" s="12"/>
      <c r="CI113" s="12"/>
      <c r="CJ113" s="12"/>
      <c r="CK113" s="12"/>
      <c r="CL113" s="12"/>
      <c r="CM113" s="40"/>
      <c r="CN113" s="12"/>
    </row>
    <row r="114" spans="1:92" s="33" customFormat="1" ht="5.25" customHeight="1">
      <c r="A114" s="39"/>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c r="AX114" s="12"/>
      <c r="AY114" s="12"/>
      <c r="AZ114" s="12"/>
      <c r="BA114" s="12"/>
      <c r="BB114" s="12"/>
      <c r="BC114" s="12"/>
      <c r="BD114" s="12"/>
      <c r="BE114" s="12"/>
      <c r="BF114" s="12"/>
      <c r="BG114" s="12"/>
      <c r="BH114" s="12"/>
      <c r="BI114" s="12"/>
      <c r="BJ114" s="12"/>
      <c r="BK114" s="12"/>
      <c r="BL114" s="12"/>
      <c r="BM114" s="12"/>
      <c r="BN114" s="12"/>
      <c r="BO114" s="12"/>
      <c r="BP114" s="12"/>
      <c r="BQ114" s="12"/>
      <c r="BR114" s="12"/>
      <c r="BS114" s="12"/>
      <c r="BT114" s="12"/>
      <c r="BU114" s="12"/>
      <c r="BV114" s="12"/>
      <c r="BW114" s="12"/>
      <c r="BX114" s="12"/>
      <c r="BY114" s="12"/>
      <c r="BZ114" s="12"/>
      <c r="CA114" s="12"/>
      <c r="CB114" s="12"/>
      <c r="CC114" s="12"/>
      <c r="CD114" s="12"/>
      <c r="CE114" s="12"/>
      <c r="CF114" s="12"/>
      <c r="CG114" s="12"/>
      <c r="CH114" s="12"/>
      <c r="CI114" s="12"/>
      <c r="CJ114" s="12"/>
      <c r="CK114" s="12"/>
      <c r="CL114" s="12"/>
      <c r="CM114" s="40"/>
      <c r="CN114" s="12"/>
    </row>
    <row r="115" spans="1:92" s="33" customFormat="1" ht="5.25" customHeight="1">
      <c r="A115" s="39"/>
      <c r="B115" s="2598" t="s">
        <v>39</v>
      </c>
      <c r="C115" s="2598"/>
      <c r="D115" s="2598"/>
      <c r="E115" s="2590" t="s">
        <v>40</v>
      </c>
      <c r="F115" s="2590"/>
      <c r="G115" s="2590"/>
      <c r="H115" s="2590"/>
      <c r="I115" s="2590"/>
      <c r="J115" s="2590"/>
      <c r="K115" s="2590"/>
      <c r="L115" s="2590"/>
      <c r="M115" s="2590"/>
      <c r="N115" s="2590"/>
      <c r="O115" s="2590"/>
      <c r="P115" s="2590"/>
      <c r="Q115" s="2590"/>
      <c r="R115" s="2590"/>
      <c r="S115" s="2590"/>
      <c r="T115" s="2590"/>
      <c r="U115" s="2590"/>
      <c r="V115" s="2590"/>
      <c r="W115" s="2590"/>
      <c r="X115" s="12"/>
      <c r="Y115" s="12"/>
      <c r="Z115" s="12"/>
      <c r="AA115" s="12"/>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c r="AX115" s="12"/>
      <c r="AY115" s="12"/>
      <c r="AZ115" s="12"/>
      <c r="BA115" s="12"/>
      <c r="BB115" s="12"/>
      <c r="BC115" s="12"/>
      <c r="BD115" s="12"/>
      <c r="BE115" s="12"/>
      <c r="BF115" s="12"/>
      <c r="BG115" s="12"/>
      <c r="BH115" s="12"/>
      <c r="BI115" s="12"/>
      <c r="BJ115" s="12"/>
      <c r="BK115" s="12"/>
      <c r="BL115" s="12"/>
      <c r="BM115" s="12"/>
      <c r="BN115" s="12"/>
      <c r="BO115" s="12"/>
      <c r="BP115" s="12"/>
      <c r="BQ115" s="12"/>
      <c r="BR115" s="12"/>
      <c r="BS115" s="12"/>
      <c r="BT115" s="12"/>
      <c r="BU115" s="12"/>
      <c r="BV115" s="12"/>
      <c r="BW115" s="12"/>
      <c r="BX115" s="12"/>
      <c r="BY115" s="12"/>
      <c r="BZ115" s="12"/>
      <c r="CA115" s="12"/>
      <c r="CB115" s="12"/>
      <c r="CC115" s="12"/>
      <c r="CD115" s="12"/>
      <c r="CE115" s="12"/>
      <c r="CF115" s="12"/>
      <c r="CG115" s="12"/>
      <c r="CH115" s="12"/>
      <c r="CI115" s="12"/>
      <c r="CJ115" s="12"/>
      <c r="CK115" s="12"/>
      <c r="CL115" s="12"/>
      <c r="CM115" s="40"/>
      <c r="CN115" s="12"/>
    </row>
    <row r="116" spans="1:92" s="33" customFormat="1" ht="5.25" customHeight="1">
      <c r="A116" s="39"/>
      <c r="B116" s="2598"/>
      <c r="C116" s="2598"/>
      <c r="D116" s="2598"/>
      <c r="E116" s="2590"/>
      <c r="F116" s="2590"/>
      <c r="G116" s="2590"/>
      <c r="H116" s="2590"/>
      <c r="I116" s="2590"/>
      <c r="J116" s="2590"/>
      <c r="K116" s="2590"/>
      <c r="L116" s="2590"/>
      <c r="M116" s="2590"/>
      <c r="N116" s="2590"/>
      <c r="O116" s="2590"/>
      <c r="P116" s="2590"/>
      <c r="Q116" s="2590"/>
      <c r="R116" s="2590"/>
      <c r="S116" s="2590"/>
      <c r="T116" s="2590"/>
      <c r="U116" s="2590"/>
      <c r="V116" s="2590"/>
      <c r="W116" s="2590"/>
      <c r="X116" s="12"/>
      <c r="Y116" s="12"/>
      <c r="Z116" s="12"/>
      <c r="AA116" s="12"/>
      <c r="AB116" s="12"/>
      <c r="AC116" s="12"/>
      <c r="AD116" s="12"/>
      <c r="AE116" s="12"/>
      <c r="AF116" s="12"/>
      <c r="AG116" s="12"/>
      <c r="AH116" s="12"/>
      <c r="AI116" s="12"/>
      <c r="AJ116" s="12"/>
      <c r="AK116" s="12"/>
      <c r="AL116" s="12"/>
      <c r="AM116" s="12"/>
      <c r="AN116" s="12"/>
      <c r="AO116" s="12"/>
      <c r="AP116" s="12"/>
      <c r="AQ116" s="12"/>
      <c r="AR116" s="12"/>
      <c r="AS116" s="12"/>
      <c r="AT116" s="12"/>
      <c r="AU116" s="12"/>
      <c r="AV116" s="12"/>
      <c r="AW116" s="12"/>
      <c r="AX116" s="12"/>
      <c r="AY116" s="12"/>
      <c r="AZ116" s="12"/>
      <c r="BA116" s="12"/>
      <c r="BB116" s="12"/>
      <c r="BC116" s="12"/>
      <c r="BD116" s="12"/>
      <c r="BE116" s="12"/>
      <c r="BF116" s="12"/>
      <c r="BG116" s="12"/>
      <c r="BH116" s="12"/>
      <c r="BI116" s="12"/>
      <c r="BJ116" s="12"/>
      <c r="BK116" s="12"/>
      <c r="BL116" s="12"/>
      <c r="BM116" s="12"/>
      <c r="BN116" s="12"/>
      <c r="BO116" s="12"/>
      <c r="BP116" s="12"/>
      <c r="BQ116" s="12"/>
      <c r="BR116" s="12"/>
      <c r="BS116" s="12"/>
      <c r="BT116" s="12"/>
      <c r="BU116" s="12"/>
      <c r="BV116" s="12"/>
      <c r="BW116" s="12"/>
      <c r="BX116" s="12"/>
      <c r="BY116" s="12"/>
      <c r="BZ116" s="12"/>
      <c r="CA116" s="12"/>
      <c r="CB116" s="12"/>
      <c r="CC116" s="12"/>
      <c r="CD116" s="12"/>
      <c r="CE116" s="12"/>
      <c r="CF116" s="12"/>
      <c r="CG116" s="12"/>
      <c r="CH116" s="12"/>
      <c r="CI116" s="12"/>
      <c r="CJ116" s="12"/>
      <c r="CK116" s="12"/>
      <c r="CL116" s="12"/>
      <c r="CM116" s="40"/>
      <c r="CN116" s="12"/>
    </row>
    <row r="117" spans="1:92" s="33" customFormat="1" ht="5.25" customHeight="1">
      <c r="A117" s="39"/>
      <c r="B117" s="2598"/>
      <c r="C117" s="2598"/>
      <c r="D117" s="2598"/>
      <c r="E117" s="2590"/>
      <c r="F117" s="2590"/>
      <c r="G117" s="2590"/>
      <c r="H117" s="2590"/>
      <c r="I117" s="2590"/>
      <c r="J117" s="2590"/>
      <c r="K117" s="2590"/>
      <c r="L117" s="2590"/>
      <c r="M117" s="2590"/>
      <c r="N117" s="2590"/>
      <c r="O117" s="2590"/>
      <c r="P117" s="2590"/>
      <c r="Q117" s="2590"/>
      <c r="R117" s="2590"/>
      <c r="S117" s="2590"/>
      <c r="T117" s="2590"/>
      <c r="U117" s="2590"/>
      <c r="V117" s="2590"/>
      <c r="W117" s="2590"/>
      <c r="X117" s="12"/>
      <c r="Y117" s="12"/>
      <c r="Z117" s="12"/>
      <c r="AA117" s="12"/>
      <c r="AB117" s="12"/>
      <c r="AC117" s="12"/>
      <c r="AD117" s="12"/>
      <c r="AE117" s="12"/>
      <c r="AF117" s="12"/>
      <c r="AG117" s="12"/>
      <c r="AH117" s="12"/>
      <c r="AI117" s="12"/>
      <c r="AJ117" s="12"/>
      <c r="AK117" s="12"/>
      <c r="AL117" s="12"/>
      <c r="AM117" s="12"/>
      <c r="AN117" s="12"/>
      <c r="AO117" s="12"/>
      <c r="AP117" s="12"/>
      <c r="AQ117" s="12"/>
      <c r="AR117" s="12"/>
      <c r="AS117" s="12"/>
      <c r="AT117" s="12"/>
      <c r="AU117" s="12"/>
      <c r="AV117" s="12"/>
      <c r="AW117" s="12"/>
      <c r="AX117" s="12"/>
      <c r="AY117" s="12"/>
      <c r="AZ117" s="12"/>
      <c r="BA117" s="12"/>
      <c r="BB117" s="12"/>
      <c r="BC117" s="12"/>
      <c r="BD117" s="12"/>
      <c r="BE117" s="12"/>
      <c r="BF117" s="12"/>
      <c r="BG117" s="12"/>
      <c r="BH117" s="12"/>
      <c r="BI117" s="12"/>
      <c r="BJ117" s="12"/>
      <c r="BK117" s="12"/>
      <c r="BL117" s="12"/>
      <c r="BM117" s="12"/>
      <c r="BN117" s="12"/>
      <c r="BO117" s="12"/>
      <c r="BP117" s="12"/>
      <c r="BQ117" s="12"/>
      <c r="BR117" s="12"/>
      <c r="BS117" s="12"/>
      <c r="BT117" s="12"/>
      <c r="BU117" s="12"/>
      <c r="BV117" s="12"/>
      <c r="BW117" s="12"/>
      <c r="BX117" s="12"/>
      <c r="BY117" s="12"/>
      <c r="BZ117" s="12"/>
      <c r="CA117" s="12"/>
      <c r="CB117" s="12"/>
      <c r="CC117" s="12"/>
      <c r="CD117" s="12"/>
      <c r="CE117" s="12"/>
      <c r="CF117" s="12"/>
      <c r="CG117" s="12"/>
      <c r="CH117" s="12"/>
      <c r="CI117" s="12"/>
      <c r="CJ117" s="12"/>
      <c r="CK117" s="12"/>
      <c r="CL117" s="12"/>
      <c r="CM117" s="40"/>
      <c r="CN117" s="12"/>
    </row>
    <row r="118" spans="1:92" s="33" customFormat="1" ht="5.25" customHeight="1">
      <c r="A118" s="39"/>
      <c r="B118" s="2598"/>
      <c r="C118" s="2598"/>
      <c r="D118" s="2598"/>
      <c r="E118" s="2590"/>
      <c r="F118" s="2590"/>
      <c r="G118" s="2590"/>
      <c r="H118" s="2590"/>
      <c r="I118" s="2590"/>
      <c r="J118" s="2590"/>
      <c r="K118" s="2590"/>
      <c r="L118" s="2590"/>
      <c r="M118" s="2590"/>
      <c r="N118" s="2590"/>
      <c r="O118" s="2590"/>
      <c r="P118" s="2590"/>
      <c r="Q118" s="2590"/>
      <c r="R118" s="2590"/>
      <c r="S118" s="2590"/>
      <c r="T118" s="2590"/>
      <c r="U118" s="2590"/>
      <c r="V118" s="2590"/>
      <c r="W118" s="2590"/>
      <c r="X118" s="12"/>
      <c r="Y118" s="12"/>
      <c r="Z118" s="12"/>
      <c r="AA118" s="12"/>
      <c r="AB118" s="12"/>
      <c r="AC118" s="12"/>
      <c r="AD118" s="12"/>
      <c r="AE118" s="12"/>
      <c r="AF118" s="12"/>
      <c r="AG118" s="12"/>
      <c r="AH118" s="12"/>
      <c r="AI118" s="12"/>
      <c r="AJ118" s="12"/>
      <c r="AK118" s="12"/>
      <c r="AL118" s="12"/>
      <c r="AM118" s="12"/>
      <c r="AN118" s="12"/>
      <c r="AO118" s="12"/>
      <c r="AP118" s="12"/>
      <c r="AQ118" s="12"/>
      <c r="AR118" s="12"/>
      <c r="AS118" s="12"/>
      <c r="AT118" s="12"/>
      <c r="AU118" s="12"/>
      <c r="AV118" s="12"/>
      <c r="AW118" s="12"/>
      <c r="AX118" s="12"/>
      <c r="AY118" s="12"/>
      <c r="AZ118" s="12"/>
      <c r="BA118" s="12"/>
      <c r="BB118" s="12"/>
      <c r="BC118" s="12"/>
      <c r="BD118" s="12"/>
      <c r="BE118" s="12"/>
      <c r="BF118" s="12"/>
      <c r="BG118" s="12"/>
      <c r="BH118" s="12"/>
      <c r="BI118" s="12"/>
      <c r="BJ118" s="12"/>
      <c r="BK118" s="12"/>
      <c r="BL118" s="12"/>
      <c r="BM118" s="12"/>
      <c r="BN118" s="12"/>
      <c r="BO118" s="12"/>
      <c r="BP118" s="12"/>
      <c r="BQ118" s="12"/>
      <c r="BR118" s="12"/>
      <c r="BS118" s="12"/>
      <c r="BT118" s="12"/>
      <c r="BU118" s="12"/>
      <c r="BV118" s="12"/>
      <c r="BW118" s="12"/>
      <c r="BX118" s="12"/>
      <c r="BY118" s="12"/>
      <c r="BZ118" s="12"/>
      <c r="CA118" s="12"/>
      <c r="CB118" s="12"/>
      <c r="CC118" s="12"/>
      <c r="CD118" s="12"/>
      <c r="CE118" s="12"/>
      <c r="CF118" s="12"/>
      <c r="CG118" s="12"/>
      <c r="CH118" s="12"/>
      <c r="CI118" s="12"/>
      <c r="CJ118" s="12"/>
      <c r="CK118" s="12"/>
      <c r="CL118" s="12"/>
      <c r="CM118" s="40"/>
      <c r="CN118" s="12"/>
    </row>
    <row r="119" spans="1:92" s="33" customFormat="1" ht="5.25" customHeight="1">
      <c r="A119" s="39"/>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c r="AR119" s="12"/>
      <c r="AS119" s="12"/>
      <c r="AT119" s="12"/>
      <c r="AU119" s="12"/>
      <c r="AV119" s="12"/>
      <c r="AW119" s="12"/>
      <c r="AX119" s="12"/>
      <c r="AY119" s="12"/>
      <c r="AZ119" s="12"/>
      <c r="BA119" s="12"/>
      <c r="BB119" s="12"/>
      <c r="BC119" s="12"/>
      <c r="BD119" s="12"/>
      <c r="BE119" s="12"/>
      <c r="BF119" s="12"/>
      <c r="BG119" s="12"/>
      <c r="BH119" s="12"/>
      <c r="BI119" s="12"/>
      <c r="BJ119" s="12"/>
      <c r="BK119" s="12"/>
      <c r="BL119" s="12"/>
      <c r="BM119" s="12"/>
      <c r="BN119" s="12"/>
      <c r="BO119" s="12"/>
      <c r="BP119" s="12"/>
      <c r="BQ119" s="12"/>
      <c r="BR119" s="12"/>
      <c r="BS119" s="12"/>
      <c r="BT119" s="12"/>
      <c r="BU119" s="12"/>
      <c r="BV119" s="12"/>
      <c r="BW119" s="12"/>
      <c r="BX119" s="12"/>
      <c r="BY119" s="12"/>
      <c r="BZ119" s="12"/>
      <c r="CA119" s="12"/>
      <c r="CB119" s="12"/>
      <c r="CC119" s="12"/>
      <c r="CD119" s="12"/>
      <c r="CE119" s="12"/>
      <c r="CF119" s="12"/>
      <c r="CG119" s="12"/>
      <c r="CH119" s="12"/>
      <c r="CI119" s="12"/>
      <c r="CJ119" s="12"/>
      <c r="CK119" s="12"/>
      <c r="CL119" s="12"/>
      <c r="CM119" s="40"/>
      <c r="CN119" s="12"/>
    </row>
    <row r="120" spans="1:92" s="33" customFormat="1" ht="5.25" customHeight="1">
      <c r="A120" s="39"/>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c r="AR120" s="12"/>
      <c r="AS120" s="12"/>
      <c r="AT120" s="12"/>
      <c r="AU120" s="12"/>
      <c r="AV120" s="12"/>
      <c r="AW120" s="12"/>
      <c r="AX120" s="12"/>
      <c r="AY120" s="12"/>
      <c r="AZ120" s="12"/>
      <c r="BA120" s="12"/>
      <c r="BB120" s="12"/>
      <c r="BC120" s="12"/>
      <c r="BD120" s="12"/>
      <c r="BE120" s="12"/>
      <c r="BF120" s="12"/>
      <c r="BG120" s="12"/>
      <c r="BH120" s="12"/>
      <c r="BI120" s="12"/>
      <c r="BJ120" s="12"/>
      <c r="BK120" s="12"/>
      <c r="BL120" s="12"/>
      <c r="BM120" s="12"/>
      <c r="BN120" s="12"/>
      <c r="BO120" s="12"/>
      <c r="BP120" s="12"/>
      <c r="BQ120" s="12"/>
      <c r="BR120" s="12"/>
      <c r="BS120" s="12"/>
      <c r="BT120" s="12"/>
      <c r="BU120" s="12"/>
      <c r="BV120" s="12"/>
      <c r="BW120" s="12"/>
      <c r="BX120" s="12"/>
      <c r="BY120" s="12"/>
      <c r="BZ120" s="12"/>
      <c r="CA120" s="12"/>
      <c r="CB120" s="12"/>
      <c r="CC120" s="12"/>
      <c r="CD120" s="12"/>
      <c r="CE120" s="12"/>
      <c r="CF120" s="12"/>
      <c r="CG120" s="12"/>
      <c r="CH120" s="12"/>
      <c r="CI120" s="12"/>
      <c r="CJ120" s="12"/>
      <c r="CK120" s="12"/>
      <c r="CL120" s="12"/>
      <c r="CM120" s="40"/>
      <c r="CN120" s="12"/>
    </row>
    <row r="121" spans="1:92" s="33" customFormat="1" ht="5.25" customHeight="1">
      <c r="A121" s="39"/>
      <c r="B121" s="12"/>
      <c r="C121" s="12"/>
      <c r="D121" s="12"/>
      <c r="E121" s="2586"/>
      <c r="F121" s="2587"/>
      <c r="G121" s="2588"/>
      <c r="H121" s="2598" t="s">
        <v>41</v>
      </c>
      <c r="I121" s="2598"/>
      <c r="J121" s="2598"/>
      <c r="K121" s="2590" t="s">
        <v>42</v>
      </c>
      <c r="L121" s="2590"/>
      <c r="M121" s="2590"/>
      <c r="N121" s="2590"/>
      <c r="O121" s="2590"/>
      <c r="P121" s="2590"/>
      <c r="Q121" s="2590"/>
      <c r="R121" s="2590"/>
      <c r="S121" s="2590"/>
      <c r="T121" s="2586"/>
      <c r="U121" s="2587"/>
      <c r="V121" s="2588"/>
      <c r="W121" s="2598" t="s">
        <v>43</v>
      </c>
      <c r="X121" s="2598"/>
      <c r="Y121" s="2598"/>
      <c r="Z121" s="2590" t="s">
        <v>44</v>
      </c>
      <c r="AA121" s="2590"/>
      <c r="AB121" s="2590"/>
      <c r="AC121" s="2590"/>
      <c r="AD121" s="2590"/>
      <c r="AE121" s="2590"/>
      <c r="AF121" s="2590"/>
      <c r="AG121" s="2590"/>
      <c r="AH121" s="2590"/>
      <c r="AI121" s="2590"/>
      <c r="AJ121" s="2590"/>
      <c r="AK121" s="12"/>
      <c r="AL121" s="12"/>
      <c r="AM121" s="12"/>
      <c r="AN121" s="12"/>
      <c r="AO121" s="12"/>
      <c r="AP121" s="12"/>
      <c r="AQ121" s="12"/>
      <c r="AR121" s="12"/>
      <c r="AS121" s="12"/>
      <c r="AT121" s="12"/>
      <c r="AU121" s="12"/>
      <c r="AV121" s="12"/>
      <c r="AW121" s="12"/>
      <c r="AX121" s="12"/>
      <c r="AY121" s="12"/>
      <c r="AZ121" s="12"/>
      <c r="BA121" s="12"/>
      <c r="BB121" s="12"/>
      <c r="BC121" s="12"/>
      <c r="BD121" s="12"/>
      <c r="BE121" s="12"/>
      <c r="BF121" s="12"/>
      <c r="BG121" s="12"/>
      <c r="BH121" s="12"/>
      <c r="BI121" s="12"/>
      <c r="BJ121" s="12"/>
      <c r="BK121" s="12"/>
      <c r="BL121" s="12"/>
      <c r="BM121" s="12"/>
      <c r="BN121" s="12"/>
      <c r="BO121" s="12"/>
      <c r="BP121" s="12"/>
      <c r="BQ121" s="12"/>
      <c r="BR121" s="12"/>
      <c r="BS121" s="12"/>
      <c r="BT121" s="12"/>
      <c r="BU121" s="12"/>
      <c r="BV121" s="12"/>
      <c r="BW121" s="12"/>
      <c r="BX121" s="12"/>
      <c r="BY121" s="12"/>
      <c r="BZ121" s="12"/>
      <c r="CA121" s="12"/>
      <c r="CB121" s="12"/>
      <c r="CC121" s="12"/>
      <c r="CD121" s="12"/>
      <c r="CE121" s="12"/>
      <c r="CF121" s="12"/>
      <c r="CG121" s="12"/>
      <c r="CH121" s="12"/>
      <c r="CI121" s="12"/>
      <c r="CJ121" s="12"/>
      <c r="CK121" s="12"/>
      <c r="CL121" s="12"/>
      <c r="CM121" s="40"/>
      <c r="CN121" s="12"/>
    </row>
    <row r="122" spans="1:92" s="33" customFormat="1" ht="5.25" customHeight="1">
      <c r="A122" s="39"/>
      <c r="B122" s="12"/>
      <c r="C122" s="12"/>
      <c r="D122" s="12"/>
      <c r="E122" s="2586"/>
      <c r="F122" s="2587"/>
      <c r="G122" s="2588"/>
      <c r="H122" s="2598"/>
      <c r="I122" s="2598"/>
      <c r="J122" s="2598"/>
      <c r="K122" s="2590"/>
      <c r="L122" s="2590"/>
      <c r="M122" s="2590"/>
      <c r="N122" s="2590"/>
      <c r="O122" s="2590"/>
      <c r="P122" s="2590"/>
      <c r="Q122" s="2590"/>
      <c r="R122" s="2590"/>
      <c r="S122" s="2590"/>
      <c r="T122" s="2586"/>
      <c r="U122" s="2587"/>
      <c r="V122" s="2588"/>
      <c r="W122" s="2598"/>
      <c r="X122" s="2598"/>
      <c r="Y122" s="2598"/>
      <c r="Z122" s="2590"/>
      <c r="AA122" s="2590"/>
      <c r="AB122" s="2590"/>
      <c r="AC122" s="2590"/>
      <c r="AD122" s="2590"/>
      <c r="AE122" s="2590"/>
      <c r="AF122" s="2590"/>
      <c r="AG122" s="2590"/>
      <c r="AH122" s="2590"/>
      <c r="AI122" s="2590"/>
      <c r="AJ122" s="2590"/>
      <c r="AK122" s="12"/>
      <c r="AL122" s="12"/>
      <c r="AM122" s="12"/>
      <c r="AN122" s="12"/>
      <c r="AO122" s="12"/>
      <c r="AP122" s="12"/>
      <c r="AQ122" s="12"/>
      <c r="AR122" s="12"/>
      <c r="AS122" s="12"/>
      <c r="AT122" s="12"/>
      <c r="AU122" s="12"/>
      <c r="AV122" s="12"/>
      <c r="AW122" s="12"/>
      <c r="AX122" s="12"/>
      <c r="AY122" s="12"/>
      <c r="AZ122" s="12"/>
      <c r="BA122" s="12"/>
      <c r="BB122" s="12"/>
      <c r="BC122" s="12"/>
      <c r="BD122" s="12"/>
      <c r="BE122" s="12"/>
      <c r="BF122" s="12"/>
      <c r="BG122" s="12"/>
      <c r="BH122" s="12"/>
      <c r="BI122" s="12"/>
      <c r="BJ122" s="12"/>
      <c r="BK122" s="12"/>
      <c r="BL122" s="12"/>
      <c r="BM122" s="12"/>
      <c r="BN122" s="12"/>
      <c r="BO122" s="12"/>
      <c r="BP122" s="12"/>
      <c r="BQ122" s="12"/>
      <c r="BR122" s="12"/>
      <c r="BS122" s="12"/>
      <c r="BT122" s="12"/>
      <c r="BU122" s="12"/>
      <c r="BV122" s="12"/>
      <c r="BW122" s="12"/>
      <c r="BX122" s="12"/>
      <c r="BY122" s="12"/>
      <c r="BZ122" s="12"/>
      <c r="CA122" s="12"/>
      <c r="CB122" s="12"/>
      <c r="CC122" s="12"/>
      <c r="CD122" s="12"/>
      <c r="CE122" s="12"/>
      <c r="CF122" s="12"/>
      <c r="CG122" s="12"/>
      <c r="CH122" s="12"/>
      <c r="CI122" s="12"/>
      <c r="CJ122" s="12"/>
      <c r="CK122" s="12"/>
      <c r="CL122" s="12"/>
      <c r="CM122" s="40"/>
      <c r="CN122" s="12"/>
    </row>
    <row r="123" spans="1:92" s="33" customFormat="1" ht="5.25" customHeight="1">
      <c r="A123" s="39"/>
      <c r="B123" s="12"/>
      <c r="C123" s="12"/>
      <c r="D123" s="12"/>
      <c r="E123" s="2586"/>
      <c r="F123" s="2587"/>
      <c r="G123" s="2588"/>
      <c r="H123" s="2598"/>
      <c r="I123" s="2598"/>
      <c r="J123" s="2598"/>
      <c r="K123" s="2590"/>
      <c r="L123" s="2590"/>
      <c r="M123" s="2590"/>
      <c r="N123" s="2590"/>
      <c r="O123" s="2590"/>
      <c r="P123" s="2590"/>
      <c r="Q123" s="2590"/>
      <c r="R123" s="2590"/>
      <c r="S123" s="2590"/>
      <c r="T123" s="2586"/>
      <c r="U123" s="2587"/>
      <c r="V123" s="2588"/>
      <c r="W123" s="2598"/>
      <c r="X123" s="2598"/>
      <c r="Y123" s="2598"/>
      <c r="Z123" s="2590"/>
      <c r="AA123" s="2590"/>
      <c r="AB123" s="2590"/>
      <c r="AC123" s="2590"/>
      <c r="AD123" s="2590"/>
      <c r="AE123" s="2590"/>
      <c r="AF123" s="2590"/>
      <c r="AG123" s="2590"/>
      <c r="AH123" s="2590"/>
      <c r="AI123" s="2590"/>
      <c r="AJ123" s="2590"/>
      <c r="AK123" s="12"/>
      <c r="AL123" s="12"/>
      <c r="AM123" s="12"/>
      <c r="AN123" s="12"/>
      <c r="AO123" s="12"/>
      <c r="AP123" s="12"/>
      <c r="AQ123" s="12"/>
      <c r="AR123" s="12"/>
      <c r="AS123" s="12"/>
      <c r="AT123" s="12"/>
      <c r="AU123" s="12"/>
      <c r="AV123" s="12"/>
      <c r="AW123" s="12"/>
      <c r="AX123" s="12"/>
      <c r="AY123" s="12"/>
      <c r="AZ123" s="12"/>
      <c r="BA123" s="12"/>
      <c r="BB123" s="12"/>
      <c r="BC123" s="12"/>
      <c r="BD123" s="12"/>
      <c r="BE123" s="12"/>
      <c r="BF123" s="12"/>
      <c r="BG123" s="12"/>
      <c r="BH123" s="12"/>
      <c r="BI123" s="12"/>
      <c r="BJ123" s="12"/>
      <c r="BK123" s="12"/>
      <c r="BL123" s="12"/>
      <c r="BM123" s="12"/>
      <c r="BN123" s="12"/>
      <c r="BO123" s="12"/>
      <c r="BP123" s="12"/>
      <c r="BQ123" s="12"/>
      <c r="BR123" s="12"/>
      <c r="BS123" s="12"/>
      <c r="BT123" s="12"/>
      <c r="BU123" s="12"/>
      <c r="BV123" s="12"/>
      <c r="BW123" s="12"/>
      <c r="BX123" s="12"/>
      <c r="BY123" s="12"/>
      <c r="BZ123" s="12"/>
      <c r="CA123" s="12"/>
      <c r="CB123" s="12"/>
      <c r="CC123" s="12"/>
      <c r="CD123" s="12"/>
      <c r="CE123" s="12"/>
      <c r="CF123" s="12"/>
      <c r="CG123" s="12"/>
      <c r="CH123" s="12"/>
      <c r="CI123" s="12"/>
      <c r="CJ123" s="12"/>
      <c r="CK123" s="12"/>
      <c r="CL123" s="12"/>
      <c r="CM123" s="40"/>
      <c r="CN123" s="12"/>
    </row>
    <row r="124" spans="1:92" s="33" customFormat="1" ht="5.25" customHeight="1">
      <c r="A124" s="39"/>
      <c r="B124" s="12"/>
      <c r="C124" s="12"/>
      <c r="D124" s="12"/>
      <c r="E124" s="2586"/>
      <c r="F124" s="2587"/>
      <c r="G124" s="2588"/>
      <c r="H124" s="2598"/>
      <c r="I124" s="2598"/>
      <c r="J124" s="2598"/>
      <c r="K124" s="2590"/>
      <c r="L124" s="2590"/>
      <c r="M124" s="2590"/>
      <c r="N124" s="2590"/>
      <c r="O124" s="2590"/>
      <c r="P124" s="2590"/>
      <c r="Q124" s="2590"/>
      <c r="R124" s="2590"/>
      <c r="S124" s="2590"/>
      <c r="T124" s="2586"/>
      <c r="U124" s="2587"/>
      <c r="V124" s="2588"/>
      <c r="W124" s="2598"/>
      <c r="X124" s="2598"/>
      <c r="Y124" s="2598"/>
      <c r="Z124" s="2590"/>
      <c r="AA124" s="2590"/>
      <c r="AB124" s="2590"/>
      <c r="AC124" s="2590"/>
      <c r="AD124" s="2590"/>
      <c r="AE124" s="2590"/>
      <c r="AF124" s="2590"/>
      <c r="AG124" s="2590"/>
      <c r="AH124" s="2590"/>
      <c r="AI124" s="2590"/>
      <c r="AJ124" s="2590"/>
      <c r="AK124" s="12"/>
      <c r="AL124" s="12"/>
      <c r="AM124" s="12"/>
      <c r="AN124" s="12"/>
      <c r="AO124" s="12"/>
      <c r="AP124" s="12"/>
      <c r="AQ124" s="12"/>
      <c r="AR124" s="12"/>
      <c r="AS124" s="12"/>
      <c r="AT124" s="12"/>
      <c r="AU124" s="12"/>
      <c r="AV124" s="12"/>
      <c r="AW124" s="12"/>
      <c r="AX124" s="12"/>
      <c r="AY124" s="12"/>
      <c r="AZ124" s="12"/>
      <c r="BA124" s="12"/>
      <c r="BB124" s="12"/>
      <c r="BC124" s="12"/>
      <c r="BD124" s="12"/>
      <c r="BE124" s="12"/>
      <c r="BF124" s="12"/>
      <c r="BG124" s="12"/>
      <c r="BH124" s="12"/>
      <c r="BI124" s="12"/>
      <c r="BJ124" s="12"/>
      <c r="BK124" s="12"/>
      <c r="BL124" s="12"/>
      <c r="BM124" s="12"/>
      <c r="BN124" s="12"/>
      <c r="BO124" s="12"/>
      <c r="BP124" s="12"/>
      <c r="BQ124" s="12"/>
      <c r="BR124" s="12"/>
      <c r="BS124" s="12"/>
      <c r="BT124" s="12"/>
      <c r="BU124" s="12"/>
      <c r="BV124" s="12"/>
      <c r="BW124" s="12"/>
      <c r="BX124" s="12"/>
      <c r="BY124" s="12"/>
      <c r="BZ124" s="12"/>
      <c r="CA124" s="12"/>
      <c r="CB124" s="12"/>
      <c r="CC124" s="12"/>
      <c r="CD124" s="12"/>
      <c r="CE124" s="12"/>
      <c r="CF124" s="12"/>
      <c r="CG124" s="12"/>
      <c r="CH124" s="12"/>
      <c r="CI124" s="12"/>
      <c r="CJ124" s="12"/>
      <c r="CK124" s="12"/>
      <c r="CL124" s="12"/>
      <c r="CM124" s="40"/>
      <c r="CN124" s="12"/>
    </row>
    <row r="125" spans="1:92" s="33" customFormat="1" ht="5.25" customHeight="1">
      <c r="A125" s="39"/>
      <c r="B125" s="12"/>
      <c r="C125" s="12"/>
      <c r="D125" s="12"/>
      <c r="E125" s="12"/>
      <c r="F125" s="12"/>
      <c r="G125" s="12"/>
      <c r="H125" s="42"/>
      <c r="I125" s="42"/>
      <c r="J125" s="42"/>
      <c r="K125" s="12"/>
      <c r="L125" s="12"/>
      <c r="M125" s="12"/>
      <c r="N125" s="12"/>
      <c r="O125" s="12"/>
      <c r="P125" s="12"/>
      <c r="Q125" s="12"/>
      <c r="R125" s="12"/>
      <c r="S125" s="12"/>
      <c r="T125" s="12"/>
      <c r="U125" s="12"/>
      <c r="V125" s="12"/>
      <c r="W125" s="42"/>
      <c r="X125" s="42"/>
      <c r="Y125" s="42"/>
      <c r="Z125" s="2590" t="s">
        <v>45</v>
      </c>
      <c r="AA125" s="2592"/>
      <c r="AB125" s="2592"/>
      <c r="AC125" s="2592"/>
      <c r="AD125" s="2592"/>
      <c r="AE125" s="2592"/>
      <c r="AF125" s="2592"/>
      <c r="AG125" s="2592"/>
      <c r="AH125" s="2592"/>
      <c r="AI125" s="2592"/>
      <c r="AJ125" s="2592"/>
      <c r="AK125" s="2592"/>
      <c r="AL125" s="2592"/>
      <c r="AM125" s="2592"/>
      <c r="AN125" s="2592"/>
      <c r="AO125" s="2592"/>
      <c r="AP125" s="2592"/>
      <c r="AQ125" s="2592"/>
      <c r="AR125" s="2592"/>
      <c r="AS125" s="2592"/>
      <c r="AT125" s="2592"/>
      <c r="AU125" s="2592"/>
      <c r="AV125" s="2592"/>
      <c r="AW125" s="2592"/>
      <c r="AX125" s="2592"/>
      <c r="AY125" s="2592"/>
      <c r="AZ125" s="2592"/>
      <c r="BA125" s="2592"/>
      <c r="BB125" s="2592"/>
      <c r="BC125" s="2592"/>
      <c r="BD125" s="2592"/>
      <c r="BE125" s="2592"/>
      <c r="BF125" s="2592"/>
      <c r="BG125" s="2592"/>
      <c r="BH125" s="2592"/>
      <c r="BI125" s="2592"/>
      <c r="BJ125" s="2592"/>
      <c r="BK125" s="2592"/>
      <c r="BL125" s="2592"/>
      <c r="BM125" s="2592"/>
      <c r="BN125" s="2592"/>
      <c r="BO125" s="2592"/>
      <c r="BP125" s="2592"/>
      <c r="BQ125" s="2592"/>
      <c r="BR125" s="2592"/>
      <c r="BS125" s="2592"/>
      <c r="BT125" s="2592"/>
      <c r="BU125" s="2592"/>
      <c r="BV125" s="2592"/>
      <c r="BW125" s="25"/>
      <c r="BX125" s="25"/>
      <c r="BY125" s="25"/>
      <c r="BZ125" s="25"/>
      <c r="CA125" s="25"/>
      <c r="CB125" s="25"/>
      <c r="CC125" s="25"/>
      <c r="CD125" s="25"/>
      <c r="CE125" s="25"/>
      <c r="CF125" s="25"/>
      <c r="CG125" s="25"/>
      <c r="CH125" s="12"/>
      <c r="CI125" s="12"/>
      <c r="CJ125" s="12"/>
      <c r="CK125" s="12"/>
      <c r="CL125" s="12"/>
      <c r="CM125" s="40"/>
      <c r="CN125" s="12"/>
    </row>
    <row r="126" spans="1:92" s="33" customFormat="1" ht="5.25" customHeight="1">
      <c r="A126" s="39"/>
      <c r="B126" s="12"/>
      <c r="C126" s="12"/>
      <c r="D126" s="12"/>
      <c r="E126" s="12"/>
      <c r="F126" s="12"/>
      <c r="G126" s="12"/>
      <c r="H126" s="42"/>
      <c r="I126" s="42"/>
      <c r="J126" s="42"/>
      <c r="K126" s="12"/>
      <c r="L126" s="12"/>
      <c r="M126" s="12"/>
      <c r="N126" s="12"/>
      <c r="O126" s="12"/>
      <c r="P126" s="12"/>
      <c r="Q126" s="12"/>
      <c r="R126" s="12"/>
      <c r="S126" s="12"/>
      <c r="T126" s="12"/>
      <c r="U126" s="12"/>
      <c r="V126" s="12"/>
      <c r="W126" s="42"/>
      <c r="X126" s="42"/>
      <c r="Y126" s="42"/>
      <c r="Z126" s="2592"/>
      <c r="AA126" s="2592"/>
      <c r="AB126" s="2592"/>
      <c r="AC126" s="2592"/>
      <c r="AD126" s="2592"/>
      <c r="AE126" s="2592"/>
      <c r="AF126" s="2592"/>
      <c r="AG126" s="2592"/>
      <c r="AH126" s="2592"/>
      <c r="AI126" s="2592"/>
      <c r="AJ126" s="2592"/>
      <c r="AK126" s="2592"/>
      <c r="AL126" s="2592"/>
      <c r="AM126" s="2592"/>
      <c r="AN126" s="2592"/>
      <c r="AO126" s="2592"/>
      <c r="AP126" s="2592"/>
      <c r="AQ126" s="2592"/>
      <c r="AR126" s="2592"/>
      <c r="AS126" s="2592"/>
      <c r="AT126" s="2592"/>
      <c r="AU126" s="2592"/>
      <c r="AV126" s="2592"/>
      <c r="AW126" s="2592"/>
      <c r="AX126" s="2592"/>
      <c r="AY126" s="2592"/>
      <c r="AZ126" s="2592"/>
      <c r="BA126" s="2592"/>
      <c r="BB126" s="2592"/>
      <c r="BC126" s="2592"/>
      <c r="BD126" s="2592"/>
      <c r="BE126" s="2592"/>
      <c r="BF126" s="2592"/>
      <c r="BG126" s="2592"/>
      <c r="BH126" s="2592"/>
      <c r="BI126" s="2592"/>
      <c r="BJ126" s="2592"/>
      <c r="BK126" s="2592"/>
      <c r="BL126" s="2592"/>
      <c r="BM126" s="2592"/>
      <c r="BN126" s="2592"/>
      <c r="BO126" s="2592"/>
      <c r="BP126" s="2592"/>
      <c r="BQ126" s="2592"/>
      <c r="BR126" s="2592"/>
      <c r="BS126" s="2592"/>
      <c r="BT126" s="2592"/>
      <c r="BU126" s="2592"/>
      <c r="BV126" s="2592"/>
      <c r="BW126" s="25"/>
      <c r="BX126" s="25"/>
      <c r="BY126" s="25"/>
      <c r="BZ126" s="25"/>
      <c r="CA126" s="25"/>
      <c r="CB126" s="25"/>
      <c r="CC126" s="25"/>
      <c r="CD126" s="25"/>
      <c r="CE126" s="25"/>
      <c r="CF126" s="25"/>
      <c r="CG126" s="25"/>
      <c r="CH126" s="12"/>
      <c r="CI126" s="12"/>
      <c r="CJ126" s="12"/>
      <c r="CK126" s="12"/>
      <c r="CL126" s="12"/>
      <c r="CM126" s="40"/>
      <c r="CN126" s="12"/>
    </row>
    <row r="127" spans="1:92" s="33" customFormat="1" ht="5.25" customHeight="1">
      <c r="A127" s="39"/>
      <c r="B127" s="12"/>
      <c r="C127" s="12"/>
      <c r="D127" s="12"/>
      <c r="E127" s="12"/>
      <c r="F127" s="12"/>
      <c r="G127" s="12"/>
      <c r="H127" s="42"/>
      <c r="I127" s="42"/>
      <c r="J127" s="42"/>
      <c r="K127" s="12"/>
      <c r="L127" s="12"/>
      <c r="M127" s="12"/>
      <c r="N127" s="12"/>
      <c r="O127" s="12"/>
      <c r="P127" s="12"/>
      <c r="Q127" s="12"/>
      <c r="R127" s="12"/>
      <c r="S127" s="12"/>
      <c r="T127" s="12"/>
      <c r="U127" s="12"/>
      <c r="V127" s="12"/>
      <c r="W127" s="42"/>
      <c r="X127" s="42"/>
      <c r="Y127" s="42"/>
      <c r="Z127" s="2592"/>
      <c r="AA127" s="2592"/>
      <c r="AB127" s="2592"/>
      <c r="AC127" s="2592"/>
      <c r="AD127" s="2592"/>
      <c r="AE127" s="2592"/>
      <c r="AF127" s="2592"/>
      <c r="AG127" s="2592"/>
      <c r="AH127" s="2592"/>
      <c r="AI127" s="2592"/>
      <c r="AJ127" s="2592"/>
      <c r="AK127" s="2592"/>
      <c r="AL127" s="2592"/>
      <c r="AM127" s="2592"/>
      <c r="AN127" s="2592"/>
      <c r="AO127" s="2592"/>
      <c r="AP127" s="2592"/>
      <c r="AQ127" s="2592"/>
      <c r="AR127" s="2592"/>
      <c r="AS127" s="2592"/>
      <c r="AT127" s="2592"/>
      <c r="AU127" s="2592"/>
      <c r="AV127" s="2592"/>
      <c r="AW127" s="2592"/>
      <c r="AX127" s="2592"/>
      <c r="AY127" s="2592"/>
      <c r="AZ127" s="2592"/>
      <c r="BA127" s="2592"/>
      <c r="BB127" s="2592"/>
      <c r="BC127" s="2592"/>
      <c r="BD127" s="2592"/>
      <c r="BE127" s="2592"/>
      <c r="BF127" s="2592"/>
      <c r="BG127" s="2592"/>
      <c r="BH127" s="2592"/>
      <c r="BI127" s="2592"/>
      <c r="BJ127" s="2592"/>
      <c r="BK127" s="2592"/>
      <c r="BL127" s="2592"/>
      <c r="BM127" s="2592"/>
      <c r="BN127" s="2592"/>
      <c r="BO127" s="2592"/>
      <c r="BP127" s="2592"/>
      <c r="BQ127" s="2592"/>
      <c r="BR127" s="2592"/>
      <c r="BS127" s="2592"/>
      <c r="BT127" s="2592"/>
      <c r="BU127" s="2592"/>
      <c r="BV127" s="2592"/>
      <c r="BW127" s="25"/>
      <c r="BX127" s="25"/>
      <c r="BY127" s="25"/>
      <c r="BZ127" s="25"/>
      <c r="CA127" s="25"/>
      <c r="CB127" s="25"/>
      <c r="CC127" s="25"/>
      <c r="CD127" s="25"/>
      <c r="CE127" s="25"/>
      <c r="CF127" s="25"/>
      <c r="CG127" s="25"/>
      <c r="CH127" s="12"/>
      <c r="CI127" s="12"/>
      <c r="CJ127" s="12"/>
      <c r="CK127" s="12"/>
      <c r="CL127" s="12"/>
      <c r="CM127" s="40"/>
      <c r="CN127" s="12"/>
    </row>
    <row r="128" spans="1:92" s="33" customFormat="1" ht="5.25" customHeight="1">
      <c r="A128" s="39"/>
      <c r="B128" s="12"/>
      <c r="C128" s="12"/>
      <c r="D128" s="12"/>
      <c r="E128" s="12"/>
      <c r="F128" s="12"/>
      <c r="G128" s="12"/>
      <c r="H128" s="42"/>
      <c r="I128" s="42"/>
      <c r="J128" s="42"/>
      <c r="K128" s="12"/>
      <c r="L128" s="12"/>
      <c r="M128" s="12"/>
      <c r="N128" s="12"/>
      <c r="O128" s="12"/>
      <c r="P128" s="12"/>
      <c r="Q128" s="12"/>
      <c r="R128" s="12"/>
      <c r="S128" s="12"/>
      <c r="T128" s="12"/>
      <c r="U128" s="12"/>
      <c r="V128" s="12"/>
      <c r="W128" s="42"/>
      <c r="X128" s="42"/>
      <c r="Y128" s="42"/>
      <c r="Z128" s="2592"/>
      <c r="AA128" s="2592"/>
      <c r="AB128" s="2592"/>
      <c r="AC128" s="2592"/>
      <c r="AD128" s="2592"/>
      <c r="AE128" s="2592"/>
      <c r="AF128" s="2592"/>
      <c r="AG128" s="2592"/>
      <c r="AH128" s="2592"/>
      <c r="AI128" s="2592"/>
      <c r="AJ128" s="2592"/>
      <c r="AK128" s="2592"/>
      <c r="AL128" s="2592"/>
      <c r="AM128" s="2592"/>
      <c r="AN128" s="2592"/>
      <c r="AO128" s="2592"/>
      <c r="AP128" s="2592"/>
      <c r="AQ128" s="2592"/>
      <c r="AR128" s="2592"/>
      <c r="AS128" s="2592"/>
      <c r="AT128" s="2592"/>
      <c r="AU128" s="2592"/>
      <c r="AV128" s="2592"/>
      <c r="AW128" s="2592"/>
      <c r="AX128" s="2592"/>
      <c r="AY128" s="2592"/>
      <c r="AZ128" s="2592"/>
      <c r="BA128" s="2592"/>
      <c r="BB128" s="2592"/>
      <c r="BC128" s="2592"/>
      <c r="BD128" s="2592"/>
      <c r="BE128" s="2592"/>
      <c r="BF128" s="2592"/>
      <c r="BG128" s="2592"/>
      <c r="BH128" s="2592"/>
      <c r="BI128" s="2592"/>
      <c r="BJ128" s="2592"/>
      <c r="BK128" s="2592"/>
      <c r="BL128" s="2592"/>
      <c r="BM128" s="2592"/>
      <c r="BN128" s="2592"/>
      <c r="BO128" s="2592"/>
      <c r="BP128" s="2592"/>
      <c r="BQ128" s="2592"/>
      <c r="BR128" s="2592"/>
      <c r="BS128" s="2592"/>
      <c r="BT128" s="2592"/>
      <c r="BU128" s="2592"/>
      <c r="BV128" s="2592"/>
      <c r="BW128" s="25"/>
      <c r="BX128" s="25"/>
      <c r="BY128" s="25"/>
      <c r="BZ128" s="25"/>
      <c r="CA128" s="25"/>
      <c r="CB128" s="25"/>
      <c r="CC128" s="25"/>
      <c r="CD128" s="25"/>
      <c r="CE128" s="25"/>
      <c r="CF128" s="25"/>
      <c r="CG128" s="25"/>
      <c r="CH128" s="12"/>
      <c r="CI128" s="12"/>
      <c r="CJ128" s="12"/>
      <c r="CK128" s="12"/>
      <c r="CL128" s="12"/>
      <c r="CM128" s="40"/>
      <c r="CN128" s="12"/>
    </row>
    <row r="129" spans="1:92" s="33" customFormat="1" ht="5.25" customHeight="1">
      <c r="A129" s="39"/>
      <c r="B129" s="12"/>
      <c r="C129" s="12"/>
      <c r="D129" s="12"/>
      <c r="E129" s="12"/>
      <c r="F129" s="12"/>
      <c r="G129" s="12"/>
      <c r="H129" s="42"/>
      <c r="I129" s="42"/>
      <c r="J129" s="42"/>
      <c r="K129" s="12"/>
      <c r="L129" s="12"/>
      <c r="M129" s="12"/>
      <c r="N129" s="12"/>
      <c r="O129" s="12"/>
      <c r="P129" s="12"/>
      <c r="Q129" s="12"/>
      <c r="R129" s="12"/>
      <c r="S129" s="12"/>
      <c r="T129" s="12"/>
      <c r="U129" s="12"/>
      <c r="V129" s="12"/>
      <c r="W129" s="42"/>
      <c r="X129" s="42"/>
      <c r="Y129" s="42"/>
      <c r="Z129" s="12"/>
      <c r="AA129" s="12"/>
      <c r="AB129" s="12"/>
      <c r="AC129" s="12"/>
      <c r="AD129" s="12"/>
      <c r="AE129" s="12"/>
      <c r="AF129" s="12"/>
      <c r="AG129" s="12"/>
      <c r="AH129" s="12"/>
      <c r="AI129" s="12"/>
      <c r="AJ129" s="12"/>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c r="CA129" s="25"/>
      <c r="CB129" s="25"/>
      <c r="CC129" s="25"/>
      <c r="CD129" s="25"/>
      <c r="CE129" s="25"/>
      <c r="CF129" s="25"/>
      <c r="CG129" s="25"/>
      <c r="CH129" s="12"/>
      <c r="CI129" s="12"/>
      <c r="CJ129" s="12"/>
      <c r="CK129" s="12"/>
      <c r="CL129" s="12"/>
      <c r="CM129" s="40"/>
      <c r="CN129" s="12"/>
    </row>
    <row r="130" spans="1:92" s="33" customFormat="1" ht="5.25" customHeight="1">
      <c r="A130" s="39"/>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2586"/>
      <c r="AA130" s="2587"/>
      <c r="AB130" s="2588"/>
      <c r="AC130" s="2589" t="s">
        <v>46</v>
      </c>
      <c r="AD130" s="2589"/>
      <c r="AE130" s="2589"/>
      <c r="AF130" s="2590" t="s">
        <v>47</v>
      </c>
      <c r="AG130" s="2590"/>
      <c r="AH130" s="2590"/>
      <c r="AI130" s="2590"/>
      <c r="AJ130" s="2590"/>
      <c r="AK130" s="2590"/>
      <c r="AL130" s="2590"/>
      <c r="AM130" s="2590"/>
      <c r="AN130" s="2590"/>
      <c r="AO130" s="2590"/>
      <c r="AP130" s="2590"/>
      <c r="AQ130" s="2586"/>
      <c r="AR130" s="2587"/>
      <c r="AS130" s="2588"/>
      <c r="AT130" s="2589" t="s">
        <v>48</v>
      </c>
      <c r="AU130" s="2589"/>
      <c r="AV130" s="2589"/>
      <c r="AW130" s="2590" t="s">
        <v>49</v>
      </c>
      <c r="AX130" s="2590"/>
      <c r="AY130" s="2590"/>
      <c r="AZ130" s="2590"/>
      <c r="BA130" s="2590"/>
      <c r="BB130" s="2590"/>
      <c r="BC130" s="2590"/>
      <c r="BD130" s="2590"/>
      <c r="BE130" s="2586"/>
      <c r="BF130" s="2587"/>
      <c r="BG130" s="2588"/>
      <c r="BH130" s="2589" t="s">
        <v>50</v>
      </c>
      <c r="BI130" s="2589"/>
      <c r="BJ130" s="2589"/>
      <c r="BK130" s="2590" t="s">
        <v>51</v>
      </c>
      <c r="BL130" s="2590"/>
      <c r="BM130" s="2590"/>
      <c r="BN130" s="2590"/>
      <c r="BO130" s="2590"/>
      <c r="BP130" s="12"/>
      <c r="BQ130" s="2586"/>
      <c r="BR130" s="2587"/>
      <c r="BS130" s="2588"/>
      <c r="BT130" s="2589" t="s">
        <v>52</v>
      </c>
      <c r="BU130" s="2589"/>
      <c r="BV130" s="2589"/>
      <c r="BW130" s="2590" t="s">
        <v>53</v>
      </c>
      <c r="BX130" s="2590"/>
      <c r="BY130" s="2590"/>
      <c r="BZ130" s="2590"/>
      <c r="CA130" s="2590"/>
      <c r="CB130" s="2590"/>
      <c r="CC130" s="2590"/>
      <c r="CD130" s="2590"/>
      <c r="CE130" s="2590"/>
      <c r="CF130" s="2592"/>
      <c r="CG130" s="2592"/>
      <c r="CH130" s="12"/>
      <c r="CI130" s="12"/>
      <c r="CJ130" s="12"/>
      <c r="CK130" s="12"/>
      <c r="CL130" s="12"/>
      <c r="CM130" s="40"/>
      <c r="CN130" s="12"/>
    </row>
    <row r="131" spans="1:92" s="33" customFormat="1" ht="5.25" customHeight="1">
      <c r="A131" s="39"/>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2586"/>
      <c r="AA131" s="2587"/>
      <c r="AB131" s="2588"/>
      <c r="AC131" s="2589"/>
      <c r="AD131" s="2589"/>
      <c r="AE131" s="2589"/>
      <c r="AF131" s="2590"/>
      <c r="AG131" s="2590"/>
      <c r="AH131" s="2590"/>
      <c r="AI131" s="2590"/>
      <c r="AJ131" s="2590"/>
      <c r="AK131" s="2590"/>
      <c r="AL131" s="2590"/>
      <c r="AM131" s="2590"/>
      <c r="AN131" s="2590"/>
      <c r="AO131" s="2590"/>
      <c r="AP131" s="2590"/>
      <c r="AQ131" s="2586"/>
      <c r="AR131" s="2587"/>
      <c r="AS131" s="2588"/>
      <c r="AT131" s="2589"/>
      <c r="AU131" s="2589"/>
      <c r="AV131" s="2589"/>
      <c r="AW131" s="2590"/>
      <c r="AX131" s="2590"/>
      <c r="AY131" s="2590"/>
      <c r="AZ131" s="2590"/>
      <c r="BA131" s="2590"/>
      <c r="BB131" s="2590"/>
      <c r="BC131" s="2590"/>
      <c r="BD131" s="2590"/>
      <c r="BE131" s="2586"/>
      <c r="BF131" s="2587"/>
      <c r="BG131" s="2588"/>
      <c r="BH131" s="2589"/>
      <c r="BI131" s="2589"/>
      <c r="BJ131" s="2589"/>
      <c r="BK131" s="2590"/>
      <c r="BL131" s="2590"/>
      <c r="BM131" s="2590"/>
      <c r="BN131" s="2590"/>
      <c r="BO131" s="2590"/>
      <c r="BP131" s="12"/>
      <c r="BQ131" s="2586"/>
      <c r="BR131" s="2587"/>
      <c r="BS131" s="2588"/>
      <c r="BT131" s="2589"/>
      <c r="BU131" s="2589"/>
      <c r="BV131" s="2589"/>
      <c r="BW131" s="2590"/>
      <c r="BX131" s="2590"/>
      <c r="BY131" s="2590"/>
      <c r="BZ131" s="2590"/>
      <c r="CA131" s="2590"/>
      <c r="CB131" s="2590"/>
      <c r="CC131" s="2590"/>
      <c r="CD131" s="2590"/>
      <c r="CE131" s="2590"/>
      <c r="CF131" s="2592"/>
      <c r="CG131" s="2592"/>
      <c r="CH131" s="12"/>
      <c r="CI131" s="12"/>
      <c r="CJ131" s="12"/>
      <c r="CK131" s="12"/>
      <c r="CL131" s="12"/>
      <c r="CM131" s="40"/>
      <c r="CN131" s="12"/>
    </row>
    <row r="132" spans="1:92" s="33" customFormat="1" ht="5.25" customHeight="1">
      <c r="A132" s="39"/>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2586"/>
      <c r="AA132" s="2587"/>
      <c r="AB132" s="2588"/>
      <c r="AC132" s="2589"/>
      <c r="AD132" s="2589"/>
      <c r="AE132" s="2589"/>
      <c r="AF132" s="2590"/>
      <c r="AG132" s="2590"/>
      <c r="AH132" s="2590"/>
      <c r="AI132" s="2590"/>
      <c r="AJ132" s="2590"/>
      <c r="AK132" s="2590"/>
      <c r="AL132" s="2590"/>
      <c r="AM132" s="2590"/>
      <c r="AN132" s="2590"/>
      <c r="AO132" s="2590"/>
      <c r="AP132" s="2590"/>
      <c r="AQ132" s="2586"/>
      <c r="AR132" s="2587"/>
      <c r="AS132" s="2588"/>
      <c r="AT132" s="2589"/>
      <c r="AU132" s="2589"/>
      <c r="AV132" s="2589"/>
      <c r="AW132" s="2590"/>
      <c r="AX132" s="2590"/>
      <c r="AY132" s="2590"/>
      <c r="AZ132" s="2590"/>
      <c r="BA132" s="2590"/>
      <c r="BB132" s="2590"/>
      <c r="BC132" s="2590"/>
      <c r="BD132" s="2590"/>
      <c r="BE132" s="2586"/>
      <c r="BF132" s="2587"/>
      <c r="BG132" s="2588"/>
      <c r="BH132" s="2589"/>
      <c r="BI132" s="2589"/>
      <c r="BJ132" s="2589"/>
      <c r="BK132" s="2590"/>
      <c r="BL132" s="2590"/>
      <c r="BM132" s="2590"/>
      <c r="BN132" s="2590"/>
      <c r="BO132" s="2590"/>
      <c r="BP132" s="12"/>
      <c r="BQ132" s="2586"/>
      <c r="BR132" s="2587"/>
      <c r="BS132" s="2588"/>
      <c r="BT132" s="2589"/>
      <c r="BU132" s="2589"/>
      <c r="BV132" s="2589"/>
      <c r="BW132" s="2590"/>
      <c r="BX132" s="2590"/>
      <c r="BY132" s="2590"/>
      <c r="BZ132" s="2590"/>
      <c r="CA132" s="2590"/>
      <c r="CB132" s="2590"/>
      <c r="CC132" s="2590"/>
      <c r="CD132" s="2590"/>
      <c r="CE132" s="2590"/>
      <c r="CF132" s="2592"/>
      <c r="CG132" s="2592"/>
      <c r="CH132" s="12"/>
      <c r="CI132" s="12"/>
      <c r="CJ132" s="12"/>
      <c r="CK132" s="12"/>
      <c r="CL132" s="12"/>
      <c r="CM132" s="40"/>
      <c r="CN132" s="12"/>
    </row>
    <row r="133" spans="1:92" s="33" customFormat="1" ht="5.25" customHeight="1">
      <c r="A133" s="39"/>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2586"/>
      <c r="AA133" s="2587"/>
      <c r="AB133" s="2588"/>
      <c r="AC133" s="2589"/>
      <c r="AD133" s="2589"/>
      <c r="AE133" s="2589"/>
      <c r="AF133" s="2590"/>
      <c r="AG133" s="2590"/>
      <c r="AH133" s="2590"/>
      <c r="AI133" s="2590"/>
      <c r="AJ133" s="2590"/>
      <c r="AK133" s="2590"/>
      <c r="AL133" s="2590"/>
      <c r="AM133" s="2590"/>
      <c r="AN133" s="2590"/>
      <c r="AO133" s="2590"/>
      <c r="AP133" s="2590"/>
      <c r="AQ133" s="2586"/>
      <c r="AR133" s="2587"/>
      <c r="AS133" s="2588"/>
      <c r="AT133" s="2589"/>
      <c r="AU133" s="2589"/>
      <c r="AV133" s="2589"/>
      <c r="AW133" s="2590"/>
      <c r="AX133" s="2590"/>
      <c r="AY133" s="2590"/>
      <c r="AZ133" s="2590"/>
      <c r="BA133" s="2590"/>
      <c r="BB133" s="2590"/>
      <c r="BC133" s="2590"/>
      <c r="BD133" s="2590"/>
      <c r="BE133" s="2586"/>
      <c r="BF133" s="2587"/>
      <c r="BG133" s="2588"/>
      <c r="BH133" s="2589"/>
      <c r="BI133" s="2589"/>
      <c r="BJ133" s="2589"/>
      <c r="BK133" s="2590"/>
      <c r="BL133" s="2590"/>
      <c r="BM133" s="2590"/>
      <c r="BN133" s="2590"/>
      <c r="BO133" s="2590"/>
      <c r="BP133" s="12"/>
      <c r="BQ133" s="2586"/>
      <c r="BR133" s="2587"/>
      <c r="BS133" s="2588"/>
      <c r="BT133" s="2589"/>
      <c r="BU133" s="2589"/>
      <c r="BV133" s="2589"/>
      <c r="BW133" s="2590"/>
      <c r="BX133" s="2590"/>
      <c r="BY133" s="2590"/>
      <c r="BZ133" s="2590"/>
      <c r="CA133" s="2590"/>
      <c r="CB133" s="2590"/>
      <c r="CC133" s="2590"/>
      <c r="CD133" s="2590"/>
      <c r="CE133" s="2590"/>
      <c r="CF133" s="2592"/>
      <c r="CG133" s="2592"/>
      <c r="CH133" s="12"/>
      <c r="CI133" s="12"/>
      <c r="CJ133" s="12"/>
      <c r="CK133" s="12"/>
      <c r="CL133" s="12"/>
      <c r="CM133" s="40"/>
      <c r="CN133" s="12"/>
    </row>
    <row r="134" spans="1:92" s="33" customFormat="1" ht="5.25" customHeight="1">
      <c r="A134" s="39"/>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c r="AR134" s="12"/>
      <c r="AS134" s="12"/>
      <c r="AT134" s="12"/>
      <c r="AU134" s="12"/>
      <c r="AV134" s="12"/>
      <c r="AW134" s="12"/>
      <c r="AX134" s="12"/>
      <c r="AY134" s="12"/>
      <c r="AZ134" s="12"/>
      <c r="BA134" s="12"/>
      <c r="BB134" s="12"/>
      <c r="BC134" s="12"/>
      <c r="BD134" s="12"/>
      <c r="BE134" s="12"/>
      <c r="BF134" s="12"/>
      <c r="BG134" s="12"/>
      <c r="BH134" s="12"/>
      <c r="BI134" s="12"/>
      <c r="BJ134" s="12"/>
      <c r="BK134" s="12"/>
      <c r="BL134" s="12"/>
      <c r="BM134" s="12"/>
      <c r="BN134" s="12"/>
      <c r="BO134" s="12"/>
      <c r="BP134" s="12"/>
      <c r="BQ134" s="12"/>
      <c r="BR134" s="12"/>
      <c r="BS134" s="12"/>
      <c r="BT134" s="12"/>
      <c r="BU134" s="12"/>
      <c r="BV134" s="12"/>
      <c r="BW134" s="12"/>
      <c r="BX134" s="12"/>
      <c r="BY134" s="12"/>
      <c r="BZ134" s="12"/>
      <c r="CA134" s="12"/>
      <c r="CB134" s="12"/>
      <c r="CC134" s="12"/>
      <c r="CD134" s="12"/>
      <c r="CE134" s="12"/>
      <c r="CF134" s="12"/>
      <c r="CG134" s="12"/>
      <c r="CH134" s="12"/>
      <c r="CI134" s="12"/>
      <c r="CJ134" s="12"/>
      <c r="CK134" s="12"/>
      <c r="CL134" s="12"/>
      <c r="CM134" s="40"/>
      <c r="CN134" s="12"/>
    </row>
    <row r="135" spans="1:92" s="33" customFormat="1" ht="5.25" customHeight="1">
      <c r="A135" s="39"/>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2586"/>
      <c r="AA135" s="2587"/>
      <c r="AB135" s="2588"/>
      <c r="AC135" s="2589" t="s">
        <v>54</v>
      </c>
      <c r="AD135" s="2589"/>
      <c r="AE135" s="2589"/>
      <c r="AF135" s="2590" t="s">
        <v>55</v>
      </c>
      <c r="AG135" s="2590"/>
      <c r="AH135" s="2590"/>
      <c r="AI135" s="2590"/>
      <c r="AJ135" s="2590"/>
      <c r="AK135" s="2590"/>
      <c r="AL135" s="2590"/>
      <c r="AM135" s="2590"/>
      <c r="AN135" s="2590"/>
      <c r="AO135" s="2590"/>
      <c r="AP135" s="2590"/>
      <c r="AQ135" s="2586"/>
      <c r="AR135" s="2587"/>
      <c r="AS135" s="2588"/>
      <c r="AT135" s="2589" t="s">
        <v>56</v>
      </c>
      <c r="AU135" s="2589"/>
      <c r="AV135" s="2589"/>
      <c r="AW135" s="2590" t="s">
        <v>57</v>
      </c>
      <c r="AX135" s="2590"/>
      <c r="AY135" s="2590"/>
      <c r="AZ135" s="2590"/>
      <c r="BA135" s="2590"/>
      <c r="BB135" s="2590"/>
      <c r="BC135" s="2590"/>
      <c r="BD135" s="2590"/>
      <c r="BE135" s="2590"/>
      <c r="BF135" s="2590"/>
      <c r="BG135" s="2590"/>
      <c r="BH135" s="2592"/>
      <c r="BI135" s="2592"/>
      <c r="BJ135" s="2592"/>
      <c r="BK135" s="2592"/>
      <c r="BL135" s="2592"/>
      <c r="BM135" s="2592"/>
      <c r="BN135" s="12"/>
      <c r="BO135" s="12"/>
      <c r="BP135" s="12"/>
      <c r="BQ135" s="12"/>
      <c r="BR135" s="12"/>
      <c r="BS135" s="12"/>
      <c r="BT135" s="12"/>
      <c r="BU135" s="12"/>
      <c r="BV135" s="12"/>
      <c r="BW135" s="12"/>
      <c r="BX135" s="12"/>
      <c r="BY135" s="12"/>
      <c r="BZ135" s="12"/>
      <c r="CA135" s="12"/>
      <c r="CB135" s="12"/>
      <c r="CC135" s="12"/>
      <c r="CD135" s="12"/>
      <c r="CE135" s="12"/>
      <c r="CF135" s="12"/>
      <c r="CG135" s="12"/>
      <c r="CH135" s="12"/>
      <c r="CI135" s="12"/>
      <c r="CJ135" s="12"/>
      <c r="CK135" s="12"/>
      <c r="CL135" s="12"/>
      <c r="CM135" s="40"/>
      <c r="CN135" s="12"/>
    </row>
    <row r="136" spans="1:92" s="33" customFormat="1" ht="5.25" customHeight="1">
      <c r="A136" s="39"/>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2586"/>
      <c r="AA136" s="2587"/>
      <c r="AB136" s="2588"/>
      <c r="AC136" s="2589"/>
      <c r="AD136" s="2589"/>
      <c r="AE136" s="2589"/>
      <c r="AF136" s="2590"/>
      <c r="AG136" s="2590"/>
      <c r="AH136" s="2590"/>
      <c r="AI136" s="2590"/>
      <c r="AJ136" s="2590"/>
      <c r="AK136" s="2590"/>
      <c r="AL136" s="2590"/>
      <c r="AM136" s="2590"/>
      <c r="AN136" s="2590"/>
      <c r="AO136" s="2590"/>
      <c r="AP136" s="2590"/>
      <c r="AQ136" s="2586"/>
      <c r="AR136" s="2587"/>
      <c r="AS136" s="2588"/>
      <c r="AT136" s="2589"/>
      <c r="AU136" s="2589"/>
      <c r="AV136" s="2589"/>
      <c r="AW136" s="2590"/>
      <c r="AX136" s="2590"/>
      <c r="AY136" s="2590"/>
      <c r="AZ136" s="2590"/>
      <c r="BA136" s="2590"/>
      <c r="BB136" s="2590"/>
      <c r="BC136" s="2590"/>
      <c r="BD136" s="2590"/>
      <c r="BE136" s="2590"/>
      <c r="BF136" s="2590"/>
      <c r="BG136" s="2590"/>
      <c r="BH136" s="2592"/>
      <c r="BI136" s="2592"/>
      <c r="BJ136" s="2592"/>
      <c r="BK136" s="2592"/>
      <c r="BL136" s="2592"/>
      <c r="BM136" s="2592"/>
      <c r="BN136" s="12"/>
      <c r="BO136" s="12"/>
      <c r="BP136" s="12"/>
      <c r="BQ136" s="12"/>
      <c r="BR136" s="12"/>
      <c r="BS136" s="12"/>
      <c r="BT136" s="12"/>
      <c r="BU136" s="12"/>
      <c r="BV136" s="12"/>
      <c r="BW136" s="12"/>
      <c r="BX136" s="12"/>
      <c r="BY136" s="12"/>
      <c r="BZ136" s="12"/>
      <c r="CA136" s="12"/>
      <c r="CB136" s="12"/>
      <c r="CC136" s="12"/>
      <c r="CD136" s="12"/>
      <c r="CE136" s="12"/>
      <c r="CF136" s="12"/>
      <c r="CG136" s="12"/>
      <c r="CH136" s="12"/>
      <c r="CI136" s="12"/>
      <c r="CJ136" s="12"/>
      <c r="CK136" s="12"/>
      <c r="CL136" s="12"/>
      <c r="CM136" s="40"/>
      <c r="CN136" s="12"/>
    </row>
    <row r="137" spans="1:92" s="33" customFormat="1" ht="5.25" customHeight="1">
      <c r="A137" s="39"/>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2586"/>
      <c r="AA137" s="2587"/>
      <c r="AB137" s="2588"/>
      <c r="AC137" s="2589"/>
      <c r="AD137" s="2589"/>
      <c r="AE137" s="2589"/>
      <c r="AF137" s="2590"/>
      <c r="AG137" s="2590"/>
      <c r="AH137" s="2590"/>
      <c r="AI137" s="2590"/>
      <c r="AJ137" s="2590"/>
      <c r="AK137" s="2590"/>
      <c r="AL137" s="2590"/>
      <c r="AM137" s="2590"/>
      <c r="AN137" s="2590"/>
      <c r="AO137" s="2590"/>
      <c r="AP137" s="2590"/>
      <c r="AQ137" s="2586"/>
      <c r="AR137" s="2587"/>
      <c r="AS137" s="2588"/>
      <c r="AT137" s="2589"/>
      <c r="AU137" s="2589"/>
      <c r="AV137" s="2589"/>
      <c r="AW137" s="2590"/>
      <c r="AX137" s="2590"/>
      <c r="AY137" s="2590"/>
      <c r="AZ137" s="2590"/>
      <c r="BA137" s="2590"/>
      <c r="BB137" s="2590"/>
      <c r="BC137" s="2590"/>
      <c r="BD137" s="2590"/>
      <c r="BE137" s="2590"/>
      <c r="BF137" s="2590"/>
      <c r="BG137" s="2590"/>
      <c r="BH137" s="2592"/>
      <c r="BI137" s="2592"/>
      <c r="BJ137" s="2592"/>
      <c r="BK137" s="2592"/>
      <c r="BL137" s="2592"/>
      <c r="BM137" s="2592"/>
      <c r="BN137" s="12"/>
      <c r="BO137" s="12"/>
      <c r="BP137" s="12"/>
      <c r="BQ137" s="12"/>
      <c r="BR137" s="12"/>
      <c r="BS137" s="12"/>
      <c r="BT137" s="12"/>
      <c r="BU137" s="12"/>
      <c r="BV137" s="12"/>
      <c r="BW137" s="12"/>
      <c r="BX137" s="12"/>
      <c r="BY137" s="12"/>
      <c r="BZ137" s="12"/>
      <c r="CA137" s="12"/>
      <c r="CB137" s="12"/>
      <c r="CC137" s="12"/>
      <c r="CD137" s="12"/>
      <c r="CE137" s="12"/>
      <c r="CF137" s="12"/>
      <c r="CG137" s="12"/>
      <c r="CH137" s="12"/>
      <c r="CI137" s="12"/>
      <c r="CJ137" s="12"/>
      <c r="CK137" s="12"/>
      <c r="CL137" s="12"/>
      <c r="CM137" s="40"/>
      <c r="CN137" s="12"/>
    </row>
    <row r="138" spans="1:92" s="33" customFormat="1" ht="5.25" customHeight="1">
      <c r="A138" s="39"/>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2586"/>
      <c r="AA138" s="2587"/>
      <c r="AB138" s="2588"/>
      <c r="AC138" s="2589"/>
      <c r="AD138" s="2589"/>
      <c r="AE138" s="2589"/>
      <c r="AF138" s="2590"/>
      <c r="AG138" s="2590"/>
      <c r="AH138" s="2590"/>
      <c r="AI138" s="2590"/>
      <c r="AJ138" s="2590"/>
      <c r="AK138" s="2590"/>
      <c r="AL138" s="2590"/>
      <c r="AM138" s="2590"/>
      <c r="AN138" s="2590"/>
      <c r="AO138" s="2590"/>
      <c r="AP138" s="2590"/>
      <c r="AQ138" s="2586"/>
      <c r="AR138" s="2587"/>
      <c r="AS138" s="2588"/>
      <c r="AT138" s="2589"/>
      <c r="AU138" s="2589"/>
      <c r="AV138" s="2589"/>
      <c r="AW138" s="2590"/>
      <c r="AX138" s="2590"/>
      <c r="AY138" s="2590"/>
      <c r="AZ138" s="2590"/>
      <c r="BA138" s="2590"/>
      <c r="BB138" s="2590"/>
      <c r="BC138" s="2590"/>
      <c r="BD138" s="2590"/>
      <c r="BE138" s="2590"/>
      <c r="BF138" s="2590"/>
      <c r="BG138" s="2590"/>
      <c r="BH138" s="2592"/>
      <c r="BI138" s="2592"/>
      <c r="BJ138" s="2592"/>
      <c r="BK138" s="2592"/>
      <c r="BL138" s="2592"/>
      <c r="BM138" s="2592"/>
      <c r="BN138" s="12"/>
      <c r="BO138" s="12"/>
      <c r="BP138" s="12"/>
      <c r="BQ138" s="12"/>
      <c r="BR138" s="12"/>
      <c r="BS138" s="12"/>
      <c r="BT138" s="12"/>
      <c r="BU138" s="12"/>
      <c r="BV138" s="12"/>
      <c r="BW138" s="12"/>
      <c r="BX138" s="12"/>
      <c r="BY138" s="12"/>
      <c r="BZ138" s="12"/>
      <c r="CA138" s="12"/>
      <c r="CB138" s="12"/>
      <c r="CC138" s="12"/>
      <c r="CD138" s="12"/>
      <c r="CE138" s="12"/>
      <c r="CF138" s="12"/>
      <c r="CG138" s="12"/>
      <c r="CH138" s="12"/>
      <c r="CI138" s="12"/>
      <c r="CJ138" s="12"/>
      <c r="CK138" s="12"/>
      <c r="CL138" s="12"/>
      <c r="CM138" s="40"/>
      <c r="CN138" s="12"/>
    </row>
    <row r="139" spans="1:92" s="33" customFormat="1" ht="5.25" customHeight="1">
      <c r="A139" s="39"/>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c r="AR139" s="12"/>
      <c r="AS139" s="12"/>
      <c r="AT139" s="12"/>
      <c r="AU139" s="12"/>
      <c r="AV139" s="12"/>
      <c r="AW139" s="12"/>
      <c r="AX139" s="12"/>
      <c r="AY139" s="12"/>
      <c r="AZ139" s="12"/>
      <c r="BA139" s="12"/>
      <c r="BB139" s="12"/>
      <c r="BC139" s="12"/>
      <c r="BD139" s="12"/>
      <c r="BE139" s="12"/>
      <c r="BF139" s="12"/>
      <c r="BG139" s="12"/>
      <c r="BH139" s="12"/>
      <c r="BI139" s="12"/>
      <c r="BJ139" s="12"/>
      <c r="BK139" s="12"/>
      <c r="BL139" s="12"/>
      <c r="BM139" s="12"/>
      <c r="BN139" s="12"/>
      <c r="BO139" s="12"/>
      <c r="BP139" s="12"/>
      <c r="BQ139" s="12"/>
      <c r="BR139" s="12"/>
      <c r="BS139" s="12"/>
      <c r="BT139" s="12"/>
      <c r="BU139" s="12"/>
      <c r="BV139" s="12"/>
      <c r="BW139" s="12"/>
      <c r="BX139" s="12"/>
      <c r="BY139" s="12"/>
      <c r="BZ139" s="12"/>
      <c r="CA139" s="12"/>
      <c r="CB139" s="12"/>
      <c r="CC139" s="12"/>
      <c r="CD139" s="12"/>
      <c r="CE139" s="12"/>
      <c r="CF139" s="12"/>
      <c r="CG139" s="12"/>
      <c r="CH139" s="12"/>
      <c r="CI139" s="12"/>
      <c r="CJ139" s="12"/>
      <c r="CK139" s="12"/>
      <c r="CL139" s="12"/>
      <c r="CM139" s="40"/>
      <c r="CN139" s="12"/>
    </row>
    <row r="140" spans="1:92" s="33" customFormat="1" ht="5.25" customHeight="1">
      <c r="A140" s="39"/>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c r="AR140" s="12"/>
      <c r="AS140" s="12"/>
      <c r="AT140" s="12"/>
      <c r="AU140" s="12"/>
      <c r="AV140" s="12"/>
      <c r="AW140" s="12"/>
      <c r="AX140" s="12"/>
      <c r="AY140" s="12"/>
      <c r="AZ140" s="12"/>
      <c r="BA140" s="12"/>
      <c r="BB140" s="12"/>
      <c r="BC140" s="12"/>
      <c r="BD140" s="12"/>
      <c r="BE140" s="12"/>
      <c r="BF140" s="12"/>
      <c r="BG140" s="12"/>
      <c r="BH140" s="12"/>
      <c r="BI140" s="12"/>
      <c r="BJ140" s="12"/>
      <c r="BK140" s="12"/>
      <c r="BL140" s="12"/>
      <c r="BM140" s="12"/>
      <c r="BN140" s="12"/>
      <c r="BO140" s="12"/>
      <c r="BP140" s="12"/>
      <c r="BQ140" s="12"/>
      <c r="BR140" s="12"/>
      <c r="BS140" s="12"/>
      <c r="BT140" s="12"/>
      <c r="BU140" s="12"/>
      <c r="BV140" s="12"/>
      <c r="BW140" s="12"/>
      <c r="BX140" s="12"/>
      <c r="BY140" s="12"/>
      <c r="BZ140" s="12"/>
      <c r="CA140" s="12"/>
      <c r="CB140" s="12"/>
      <c r="CC140" s="12"/>
      <c r="CD140" s="12"/>
      <c r="CE140" s="12"/>
      <c r="CF140" s="12"/>
      <c r="CG140" s="12"/>
      <c r="CH140" s="12"/>
      <c r="CI140" s="12"/>
      <c r="CJ140" s="12"/>
      <c r="CK140" s="12"/>
      <c r="CL140" s="12"/>
      <c r="CM140" s="40"/>
      <c r="CN140" s="12"/>
    </row>
    <row r="141" spans="1:92" s="33" customFormat="1" ht="5.25" customHeight="1">
      <c r="A141" s="39"/>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c r="AR141" s="12"/>
      <c r="AS141" s="12"/>
      <c r="AT141" s="12"/>
      <c r="AU141" s="12"/>
      <c r="AV141" s="12"/>
      <c r="AW141" s="12"/>
      <c r="AX141" s="12"/>
      <c r="AY141" s="12"/>
      <c r="AZ141" s="12"/>
      <c r="BA141" s="12"/>
      <c r="BB141" s="12"/>
      <c r="BC141" s="12"/>
      <c r="BD141" s="12"/>
      <c r="BE141" s="12"/>
      <c r="BF141" s="12"/>
      <c r="BG141" s="12"/>
      <c r="BH141" s="12"/>
      <c r="BI141" s="12"/>
      <c r="BJ141" s="12"/>
      <c r="BK141" s="12"/>
      <c r="BL141" s="12"/>
      <c r="BM141" s="12"/>
      <c r="BN141" s="12"/>
      <c r="BO141" s="12"/>
      <c r="BP141" s="12"/>
      <c r="BQ141" s="12"/>
      <c r="BR141" s="12"/>
      <c r="BS141" s="12"/>
      <c r="BT141" s="12"/>
      <c r="BU141" s="12"/>
      <c r="BV141" s="12"/>
      <c r="BW141" s="12"/>
      <c r="BX141" s="12"/>
      <c r="BY141" s="12"/>
      <c r="BZ141" s="12"/>
      <c r="CA141" s="12"/>
      <c r="CB141" s="12"/>
      <c r="CC141" s="12"/>
      <c r="CD141" s="12"/>
      <c r="CE141" s="12"/>
      <c r="CF141" s="12"/>
      <c r="CG141" s="12"/>
      <c r="CH141" s="12"/>
      <c r="CI141" s="12"/>
      <c r="CJ141" s="12"/>
      <c r="CK141" s="12"/>
      <c r="CL141" s="12"/>
      <c r="CM141" s="40"/>
      <c r="CN141" s="12"/>
    </row>
    <row r="142" spans="1:92" s="33" customFormat="1" ht="5.25" customHeight="1">
      <c r="A142" s="39"/>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c r="AR142" s="12"/>
      <c r="AS142" s="12"/>
      <c r="AT142" s="12"/>
      <c r="AU142" s="12"/>
      <c r="AV142" s="12"/>
      <c r="AW142" s="12"/>
      <c r="AX142" s="12"/>
      <c r="AY142" s="12"/>
      <c r="AZ142" s="12"/>
      <c r="BA142" s="12"/>
      <c r="BB142" s="12"/>
      <c r="BC142" s="12"/>
      <c r="BD142" s="12"/>
      <c r="BE142" s="12"/>
      <c r="BF142" s="12"/>
      <c r="BG142" s="12"/>
      <c r="BH142" s="12"/>
      <c r="BI142" s="12"/>
      <c r="BJ142" s="12"/>
      <c r="BK142" s="12"/>
      <c r="BL142" s="12"/>
      <c r="BM142" s="12"/>
      <c r="BN142" s="12"/>
      <c r="BO142" s="12"/>
      <c r="BP142" s="12"/>
      <c r="BQ142" s="12"/>
      <c r="BR142" s="12"/>
      <c r="BS142" s="12"/>
      <c r="BT142" s="12"/>
      <c r="BU142" s="12"/>
      <c r="BV142" s="12"/>
      <c r="BW142" s="12"/>
      <c r="BX142" s="12"/>
      <c r="BY142" s="12"/>
      <c r="BZ142" s="12"/>
      <c r="CA142" s="12"/>
      <c r="CB142" s="12"/>
      <c r="CC142" s="12"/>
      <c r="CD142" s="12"/>
      <c r="CE142" s="12"/>
      <c r="CF142" s="12"/>
      <c r="CG142" s="12"/>
      <c r="CH142" s="12"/>
      <c r="CI142" s="12"/>
      <c r="CJ142" s="12"/>
      <c r="CK142" s="12"/>
      <c r="CL142" s="12"/>
      <c r="CM142" s="40"/>
      <c r="CN142" s="12"/>
    </row>
    <row r="143" spans="1:92" s="33" customFormat="1" ht="5.25" customHeight="1">
      <c r="A143" s="39"/>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c r="AR143" s="12"/>
      <c r="AS143" s="12"/>
      <c r="AT143" s="12"/>
      <c r="AU143" s="12"/>
      <c r="AV143" s="12"/>
      <c r="AW143" s="12"/>
      <c r="AX143" s="12"/>
      <c r="AY143" s="12"/>
      <c r="AZ143" s="12"/>
      <c r="BA143" s="12"/>
      <c r="BB143" s="12"/>
      <c r="BC143" s="12"/>
      <c r="BD143" s="12"/>
      <c r="BE143" s="12"/>
      <c r="BF143" s="12"/>
      <c r="BG143" s="12"/>
      <c r="BH143" s="12"/>
      <c r="BI143" s="12"/>
      <c r="BJ143" s="12"/>
      <c r="BK143" s="12"/>
      <c r="BL143" s="12"/>
      <c r="BM143" s="12"/>
      <c r="BN143" s="12"/>
      <c r="BO143" s="12"/>
      <c r="BP143" s="12"/>
      <c r="BQ143" s="12"/>
      <c r="BR143" s="12"/>
      <c r="BS143" s="12"/>
      <c r="BT143" s="12"/>
      <c r="BU143" s="12"/>
      <c r="BV143" s="12"/>
      <c r="BW143" s="12"/>
      <c r="BX143" s="12"/>
      <c r="BY143" s="12"/>
      <c r="BZ143" s="12"/>
      <c r="CA143" s="12"/>
      <c r="CB143" s="12"/>
      <c r="CC143" s="12"/>
      <c r="CD143" s="12"/>
      <c r="CE143" s="12"/>
      <c r="CF143" s="12"/>
      <c r="CG143" s="12"/>
      <c r="CH143" s="12"/>
      <c r="CI143" s="12"/>
      <c r="CJ143" s="12"/>
      <c r="CK143" s="12"/>
      <c r="CL143" s="12"/>
      <c r="CM143" s="40"/>
      <c r="CN143" s="12"/>
    </row>
    <row r="144" spans="1:92" s="33" customFormat="1" ht="5.25" customHeight="1">
      <c r="A144" s="39"/>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c r="AR144" s="12"/>
      <c r="AS144" s="12"/>
      <c r="AT144" s="12"/>
      <c r="AU144" s="12"/>
      <c r="AV144" s="12"/>
      <c r="AW144" s="12"/>
      <c r="AX144" s="12"/>
      <c r="AY144" s="12"/>
      <c r="AZ144" s="12"/>
      <c r="BA144" s="12"/>
      <c r="BB144" s="12"/>
      <c r="BC144" s="12"/>
      <c r="BD144" s="12"/>
      <c r="BE144" s="12"/>
      <c r="BF144" s="12"/>
      <c r="BG144" s="12"/>
      <c r="BH144" s="12"/>
      <c r="BI144" s="12"/>
      <c r="BJ144" s="12"/>
      <c r="BK144" s="12"/>
      <c r="BL144" s="12"/>
      <c r="BM144" s="12"/>
      <c r="BN144" s="12"/>
      <c r="BO144" s="12"/>
      <c r="BP144" s="12"/>
      <c r="BQ144" s="12"/>
      <c r="BR144" s="12"/>
      <c r="BS144" s="12"/>
      <c r="BT144" s="12"/>
      <c r="BU144" s="12"/>
      <c r="BV144" s="12"/>
      <c r="BW144" s="12"/>
      <c r="BX144" s="12"/>
      <c r="BY144" s="12"/>
      <c r="BZ144" s="12"/>
      <c r="CA144" s="12"/>
      <c r="CB144" s="12"/>
      <c r="CC144" s="12"/>
      <c r="CD144" s="12"/>
      <c r="CE144" s="12"/>
      <c r="CF144" s="12"/>
      <c r="CG144" s="12"/>
      <c r="CH144" s="12"/>
      <c r="CI144" s="12"/>
      <c r="CJ144" s="12"/>
      <c r="CK144" s="12"/>
      <c r="CL144" s="12"/>
      <c r="CM144" s="40"/>
      <c r="CN144" s="12"/>
    </row>
    <row r="145" spans="1:92" s="33" customFormat="1" ht="5.25" customHeight="1">
      <c r="A145" s="44"/>
      <c r="B145" s="45"/>
      <c r="C145" s="45"/>
      <c r="D145" s="45"/>
      <c r="E145" s="45"/>
      <c r="F145" s="45"/>
      <c r="G145" s="45"/>
      <c r="H145" s="45"/>
      <c r="I145" s="45"/>
      <c r="J145" s="45"/>
      <c r="K145" s="45"/>
      <c r="L145" s="45"/>
      <c r="M145" s="45"/>
      <c r="N145" s="45"/>
      <c r="O145" s="45"/>
      <c r="P145" s="45"/>
      <c r="Q145" s="45"/>
      <c r="R145" s="45"/>
      <c r="S145" s="45"/>
      <c r="T145" s="45"/>
      <c r="U145" s="45"/>
      <c r="V145" s="45"/>
      <c r="W145" s="45"/>
      <c r="X145" s="45"/>
      <c r="Y145" s="45"/>
      <c r="Z145" s="45"/>
      <c r="AA145" s="45"/>
      <c r="AB145" s="45"/>
      <c r="AC145" s="45"/>
      <c r="AD145" s="45"/>
      <c r="AE145" s="45"/>
      <c r="AF145" s="45"/>
      <c r="AG145" s="45"/>
      <c r="AH145" s="45"/>
      <c r="AI145" s="45"/>
      <c r="AJ145" s="45"/>
      <c r="AK145" s="45"/>
      <c r="AL145" s="45"/>
      <c r="AM145" s="45"/>
      <c r="AN145" s="45"/>
      <c r="AO145" s="45"/>
      <c r="AP145" s="45"/>
      <c r="AQ145" s="45"/>
      <c r="AR145" s="45"/>
      <c r="AS145" s="45"/>
      <c r="AT145" s="45"/>
      <c r="AU145" s="45"/>
      <c r="AV145" s="45"/>
      <c r="AW145" s="45"/>
      <c r="AX145" s="45"/>
      <c r="AY145" s="45"/>
      <c r="AZ145" s="45"/>
      <c r="BA145" s="45"/>
      <c r="BB145" s="45"/>
      <c r="BC145" s="45"/>
      <c r="BD145" s="45"/>
      <c r="BE145" s="45"/>
      <c r="BF145" s="45"/>
      <c r="BG145" s="45"/>
      <c r="BH145" s="45"/>
      <c r="BI145" s="45"/>
      <c r="BJ145" s="45"/>
      <c r="BK145" s="45"/>
      <c r="BL145" s="45"/>
      <c r="BM145" s="45"/>
      <c r="BN145" s="45"/>
      <c r="BO145" s="45"/>
      <c r="BP145" s="45"/>
      <c r="BQ145" s="45"/>
      <c r="BR145" s="45"/>
      <c r="BS145" s="45"/>
      <c r="BT145" s="45"/>
      <c r="BU145" s="45"/>
      <c r="BV145" s="45"/>
      <c r="BW145" s="45"/>
      <c r="BX145" s="45"/>
      <c r="BY145" s="45"/>
      <c r="BZ145" s="45"/>
      <c r="CA145" s="45"/>
      <c r="CB145" s="45"/>
      <c r="CC145" s="45"/>
      <c r="CD145" s="45"/>
      <c r="CE145" s="45"/>
      <c r="CF145" s="45"/>
      <c r="CG145" s="45"/>
      <c r="CH145" s="45"/>
      <c r="CI145" s="45"/>
      <c r="CJ145" s="45"/>
      <c r="CK145" s="45"/>
      <c r="CL145" s="45"/>
      <c r="CM145" s="46"/>
      <c r="CN145" s="12"/>
    </row>
    <row r="146" spans="1:92" s="33" customFormat="1" ht="5.25" customHeight="1">
      <c r="A146" s="2591" t="s">
        <v>332</v>
      </c>
      <c r="B146" s="2592"/>
      <c r="C146" s="2592"/>
      <c r="D146" s="2592"/>
      <c r="E146" s="2592"/>
      <c r="F146" s="2592"/>
      <c r="G146" s="2592"/>
      <c r="H146" s="2592"/>
      <c r="I146" s="2592"/>
      <c r="J146" s="2592"/>
      <c r="K146" s="259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c r="AR146" s="12"/>
      <c r="AS146" s="12"/>
      <c r="AT146" s="12"/>
      <c r="AU146" s="12"/>
      <c r="AV146" s="12"/>
      <c r="AW146" s="12"/>
      <c r="AX146" s="12"/>
      <c r="AY146" s="12"/>
      <c r="AZ146" s="12"/>
      <c r="BA146" s="12"/>
      <c r="BB146" s="12"/>
      <c r="BC146" s="12"/>
      <c r="BD146" s="12"/>
      <c r="BE146" s="12"/>
      <c r="BF146" s="12"/>
      <c r="BG146" s="12"/>
      <c r="BH146" s="12"/>
      <c r="BI146" s="12"/>
      <c r="BJ146" s="12"/>
      <c r="BK146" s="12"/>
      <c r="BL146" s="12"/>
      <c r="BM146" s="12"/>
      <c r="BN146" s="12"/>
      <c r="BO146" s="12"/>
      <c r="BP146" s="12"/>
      <c r="BQ146" s="12"/>
      <c r="BR146" s="12"/>
      <c r="BS146" s="12"/>
      <c r="BT146" s="12"/>
      <c r="BU146" s="12"/>
      <c r="BV146" s="12"/>
      <c r="BW146" s="12"/>
      <c r="BX146" s="12"/>
      <c r="BY146" s="12"/>
      <c r="BZ146" s="12"/>
      <c r="CA146" s="12"/>
      <c r="CB146" s="12"/>
      <c r="CC146" s="12"/>
      <c r="CD146" s="12"/>
      <c r="CE146" s="12"/>
      <c r="CF146" s="12"/>
      <c r="CG146" s="12"/>
      <c r="CH146" s="12"/>
      <c r="CI146" s="12"/>
      <c r="CJ146" s="12"/>
      <c r="CK146" s="12"/>
      <c r="CL146" s="12"/>
      <c r="CM146" s="40"/>
      <c r="CN146" s="12"/>
    </row>
    <row r="147" spans="1:92" s="33" customFormat="1" ht="5.25" customHeight="1">
      <c r="A147" s="2593"/>
      <c r="B147" s="2592"/>
      <c r="C147" s="2592"/>
      <c r="D147" s="2592"/>
      <c r="E147" s="2592"/>
      <c r="F147" s="2592"/>
      <c r="G147" s="2592"/>
      <c r="H147" s="2592"/>
      <c r="I147" s="2592"/>
      <c r="J147" s="2592"/>
      <c r="K147" s="259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c r="AR147" s="12"/>
      <c r="AS147" s="12"/>
      <c r="AT147" s="12"/>
      <c r="AU147" s="12"/>
      <c r="AV147" s="12"/>
      <c r="AW147" s="12"/>
      <c r="AX147" s="12"/>
      <c r="AY147" s="12"/>
      <c r="AZ147" s="12"/>
      <c r="BA147" s="12"/>
      <c r="BB147" s="12"/>
      <c r="BC147" s="12"/>
      <c r="BD147" s="12"/>
      <c r="BE147" s="12"/>
      <c r="BF147" s="12"/>
      <c r="BG147" s="12"/>
      <c r="BH147" s="12"/>
      <c r="BI147" s="12"/>
      <c r="BJ147" s="12"/>
      <c r="BK147" s="12"/>
      <c r="BL147" s="12"/>
      <c r="BM147" s="12"/>
      <c r="BN147" s="12"/>
      <c r="BO147" s="12"/>
      <c r="BP147" s="12"/>
      <c r="BQ147" s="12"/>
      <c r="BR147" s="12"/>
      <c r="BS147" s="12"/>
      <c r="BT147" s="12"/>
      <c r="BU147" s="12"/>
      <c r="BV147" s="12"/>
      <c r="BW147" s="12"/>
      <c r="BX147" s="12"/>
      <c r="BY147" s="12"/>
      <c r="BZ147" s="12"/>
      <c r="CA147" s="12"/>
      <c r="CB147" s="12"/>
      <c r="CC147" s="12"/>
      <c r="CD147" s="12"/>
      <c r="CE147" s="12"/>
      <c r="CF147" s="12"/>
      <c r="CG147" s="12"/>
      <c r="CH147" s="12"/>
      <c r="CI147" s="12"/>
      <c r="CJ147" s="12"/>
      <c r="CK147" s="12"/>
      <c r="CL147" s="12"/>
      <c r="CM147" s="40"/>
      <c r="CN147" s="12"/>
    </row>
    <row r="148" spans="1:92" s="33" customFormat="1" ht="5.25" customHeight="1">
      <c r="A148" s="2593"/>
      <c r="B148" s="2592"/>
      <c r="C148" s="2592"/>
      <c r="D148" s="2592"/>
      <c r="E148" s="2592"/>
      <c r="F148" s="2592"/>
      <c r="G148" s="2592"/>
      <c r="H148" s="2592"/>
      <c r="I148" s="2592"/>
      <c r="J148" s="2592"/>
      <c r="K148" s="259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c r="AR148" s="12"/>
      <c r="AS148" s="12"/>
      <c r="AT148" s="12"/>
      <c r="AU148" s="12"/>
      <c r="AV148" s="12"/>
      <c r="AW148" s="12"/>
      <c r="AX148" s="12"/>
      <c r="AY148" s="12"/>
      <c r="AZ148" s="12"/>
      <c r="BA148" s="12"/>
      <c r="BB148" s="12"/>
      <c r="BC148" s="12"/>
      <c r="BD148" s="12"/>
      <c r="BE148" s="12"/>
      <c r="BF148" s="12"/>
      <c r="BG148" s="12"/>
      <c r="BH148" s="12"/>
      <c r="BI148" s="12"/>
      <c r="BJ148" s="12"/>
      <c r="BK148" s="12"/>
      <c r="BL148" s="12"/>
      <c r="BM148" s="12"/>
      <c r="BN148" s="12"/>
      <c r="BO148" s="12"/>
      <c r="BP148" s="12"/>
      <c r="BQ148" s="12"/>
      <c r="BR148" s="12"/>
      <c r="BS148" s="12"/>
      <c r="BT148" s="12"/>
      <c r="BU148" s="12"/>
      <c r="BV148" s="12"/>
      <c r="BW148" s="12"/>
      <c r="BX148" s="12"/>
      <c r="BY148" s="12"/>
      <c r="BZ148" s="12"/>
      <c r="CA148" s="12"/>
      <c r="CB148" s="12"/>
      <c r="CC148" s="12"/>
      <c r="CD148" s="12"/>
      <c r="CE148" s="12"/>
      <c r="CF148" s="12"/>
      <c r="CG148" s="12"/>
      <c r="CH148" s="12"/>
      <c r="CI148" s="12"/>
      <c r="CJ148" s="12"/>
      <c r="CK148" s="12"/>
      <c r="CL148" s="12"/>
      <c r="CM148" s="40"/>
      <c r="CN148" s="12"/>
    </row>
    <row r="149" spans="1:92" s="33" customFormat="1" ht="5.25" customHeight="1">
      <c r="A149" s="39"/>
      <c r="B149" s="12"/>
      <c r="C149" s="12"/>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c r="AP149" s="69"/>
      <c r="AQ149" s="69"/>
      <c r="AR149" s="69"/>
      <c r="AS149" s="69"/>
      <c r="AT149" s="69"/>
      <c r="AU149" s="69"/>
      <c r="AV149" s="69"/>
      <c r="AW149" s="69"/>
      <c r="AX149" s="69"/>
      <c r="AY149" s="69"/>
      <c r="AZ149" s="69"/>
      <c r="BA149" s="69"/>
      <c r="BB149" s="69"/>
      <c r="BC149" s="69"/>
      <c r="BD149" s="69"/>
      <c r="BE149" s="69"/>
      <c r="BF149" s="69"/>
      <c r="BG149" s="69"/>
      <c r="BH149" s="69"/>
      <c r="BI149" s="69"/>
      <c r="BJ149" s="69"/>
      <c r="BK149" s="69"/>
      <c r="BL149" s="69"/>
      <c r="BM149" s="69"/>
      <c r="BN149" s="69"/>
      <c r="BO149" s="69"/>
      <c r="BP149" s="69"/>
      <c r="BQ149" s="69"/>
      <c r="BR149" s="69"/>
      <c r="BS149" s="69"/>
      <c r="BT149" s="69"/>
      <c r="BU149" s="69"/>
      <c r="BV149" s="69"/>
      <c r="BW149" s="69"/>
      <c r="BX149" s="69"/>
      <c r="BY149" s="69"/>
      <c r="BZ149" s="69"/>
      <c r="CA149" s="69"/>
      <c r="CB149" s="69"/>
      <c r="CC149" s="69"/>
      <c r="CD149" s="69"/>
      <c r="CE149" s="69"/>
      <c r="CF149" s="69"/>
      <c r="CG149" s="69"/>
      <c r="CH149" s="69"/>
      <c r="CI149" s="69"/>
      <c r="CJ149" s="69"/>
      <c r="CK149" s="69"/>
      <c r="CL149" s="69"/>
      <c r="CM149" s="40"/>
      <c r="CN149" s="12"/>
    </row>
    <row r="150" spans="1:92" s="33" customFormat="1" ht="5.25" customHeight="1">
      <c r="A150" s="39"/>
      <c r="B150" s="12"/>
      <c r="C150" s="12"/>
      <c r="D150" s="2590">
        <v>1</v>
      </c>
      <c r="E150" s="2590"/>
      <c r="F150" s="2590" t="s">
        <v>333</v>
      </c>
      <c r="G150" s="2592"/>
      <c r="H150" s="2592"/>
      <c r="I150" s="2592"/>
      <c r="J150" s="2592"/>
      <c r="K150" s="2592"/>
      <c r="L150" s="2592"/>
      <c r="M150" s="2592"/>
      <c r="N150" s="2592"/>
      <c r="O150" s="2592"/>
      <c r="P150" s="2592"/>
      <c r="Q150" s="2592"/>
      <c r="R150" s="2592"/>
      <c r="S150" s="2592"/>
      <c r="T150" s="2592"/>
      <c r="U150" s="2592"/>
      <c r="V150" s="2592"/>
      <c r="W150" s="2592"/>
      <c r="X150" s="2592"/>
      <c r="Y150" s="2592"/>
      <c r="Z150" s="2592"/>
      <c r="AA150" s="2592"/>
      <c r="AB150" s="2592"/>
      <c r="AC150" s="2592"/>
      <c r="AD150" s="2592"/>
      <c r="AE150" s="2592"/>
      <c r="AF150" s="2592"/>
      <c r="AG150" s="2592"/>
      <c r="AH150" s="2592"/>
      <c r="AI150" s="2592"/>
      <c r="AJ150" s="2592"/>
      <c r="AK150" s="2592"/>
      <c r="AL150" s="2592"/>
      <c r="AM150" s="2592"/>
      <c r="AN150" s="2592"/>
      <c r="AO150" s="2592"/>
      <c r="AP150" s="2592"/>
      <c r="AQ150" s="2592"/>
      <c r="AR150" s="2592"/>
      <c r="AS150" s="2592"/>
      <c r="AT150" s="2592"/>
      <c r="AU150" s="2592"/>
      <c r="AV150" s="2592"/>
      <c r="AW150" s="2592"/>
      <c r="AX150" s="2592"/>
      <c r="AY150" s="2592"/>
      <c r="AZ150" s="2592"/>
      <c r="BA150" s="2592"/>
      <c r="BB150" s="2592"/>
      <c r="BC150" s="2592"/>
      <c r="BD150" s="2592"/>
      <c r="BE150" s="2592"/>
      <c r="BF150" s="2592"/>
      <c r="BG150" s="2592"/>
      <c r="BH150" s="2592"/>
      <c r="BI150" s="2592"/>
      <c r="BJ150" s="2592"/>
      <c r="BK150" s="2592"/>
      <c r="BL150" s="2592"/>
      <c r="BM150" s="2592"/>
      <c r="BN150" s="2592"/>
      <c r="BO150" s="2592"/>
      <c r="BP150" s="2592"/>
      <c r="BQ150" s="2592"/>
      <c r="BR150" s="2592"/>
      <c r="BS150" s="2592"/>
      <c r="BT150" s="2592"/>
      <c r="BU150" s="2592"/>
      <c r="BV150" s="2592"/>
      <c r="BW150" s="2592"/>
      <c r="BX150" s="2592"/>
      <c r="BY150" s="2592"/>
      <c r="BZ150" s="2592"/>
      <c r="CA150" s="2592"/>
      <c r="CB150" s="2592"/>
      <c r="CC150" s="2592"/>
      <c r="CD150" s="2592"/>
      <c r="CE150" s="2592"/>
      <c r="CF150" s="2592"/>
      <c r="CG150" s="2592"/>
      <c r="CH150" s="2592"/>
      <c r="CI150" s="2592"/>
      <c r="CJ150" s="2592"/>
      <c r="CK150" s="2592"/>
      <c r="CL150" s="2592"/>
      <c r="CM150" s="40"/>
      <c r="CN150" s="12"/>
    </row>
    <row r="151" spans="1:92" s="33" customFormat="1" ht="5.25" customHeight="1">
      <c r="A151" s="39"/>
      <c r="B151" s="12"/>
      <c r="C151" s="12"/>
      <c r="D151" s="2590"/>
      <c r="E151" s="2590"/>
      <c r="F151" s="2592"/>
      <c r="G151" s="2592"/>
      <c r="H151" s="2592"/>
      <c r="I151" s="2592"/>
      <c r="J151" s="2592"/>
      <c r="K151" s="2592"/>
      <c r="L151" s="2592"/>
      <c r="M151" s="2592"/>
      <c r="N151" s="2592"/>
      <c r="O151" s="2592"/>
      <c r="P151" s="2592"/>
      <c r="Q151" s="2592"/>
      <c r="R151" s="2592"/>
      <c r="S151" s="2592"/>
      <c r="T151" s="2592"/>
      <c r="U151" s="2592"/>
      <c r="V151" s="2592"/>
      <c r="W151" s="2592"/>
      <c r="X151" s="2592"/>
      <c r="Y151" s="2592"/>
      <c r="Z151" s="2592"/>
      <c r="AA151" s="2592"/>
      <c r="AB151" s="2592"/>
      <c r="AC151" s="2592"/>
      <c r="AD151" s="2592"/>
      <c r="AE151" s="2592"/>
      <c r="AF151" s="2592"/>
      <c r="AG151" s="2592"/>
      <c r="AH151" s="2592"/>
      <c r="AI151" s="2592"/>
      <c r="AJ151" s="2592"/>
      <c r="AK151" s="2592"/>
      <c r="AL151" s="2592"/>
      <c r="AM151" s="2592"/>
      <c r="AN151" s="2592"/>
      <c r="AO151" s="2592"/>
      <c r="AP151" s="2592"/>
      <c r="AQ151" s="2592"/>
      <c r="AR151" s="2592"/>
      <c r="AS151" s="2592"/>
      <c r="AT151" s="2592"/>
      <c r="AU151" s="2592"/>
      <c r="AV151" s="2592"/>
      <c r="AW151" s="2592"/>
      <c r="AX151" s="2592"/>
      <c r="AY151" s="2592"/>
      <c r="AZ151" s="2592"/>
      <c r="BA151" s="2592"/>
      <c r="BB151" s="2592"/>
      <c r="BC151" s="2592"/>
      <c r="BD151" s="2592"/>
      <c r="BE151" s="2592"/>
      <c r="BF151" s="2592"/>
      <c r="BG151" s="2592"/>
      <c r="BH151" s="2592"/>
      <c r="BI151" s="2592"/>
      <c r="BJ151" s="2592"/>
      <c r="BK151" s="2592"/>
      <c r="BL151" s="2592"/>
      <c r="BM151" s="2592"/>
      <c r="BN151" s="2592"/>
      <c r="BO151" s="2592"/>
      <c r="BP151" s="2592"/>
      <c r="BQ151" s="2592"/>
      <c r="BR151" s="2592"/>
      <c r="BS151" s="2592"/>
      <c r="BT151" s="2592"/>
      <c r="BU151" s="2592"/>
      <c r="BV151" s="2592"/>
      <c r="BW151" s="2592"/>
      <c r="BX151" s="2592"/>
      <c r="BY151" s="2592"/>
      <c r="BZ151" s="2592"/>
      <c r="CA151" s="2592"/>
      <c r="CB151" s="2592"/>
      <c r="CC151" s="2592"/>
      <c r="CD151" s="2592"/>
      <c r="CE151" s="2592"/>
      <c r="CF151" s="2592"/>
      <c r="CG151" s="2592"/>
      <c r="CH151" s="2592"/>
      <c r="CI151" s="2592"/>
      <c r="CJ151" s="2592"/>
      <c r="CK151" s="2592"/>
      <c r="CL151" s="2592"/>
      <c r="CM151" s="40"/>
      <c r="CN151" s="12"/>
    </row>
    <row r="152" spans="1:92" s="33" customFormat="1" ht="5.25" customHeight="1">
      <c r="A152" s="39"/>
      <c r="B152" s="12"/>
      <c r="C152" s="12"/>
      <c r="D152" s="2590"/>
      <c r="E152" s="2590"/>
      <c r="F152" s="2592"/>
      <c r="G152" s="2592"/>
      <c r="H152" s="2592"/>
      <c r="I152" s="2592"/>
      <c r="J152" s="2592"/>
      <c r="K152" s="2592"/>
      <c r="L152" s="2592"/>
      <c r="M152" s="2592"/>
      <c r="N152" s="2592"/>
      <c r="O152" s="2592"/>
      <c r="P152" s="2592"/>
      <c r="Q152" s="2592"/>
      <c r="R152" s="2592"/>
      <c r="S152" s="2592"/>
      <c r="T152" s="2592"/>
      <c r="U152" s="2592"/>
      <c r="V152" s="2592"/>
      <c r="W152" s="2592"/>
      <c r="X152" s="2592"/>
      <c r="Y152" s="2592"/>
      <c r="Z152" s="2592"/>
      <c r="AA152" s="2592"/>
      <c r="AB152" s="2592"/>
      <c r="AC152" s="2592"/>
      <c r="AD152" s="2592"/>
      <c r="AE152" s="2592"/>
      <c r="AF152" s="2592"/>
      <c r="AG152" s="2592"/>
      <c r="AH152" s="2592"/>
      <c r="AI152" s="2592"/>
      <c r="AJ152" s="2592"/>
      <c r="AK152" s="2592"/>
      <c r="AL152" s="2592"/>
      <c r="AM152" s="2592"/>
      <c r="AN152" s="2592"/>
      <c r="AO152" s="2592"/>
      <c r="AP152" s="2592"/>
      <c r="AQ152" s="2592"/>
      <c r="AR152" s="2592"/>
      <c r="AS152" s="2592"/>
      <c r="AT152" s="2592"/>
      <c r="AU152" s="2592"/>
      <c r="AV152" s="2592"/>
      <c r="AW152" s="2592"/>
      <c r="AX152" s="2592"/>
      <c r="AY152" s="2592"/>
      <c r="AZ152" s="2592"/>
      <c r="BA152" s="2592"/>
      <c r="BB152" s="2592"/>
      <c r="BC152" s="2592"/>
      <c r="BD152" s="2592"/>
      <c r="BE152" s="2592"/>
      <c r="BF152" s="2592"/>
      <c r="BG152" s="2592"/>
      <c r="BH152" s="2592"/>
      <c r="BI152" s="2592"/>
      <c r="BJ152" s="2592"/>
      <c r="BK152" s="2592"/>
      <c r="BL152" s="2592"/>
      <c r="BM152" s="2592"/>
      <c r="BN152" s="2592"/>
      <c r="BO152" s="2592"/>
      <c r="BP152" s="2592"/>
      <c r="BQ152" s="2592"/>
      <c r="BR152" s="2592"/>
      <c r="BS152" s="2592"/>
      <c r="BT152" s="2592"/>
      <c r="BU152" s="2592"/>
      <c r="BV152" s="2592"/>
      <c r="BW152" s="2592"/>
      <c r="BX152" s="2592"/>
      <c r="BY152" s="2592"/>
      <c r="BZ152" s="2592"/>
      <c r="CA152" s="2592"/>
      <c r="CB152" s="2592"/>
      <c r="CC152" s="2592"/>
      <c r="CD152" s="2592"/>
      <c r="CE152" s="2592"/>
      <c r="CF152" s="2592"/>
      <c r="CG152" s="2592"/>
      <c r="CH152" s="2592"/>
      <c r="CI152" s="2592"/>
      <c r="CJ152" s="2592"/>
      <c r="CK152" s="2592"/>
      <c r="CL152" s="2592"/>
      <c r="CM152" s="40"/>
      <c r="CN152" s="12"/>
    </row>
    <row r="153" spans="1:92" s="33" customFormat="1" ht="5.25" customHeight="1">
      <c r="A153" s="39"/>
      <c r="B153" s="12"/>
      <c r="C153" s="12"/>
      <c r="D153" s="2590">
        <v>2</v>
      </c>
      <c r="E153" s="2590"/>
      <c r="F153" s="2594" t="s">
        <v>295</v>
      </c>
      <c r="G153" s="2595"/>
      <c r="H153" s="2595"/>
      <c r="I153" s="2595"/>
      <c r="J153" s="2595"/>
      <c r="K153" s="2595"/>
      <c r="L153" s="2595"/>
      <c r="M153" s="2595"/>
      <c r="N153" s="2595"/>
      <c r="O153" s="2595"/>
      <c r="P153" s="2595"/>
      <c r="Q153" s="2595"/>
      <c r="R153" s="2595"/>
      <c r="S153" s="2595"/>
      <c r="T153" s="2595"/>
      <c r="U153" s="2595"/>
      <c r="V153" s="2595"/>
      <c r="W153" s="2595"/>
      <c r="X153" s="2595"/>
      <c r="Y153" s="2595"/>
      <c r="Z153" s="2595"/>
      <c r="AA153" s="2595"/>
      <c r="AB153" s="2595"/>
      <c r="AC153" s="2595"/>
      <c r="AD153" s="2595"/>
      <c r="AE153" s="2595"/>
      <c r="AF153" s="2595"/>
      <c r="AG153" s="2595"/>
      <c r="AH153" s="2595"/>
      <c r="AI153" s="2595"/>
      <c r="AJ153" s="2595"/>
      <c r="AK153" s="2595"/>
      <c r="AL153" s="2595"/>
      <c r="AM153" s="2595"/>
      <c r="AN153" s="2595"/>
      <c r="AO153" s="2595"/>
      <c r="AP153" s="2595"/>
      <c r="AQ153" s="2595"/>
      <c r="AR153" s="2595"/>
      <c r="AS153" s="2595"/>
      <c r="AT153" s="2595"/>
      <c r="AU153" s="2595"/>
      <c r="AV153" s="2595"/>
      <c r="AW153" s="2595"/>
      <c r="AX153" s="2595"/>
      <c r="AY153" s="2595"/>
      <c r="AZ153" s="2595"/>
      <c r="BA153" s="2595"/>
      <c r="BB153" s="2595"/>
      <c r="BC153" s="2595"/>
      <c r="BD153" s="2595"/>
      <c r="BE153" s="2595"/>
      <c r="BF153" s="2595"/>
      <c r="BG153" s="2595"/>
      <c r="BH153" s="2595"/>
      <c r="BI153" s="2595"/>
      <c r="BJ153" s="2595"/>
      <c r="BK153" s="2595"/>
      <c r="BL153" s="2595"/>
      <c r="BM153" s="2595"/>
      <c r="BN153" s="2595"/>
      <c r="BO153" s="2595"/>
      <c r="BP153" s="2595"/>
      <c r="BQ153" s="2595"/>
      <c r="BR153" s="2595"/>
      <c r="BS153" s="2595"/>
      <c r="BT153" s="2595"/>
      <c r="BU153" s="2595"/>
      <c r="BV153" s="2595"/>
      <c r="BW153" s="2595"/>
      <c r="BX153" s="2595"/>
      <c r="BY153" s="2595"/>
      <c r="BZ153" s="2595"/>
      <c r="CA153" s="2595"/>
      <c r="CB153" s="2595"/>
      <c r="CC153" s="2595"/>
      <c r="CD153" s="2595"/>
      <c r="CE153" s="2595"/>
      <c r="CF153" s="2595"/>
      <c r="CG153" s="2595"/>
      <c r="CH153" s="2595"/>
      <c r="CI153" s="2595"/>
      <c r="CJ153" s="2595"/>
      <c r="CK153" s="2595"/>
      <c r="CL153" s="2595"/>
      <c r="CM153" s="40"/>
      <c r="CN153" s="12"/>
    </row>
    <row r="154" spans="1:92" s="33" customFormat="1" ht="5.25" customHeight="1">
      <c r="A154" s="39"/>
      <c r="B154" s="12"/>
      <c r="C154" s="12"/>
      <c r="D154" s="2590"/>
      <c r="E154" s="2590"/>
      <c r="F154" s="2595"/>
      <c r="G154" s="2595"/>
      <c r="H154" s="2595"/>
      <c r="I154" s="2595"/>
      <c r="J154" s="2595"/>
      <c r="K154" s="2595"/>
      <c r="L154" s="2595"/>
      <c r="M154" s="2595"/>
      <c r="N154" s="2595"/>
      <c r="O154" s="2595"/>
      <c r="P154" s="2595"/>
      <c r="Q154" s="2595"/>
      <c r="R154" s="2595"/>
      <c r="S154" s="2595"/>
      <c r="T154" s="2595"/>
      <c r="U154" s="2595"/>
      <c r="V154" s="2595"/>
      <c r="W154" s="2595"/>
      <c r="X154" s="2595"/>
      <c r="Y154" s="2595"/>
      <c r="Z154" s="2595"/>
      <c r="AA154" s="2595"/>
      <c r="AB154" s="2595"/>
      <c r="AC154" s="2595"/>
      <c r="AD154" s="2595"/>
      <c r="AE154" s="2595"/>
      <c r="AF154" s="2595"/>
      <c r="AG154" s="2595"/>
      <c r="AH154" s="2595"/>
      <c r="AI154" s="2595"/>
      <c r="AJ154" s="2595"/>
      <c r="AK154" s="2595"/>
      <c r="AL154" s="2595"/>
      <c r="AM154" s="2595"/>
      <c r="AN154" s="2595"/>
      <c r="AO154" s="2595"/>
      <c r="AP154" s="2595"/>
      <c r="AQ154" s="2595"/>
      <c r="AR154" s="2595"/>
      <c r="AS154" s="2595"/>
      <c r="AT154" s="2595"/>
      <c r="AU154" s="2595"/>
      <c r="AV154" s="2595"/>
      <c r="AW154" s="2595"/>
      <c r="AX154" s="2595"/>
      <c r="AY154" s="2595"/>
      <c r="AZ154" s="2595"/>
      <c r="BA154" s="2595"/>
      <c r="BB154" s="2595"/>
      <c r="BC154" s="2595"/>
      <c r="BD154" s="2595"/>
      <c r="BE154" s="2595"/>
      <c r="BF154" s="2595"/>
      <c r="BG154" s="2595"/>
      <c r="BH154" s="2595"/>
      <c r="BI154" s="2595"/>
      <c r="BJ154" s="2595"/>
      <c r="BK154" s="2595"/>
      <c r="BL154" s="2595"/>
      <c r="BM154" s="2595"/>
      <c r="BN154" s="2595"/>
      <c r="BO154" s="2595"/>
      <c r="BP154" s="2595"/>
      <c r="BQ154" s="2595"/>
      <c r="BR154" s="2595"/>
      <c r="BS154" s="2595"/>
      <c r="BT154" s="2595"/>
      <c r="BU154" s="2595"/>
      <c r="BV154" s="2595"/>
      <c r="BW154" s="2595"/>
      <c r="BX154" s="2595"/>
      <c r="BY154" s="2595"/>
      <c r="BZ154" s="2595"/>
      <c r="CA154" s="2595"/>
      <c r="CB154" s="2595"/>
      <c r="CC154" s="2595"/>
      <c r="CD154" s="2595"/>
      <c r="CE154" s="2595"/>
      <c r="CF154" s="2595"/>
      <c r="CG154" s="2595"/>
      <c r="CH154" s="2595"/>
      <c r="CI154" s="2595"/>
      <c r="CJ154" s="2595"/>
      <c r="CK154" s="2595"/>
      <c r="CL154" s="2595"/>
      <c r="CM154" s="40"/>
      <c r="CN154" s="12"/>
    </row>
    <row r="155" spans="1:92" s="33" customFormat="1" ht="5.25" customHeight="1">
      <c r="A155" s="39"/>
      <c r="B155" s="12"/>
      <c r="C155" s="12"/>
      <c r="D155" s="2590"/>
      <c r="E155" s="2590"/>
      <c r="F155" s="2595"/>
      <c r="G155" s="2595"/>
      <c r="H155" s="2595"/>
      <c r="I155" s="2595"/>
      <c r="J155" s="2595"/>
      <c r="K155" s="2595"/>
      <c r="L155" s="2595"/>
      <c r="M155" s="2595"/>
      <c r="N155" s="2595"/>
      <c r="O155" s="2595"/>
      <c r="P155" s="2595"/>
      <c r="Q155" s="2595"/>
      <c r="R155" s="2595"/>
      <c r="S155" s="2595"/>
      <c r="T155" s="2595"/>
      <c r="U155" s="2595"/>
      <c r="V155" s="2595"/>
      <c r="W155" s="2595"/>
      <c r="X155" s="2595"/>
      <c r="Y155" s="2595"/>
      <c r="Z155" s="2595"/>
      <c r="AA155" s="2595"/>
      <c r="AB155" s="2595"/>
      <c r="AC155" s="2595"/>
      <c r="AD155" s="2595"/>
      <c r="AE155" s="2595"/>
      <c r="AF155" s="2595"/>
      <c r="AG155" s="2595"/>
      <c r="AH155" s="2595"/>
      <c r="AI155" s="2595"/>
      <c r="AJ155" s="2595"/>
      <c r="AK155" s="2595"/>
      <c r="AL155" s="2595"/>
      <c r="AM155" s="2595"/>
      <c r="AN155" s="2595"/>
      <c r="AO155" s="2595"/>
      <c r="AP155" s="2595"/>
      <c r="AQ155" s="2595"/>
      <c r="AR155" s="2595"/>
      <c r="AS155" s="2595"/>
      <c r="AT155" s="2595"/>
      <c r="AU155" s="2595"/>
      <c r="AV155" s="2595"/>
      <c r="AW155" s="2595"/>
      <c r="AX155" s="2595"/>
      <c r="AY155" s="2595"/>
      <c r="AZ155" s="2595"/>
      <c r="BA155" s="2595"/>
      <c r="BB155" s="2595"/>
      <c r="BC155" s="2595"/>
      <c r="BD155" s="2595"/>
      <c r="BE155" s="2595"/>
      <c r="BF155" s="2595"/>
      <c r="BG155" s="2595"/>
      <c r="BH155" s="2595"/>
      <c r="BI155" s="2595"/>
      <c r="BJ155" s="2595"/>
      <c r="BK155" s="2595"/>
      <c r="BL155" s="2595"/>
      <c r="BM155" s="2595"/>
      <c r="BN155" s="2595"/>
      <c r="BO155" s="2595"/>
      <c r="BP155" s="2595"/>
      <c r="BQ155" s="2595"/>
      <c r="BR155" s="2595"/>
      <c r="BS155" s="2595"/>
      <c r="BT155" s="2595"/>
      <c r="BU155" s="2595"/>
      <c r="BV155" s="2595"/>
      <c r="BW155" s="2595"/>
      <c r="BX155" s="2595"/>
      <c r="BY155" s="2595"/>
      <c r="BZ155" s="2595"/>
      <c r="CA155" s="2595"/>
      <c r="CB155" s="2595"/>
      <c r="CC155" s="2595"/>
      <c r="CD155" s="2595"/>
      <c r="CE155" s="2595"/>
      <c r="CF155" s="2595"/>
      <c r="CG155" s="2595"/>
      <c r="CH155" s="2595"/>
      <c r="CI155" s="2595"/>
      <c r="CJ155" s="2595"/>
      <c r="CK155" s="2595"/>
      <c r="CL155" s="2595"/>
      <c r="CM155" s="40"/>
      <c r="CN155" s="12"/>
    </row>
    <row r="156" spans="1:92" s="33" customFormat="1" ht="5.25" customHeight="1">
      <c r="A156" s="39"/>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c r="AR156" s="12"/>
      <c r="AS156" s="12"/>
      <c r="AT156" s="12"/>
      <c r="AU156" s="12"/>
      <c r="AV156" s="12"/>
      <c r="AW156" s="12"/>
      <c r="AX156" s="12"/>
      <c r="AY156" s="12"/>
      <c r="AZ156" s="12"/>
      <c r="BA156" s="12"/>
      <c r="BB156" s="12"/>
      <c r="BC156" s="12"/>
      <c r="BD156" s="12"/>
      <c r="BE156" s="12"/>
      <c r="BF156" s="12"/>
      <c r="BG156" s="12"/>
      <c r="BH156" s="12"/>
      <c r="BI156" s="12"/>
      <c r="BJ156" s="12"/>
      <c r="BK156" s="12"/>
      <c r="BL156" s="12"/>
      <c r="BM156" s="12"/>
      <c r="BN156" s="12"/>
      <c r="BO156" s="12"/>
      <c r="BP156" s="12"/>
      <c r="BQ156" s="12"/>
      <c r="BR156" s="12"/>
      <c r="BS156" s="12"/>
      <c r="BT156" s="12"/>
      <c r="BU156" s="12"/>
      <c r="BV156" s="12"/>
      <c r="BW156" s="12"/>
      <c r="BX156" s="12"/>
      <c r="BY156" s="12"/>
      <c r="BZ156" s="12"/>
      <c r="CA156" s="12"/>
      <c r="CB156" s="12"/>
      <c r="CC156" s="12"/>
      <c r="CD156" s="12"/>
      <c r="CE156" s="12"/>
      <c r="CF156" s="12"/>
      <c r="CG156" s="12"/>
      <c r="CH156" s="12"/>
      <c r="CI156" s="12"/>
      <c r="CJ156" s="12"/>
      <c r="CK156" s="12"/>
      <c r="CL156" s="12"/>
      <c r="CM156" s="40"/>
      <c r="CN156" s="12"/>
    </row>
    <row r="157" spans="1:92" s="33" customFormat="1" ht="5.25" customHeight="1">
      <c r="A157" s="47"/>
      <c r="B157" s="48"/>
      <c r="C157" s="48"/>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c r="AE157" s="48"/>
      <c r="AF157" s="48"/>
      <c r="AG157" s="48"/>
      <c r="AH157" s="48"/>
      <c r="AI157" s="48"/>
      <c r="AJ157" s="48"/>
      <c r="AK157" s="48"/>
      <c r="AL157" s="48"/>
      <c r="AM157" s="48"/>
      <c r="AN157" s="48"/>
      <c r="AO157" s="48"/>
      <c r="AP157" s="48"/>
      <c r="AQ157" s="48"/>
      <c r="AR157" s="48"/>
      <c r="AS157" s="48"/>
      <c r="AT157" s="48"/>
      <c r="AU157" s="48"/>
      <c r="AV157" s="48"/>
      <c r="AW157" s="48"/>
      <c r="AX157" s="48"/>
      <c r="AY157" s="48"/>
      <c r="AZ157" s="48"/>
      <c r="BA157" s="48"/>
      <c r="BB157" s="48"/>
      <c r="BC157" s="48"/>
      <c r="BD157" s="48"/>
      <c r="BE157" s="48"/>
      <c r="BF157" s="48"/>
      <c r="BG157" s="48"/>
      <c r="BH157" s="48"/>
      <c r="BI157" s="48"/>
      <c r="BJ157" s="48"/>
      <c r="BK157" s="48"/>
      <c r="BL157" s="48"/>
      <c r="BM157" s="48"/>
      <c r="BN157" s="48"/>
      <c r="BO157" s="48"/>
      <c r="BP157" s="48"/>
      <c r="BQ157" s="48"/>
      <c r="BR157" s="48"/>
      <c r="BS157" s="48"/>
      <c r="BT157" s="48"/>
      <c r="BU157" s="48"/>
      <c r="BV157" s="48"/>
      <c r="BW157" s="48"/>
      <c r="BX157" s="48"/>
      <c r="BY157" s="48"/>
      <c r="BZ157" s="48"/>
      <c r="CA157" s="48"/>
      <c r="CB157" s="48"/>
      <c r="CC157" s="48"/>
      <c r="CD157" s="48"/>
      <c r="CE157" s="48"/>
      <c r="CF157" s="48"/>
      <c r="CG157" s="48"/>
      <c r="CH157" s="48"/>
      <c r="CI157" s="48"/>
      <c r="CJ157" s="48"/>
      <c r="CK157" s="48"/>
      <c r="CL157" s="48"/>
      <c r="CM157" s="49"/>
      <c r="CN157" s="12"/>
    </row>
  </sheetData>
  <sheetProtection algorithmName="SHA-512" hashValue="Gxv1Fl01LfCIAt92v2Olf3lYHUOoc3RgtE2cNrUE0WkAphXL2NX2chAT/2pY347JdxcuR4yM5BE1kxel0/FXnw==" saltValue="K45Y1DnWfYIGv484XTaWJQ==" spinCount="100000" sheet="1" objects="1" scenarios="1"/>
  <protectedRanges>
    <protectedRange sqref="AW67:CA70 BK16:BO18 BT16:BX18 AE65:AG72 AZ109:BJ112 C75:E86 AQ135:AS138 O97:CE100 O103:AJ106 BQ130:BS133 E121:G124 T121:V124 Z135:AB138 AQ130:AS133 BE130:BG133 Z130:AB133 CC16:CG18" name="範囲1"/>
  </protectedRanges>
  <mergeCells count="87">
    <mergeCell ref="B20:AE25"/>
    <mergeCell ref="BM3:CM4"/>
    <mergeCell ref="CD38:CG41"/>
    <mergeCell ref="CI16:CK18"/>
    <mergeCell ref="BE16:BJ18"/>
    <mergeCell ref="BK16:BO18"/>
    <mergeCell ref="BQ16:BS18"/>
    <mergeCell ref="P8:BR13"/>
    <mergeCell ref="A1:R5"/>
    <mergeCell ref="BJ1:BL2"/>
    <mergeCell ref="BM1:CM2"/>
    <mergeCell ref="BT16:BX18"/>
    <mergeCell ref="BZ16:CB18"/>
    <mergeCell ref="CC16:CG18"/>
    <mergeCell ref="AH21:AK24"/>
    <mergeCell ref="AF28:AQ30"/>
    <mergeCell ref="AL33:AQ35"/>
    <mergeCell ref="AL45:AQ47"/>
    <mergeCell ref="AS31:CH35"/>
    <mergeCell ref="AS38:CB41"/>
    <mergeCell ref="AL39:AQ41"/>
    <mergeCell ref="CD50:CG53"/>
    <mergeCell ref="AL51:AQ53"/>
    <mergeCell ref="AS50:CB53"/>
    <mergeCell ref="AS43:CH47"/>
    <mergeCell ref="B91:D94"/>
    <mergeCell ref="E91:Q94"/>
    <mergeCell ref="E97:M100"/>
    <mergeCell ref="O97:CE100"/>
    <mergeCell ref="CD67:CF70"/>
    <mergeCell ref="AH69:AJ72"/>
    <mergeCell ref="AK69:AU72"/>
    <mergeCell ref="F75:H78"/>
    <mergeCell ref="I75:X78"/>
    <mergeCell ref="AH65:AJ68"/>
    <mergeCell ref="AO88:AQ90"/>
    <mergeCell ref="AW67:CA70"/>
    <mergeCell ref="AE65:AG68"/>
    <mergeCell ref="AE69:AG72"/>
    <mergeCell ref="F79:H82"/>
    <mergeCell ref="I79:X82"/>
    <mergeCell ref="E103:M106"/>
    <mergeCell ref="O103:AJ106"/>
    <mergeCell ref="AL103:BB106"/>
    <mergeCell ref="E109:AX112"/>
    <mergeCell ref="AZ109:BJ112"/>
    <mergeCell ref="BL109:CB112"/>
    <mergeCell ref="B115:D118"/>
    <mergeCell ref="E115:W118"/>
    <mergeCell ref="H121:J124"/>
    <mergeCell ref="K121:S124"/>
    <mergeCell ref="W121:Y124"/>
    <mergeCell ref="Z121:AJ124"/>
    <mergeCell ref="E121:G124"/>
    <mergeCell ref="T121:V124"/>
    <mergeCell ref="BT130:BV133"/>
    <mergeCell ref="BW130:CG133"/>
    <mergeCell ref="AC130:AE133"/>
    <mergeCell ref="AF130:AP133"/>
    <mergeCell ref="AT130:AV133"/>
    <mergeCell ref="AW130:BD133"/>
    <mergeCell ref="BE130:BG133"/>
    <mergeCell ref="BQ130:BS133"/>
    <mergeCell ref="D153:E155"/>
    <mergeCell ref="F153:CL155"/>
    <mergeCell ref="Z79:CH82"/>
    <mergeCell ref="AK65:AU68"/>
    <mergeCell ref="C67:AA70"/>
    <mergeCell ref="C75:E78"/>
    <mergeCell ref="AT135:AV138"/>
    <mergeCell ref="C79:E82"/>
    <mergeCell ref="C83:E86"/>
    <mergeCell ref="F83:H86"/>
    <mergeCell ref="I83:X86"/>
    <mergeCell ref="Z125:BV128"/>
    <mergeCell ref="Z130:AB133"/>
    <mergeCell ref="AQ130:AS133"/>
    <mergeCell ref="BH130:BJ133"/>
    <mergeCell ref="BK130:BO133"/>
    <mergeCell ref="AQ135:AS138"/>
    <mergeCell ref="AC135:AE138"/>
    <mergeCell ref="AF135:AP138"/>
    <mergeCell ref="A146:K148"/>
    <mergeCell ref="D150:E152"/>
    <mergeCell ref="F150:CL152"/>
    <mergeCell ref="AW135:BM138"/>
    <mergeCell ref="Z135:AB138"/>
  </mergeCells>
  <phoneticPr fontId="2"/>
  <pageMargins left="0.75" right="0.37" top="0.4" bottom="0.56000000000000005" header="0.27" footer="0.51200000000000001"/>
  <pageSetup paperSize="9" orientation="portrait"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sheetPr>
  <dimension ref="A1:CO158"/>
  <sheetViews>
    <sheetView view="pageBreakPreview" zoomScaleNormal="100" zoomScaleSheetLayoutView="100" workbookViewId="0">
      <selection activeCell="AP106" sqref="AP106:BA108"/>
    </sheetView>
  </sheetViews>
  <sheetFormatPr defaultColWidth="1" defaultRowHeight="5.25" customHeight="1"/>
  <cols>
    <col min="1" max="1" width="1.125" style="345" customWidth="1"/>
    <col min="2" max="256" width="1" style="345"/>
    <col min="257" max="257" width="1.125" style="345" customWidth="1"/>
    <col min="258" max="512" width="1" style="345"/>
    <col min="513" max="513" width="1.125" style="345" customWidth="1"/>
    <col min="514" max="768" width="1" style="345"/>
    <col min="769" max="769" width="1.125" style="345" customWidth="1"/>
    <col min="770" max="1024" width="1" style="345"/>
    <col min="1025" max="1025" width="1.125" style="345" customWidth="1"/>
    <col min="1026" max="1280" width="1" style="345"/>
    <col min="1281" max="1281" width="1.125" style="345" customWidth="1"/>
    <col min="1282" max="1536" width="1" style="345"/>
    <col min="1537" max="1537" width="1.125" style="345" customWidth="1"/>
    <col min="1538" max="1792" width="1" style="345"/>
    <col min="1793" max="1793" width="1.125" style="345" customWidth="1"/>
    <col min="1794" max="2048" width="1" style="345"/>
    <col min="2049" max="2049" width="1.125" style="345" customWidth="1"/>
    <col min="2050" max="2304" width="1" style="345"/>
    <col min="2305" max="2305" width="1.125" style="345" customWidth="1"/>
    <col min="2306" max="2560" width="1" style="345"/>
    <col min="2561" max="2561" width="1.125" style="345" customWidth="1"/>
    <col min="2562" max="2816" width="1" style="345"/>
    <col min="2817" max="2817" width="1.125" style="345" customWidth="1"/>
    <col min="2818" max="3072" width="1" style="345"/>
    <col min="3073" max="3073" width="1.125" style="345" customWidth="1"/>
    <col min="3074" max="3328" width="1" style="345"/>
    <col min="3329" max="3329" width="1.125" style="345" customWidth="1"/>
    <col min="3330" max="3584" width="1" style="345"/>
    <col min="3585" max="3585" width="1.125" style="345" customWidth="1"/>
    <col min="3586" max="3840" width="1" style="345"/>
    <col min="3841" max="3841" width="1.125" style="345" customWidth="1"/>
    <col min="3842" max="4096" width="1" style="345"/>
    <col min="4097" max="4097" width="1.125" style="345" customWidth="1"/>
    <col min="4098" max="4352" width="1" style="345"/>
    <col min="4353" max="4353" width="1.125" style="345" customWidth="1"/>
    <col min="4354" max="4608" width="1" style="345"/>
    <col min="4609" max="4609" width="1.125" style="345" customWidth="1"/>
    <col min="4610" max="4864" width="1" style="345"/>
    <col min="4865" max="4865" width="1.125" style="345" customWidth="1"/>
    <col min="4866" max="5120" width="1" style="345"/>
    <col min="5121" max="5121" width="1.125" style="345" customWidth="1"/>
    <col min="5122" max="5376" width="1" style="345"/>
    <col min="5377" max="5377" width="1.125" style="345" customWidth="1"/>
    <col min="5378" max="5632" width="1" style="345"/>
    <col min="5633" max="5633" width="1.125" style="345" customWidth="1"/>
    <col min="5634" max="5888" width="1" style="345"/>
    <col min="5889" max="5889" width="1.125" style="345" customWidth="1"/>
    <col min="5890" max="6144" width="1" style="345"/>
    <col min="6145" max="6145" width="1.125" style="345" customWidth="1"/>
    <col min="6146" max="6400" width="1" style="345"/>
    <col min="6401" max="6401" width="1.125" style="345" customWidth="1"/>
    <col min="6402" max="6656" width="1" style="345"/>
    <col min="6657" max="6657" width="1.125" style="345" customWidth="1"/>
    <col min="6658" max="6912" width="1" style="345"/>
    <col min="6913" max="6913" width="1.125" style="345" customWidth="1"/>
    <col min="6914" max="7168" width="1" style="345"/>
    <col min="7169" max="7169" width="1.125" style="345" customWidth="1"/>
    <col min="7170" max="7424" width="1" style="345"/>
    <col min="7425" max="7425" width="1.125" style="345" customWidth="1"/>
    <col min="7426" max="7680" width="1" style="345"/>
    <col min="7681" max="7681" width="1.125" style="345" customWidth="1"/>
    <col min="7682" max="7936" width="1" style="345"/>
    <col min="7937" max="7937" width="1.125" style="345" customWidth="1"/>
    <col min="7938" max="8192" width="1" style="345"/>
    <col min="8193" max="8193" width="1.125" style="345" customWidth="1"/>
    <col min="8194" max="8448" width="1" style="345"/>
    <col min="8449" max="8449" width="1.125" style="345" customWidth="1"/>
    <col min="8450" max="8704" width="1" style="345"/>
    <col min="8705" max="8705" width="1.125" style="345" customWidth="1"/>
    <col min="8706" max="8960" width="1" style="345"/>
    <col min="8961" max="8961" width="1.125" style="345" customWidth="1"/>
    <col min="8962" max="9216" width="1" style="345"/>
    <col min="9217" max="9217" width="1.125" style="345" customWidth="1"/>
    <col min="9218" max="9472" width="1" style="345"/>
    <col min="9473" max="9473" width="1.125" style="345" customWidth="1"/>
    <col min="9474" max="9728" width="1" style="345"/>
    <col min="9729" max="9729" width="1.125" style="345" customWidth="1"/>
    <col min="9730" max="9984" width="1" style="345"/>
    <col min="9985" max="9985" width="1.125" style="345" customWidth="1"/>
    <col min="9986" max="10240" width="1" style="345"/>
    <col min="10241" max="10241" width="1.125" style="345" customWidth="1"/>
    <col min="10242" max="10496" width="1" style="345"/>
    <col min="10497" max="10497" width="1.125" style="345" customWidth="1"/>
    <col min="10498" max="10752" width="1" style="345"/>
    <col min="10753" max="10753" width="1.125" style="345" customWidth="1"/>
    <col min="10754" max="11008" width="1" style="345"/>
    <col min="11009" max="11009" width="1.125" style="345" customWidth="1"/>
    <col min="11010" max="11264" width="1" style="345"/>
    <col min="11265" max="11265" width="1.125" style="345" customWidth="1"/>
    <col min="11266" max="11520" width="1" style="345"/>
    <col min="11521" max="11521" width="1.125" style="345" customWidth="1"/>
    <col min="11522" max="11776" width="1" style="345"/>
    <col min="11777" max="11777" width="1.125" style="345" customWidth="1"/>
    <col min="11778" max="12032" width="1" style="345"/>
    <col min="12033" max="12033" width="1.125" style="345" customWidth="1"/>
    <col min="12034" max="12288" width="1" style="345"/>
    <col min="12289" max="12289" width="1.125" style="345" customWidth="1"/>
    <col min="12290" max="12544" width="1" style="345"/>
    <col min="12545" max="12545" width="1.125" style="345" customWidth="1"/>
    <col min="12546" max="12800" width="1" style="345"/>
    <col min="12801" max="12801" width="1.125" style="345" customWidth="1"/>
    <col min="12802" max="13056" width="1" style="345"/>
    <col min="13057" max="13057" width="1.125" style="345" customWidth="1"/>
    <col min="13058" max="13312" width="1" style="345"/>
    <col min="13313" max="13313" width="1.125" style="345" customWidth="1"/>
    <col min="13314" max="13568" width="1" style="345"/>
    <col min="13569" max="13569" width="1.125" style="345" customWidth="1"/>
    <col min="13570" max="13824" width="1" style="345"/>
    <col min="13825" max="13825" width="1.125" style="345" customWidth="1"/>
    <col min="13826" max="14080" width="1" style="345"/>
    <col min="14081" max="14081" width="1.125" style="345" customWidth="1"/>
    <col min="14082" max="14336" width="1" style="345"/>
    <col min="14337" max="14337" width="1.125" style="345" customWidth="1"/>
    <col min="14338" max="14592" width="1" style="345"/>
    <col min="14593" max="14593" width="1.125" style="345" customWidth="1"/>
    <col min="14594" max="14848" width="1" style="345"/>
    <col min="14849" max="14849" width="1.125" style="345" customWidth="1"/>
    <col min="14850" max="15104" width="1" style="345"/>
    <col min="15105" max="15105" width="1.125" style="345" customWidth="1"/>
    <col min="15106" max="15360" width="1" style="345"/>
    <col min="15361" max="15361" width="1.125" style="345" customWidth="1"/>
    <col min="15362" max="15616" width="1" style="345"/>
    <col min="15617" max="15617" width="1.125" style="345" customWidth="1"/>
    <col min="15618" max="15872" width="1" style="345"/>
    <col min="15873" max="15873" width="1.125" style="345" customWidth="1"/>
    <col min="15874" max="16128" width="1" style="345"/>
    <col min="16129" max="16129" width="1.125" style="345" customWidth="1"/>
    <col min="16130" max="16384" width="1" style="345"/>
  </cols>
  <sheetData>
    <row r="1" spans="1:93" ht="5.25" customHeight="1">
      <c r="A1" s="2625"/>
      <c r="B1" s="2625"/>
      <c r="C1" s="2625"/>
      <c r="D1" s="2625"/>
      <c r="E1" s="2625"/>
      <c r="F1" s="2625"/>
      <c r="G1" s="2625"/>
      <c r="H1" s="2625"/>
      <c r="I1" s="2625"/>
      <c r="J1" s="2625"/>
      <c r="K1" s="2625"/>
      <c r="L1" s="2625"/>
      <c r="M1" s="2625"/>
      <c r="N1" s="2625"/>
      <c r="O1" s="2625"/>
      <c r="P1" s="2625"/>
      <c r="Q1" s="2625"/>
      <c r="R1" s="2625"/>
      <c r="S1" s="381"/>
      <c r="T1" s="381"/>
      <c r="U1" s="381"/>
      <c r="V1" s="381"/>
      <c r="W1" s="381"/>
      <c r="X1" s="381"/>
      <c r="Y1" s="381"/>
      <c r="Z1" s="381"/>
      <c r="AA1" s="381"/>
      <c r="AB1" s="381"/>
      <c r="AC1" s="381"/>
      <c r="AD1" s="381"/>
      <c r="AE1" s="381"/>
      <c r="AF1" s="381"/>
      <c r="AG1" s="381"/>
      <c r="AH1" s="381"/>
      <c r="AI1" s="381"/>
      <c r="AJ1" s="381"/>
      <c r="AK1" s="381"/>
      <c r="AL1" s="381"/>
      <c r="AM1" s="381"/>
      <c r="AN1" s="381"/>
      <c r="AO1" s="381"/>
      <c r="AP1" s="381"/>
      <c r="AQ1" s="381"/>
      <c r="AR1" s="381"/>
      <c r="AS1" s="381"/>
      <c r="AT1" s="381"/>
      <c r="AU1" s="381"/>
      <c r="AV1" s="381"/>
      <c r="AW1" s="381"/>
      <c r="AX1" s="381"/>
      <c r="AY1" s="381"/>
      <c r="AZ1" s="381"/>
      <c r="BA1" s="381"/>
      <c r="BB1" s="381"/>
      <c r="BC1" s="381"/>
      <c r="BD1" s="381"/>
      <c r="BE1" s="381"/>
      <c r="BF1" s="381"/>
      <c r="BG1" s="381"/>
      <c r="BH1" s="381"/>
      <c r="BI1" s="381"/>
      <c r="BJ1" s="381"/>
      <c r="BK1" s="381"/>
      <c r="BL1" s="381"/>
      <c r="BM1" s="381"/>
      <c r="BN1" s="381"/>
      <c r="BO1" s="381"/>
      <c r="BP1" s="2628"/>
      <c r="BQ1" s="2664"/>
      <c r="BR1" s="2665"/>
      <c r="BS1" s="2669" t="s">
        <v>178</v>
      </c>
      <c r="BT1" s="2670"/>
      <c r="BU1" s="2670"/>
      <c r="BV1" s="2670"/>
      <c r="BW1" s="2670"/>
      <c r="BX1" s="2670"/>
      <c r="BY1" s="2670"/>
      <c r="BZ1" s="2670"/>
      <c r="CA1" s="2670"/>
      <c r="CB1" s="2670"/>
      <c r="CC1" s="2670"/>
      <c r="CD1" s="2670"/>
      <c r="CE1" s="2670"/>
      <c r="CF1" s="2670"/>
      <c r="CG1" s="2670"/>
      <c r="CH1" s="2670"/>
      <c r="CI1" s="2670"/>
      <c r="CJ1" s="2670"/>
      <c r="CK1" s="2670"/>
      <c r="CL1" s="2670"/>
      <c r="CM1" s="2670"/>
      <c r="CN1" s="381"/>
      <c r="CO1" s="381"/>
    </row>
    <row r="2" spans="1:93" ht="5.25" customHeight="1">
      <c r="A2" s="2625"/>
      <c r="B2" s="2625"/>
      <c r="C2" s="2625"/>
      <c r="D2" s="2625"/>
      <c r="E2" s="2625"/>
      <c r="F2" s="2625"/>
      <c r="G2" s="2625"/>
      <c r="H2" s="2625"/>
      <c r="I2" s="2625"/>
      <c r="J2" s="2625"/>
      <c r="K2" s="2625"/>
      <c r="L2" s="2625"/>
      <c r="M2" s="2625"/>
      <c r="N2" s="2625"/>
      <c r="O2" s="2625"/>
      <c r="P2" s="2625"/>
      <c r="Q2" s="2625"/>
      <c r="R2" s="2625"/>
      <c r="S2" s="381"/>
      <c r="T2" s="381"/>
      <c r="U2" s="381"/>
      <c r="V2" s="381"/>
      <c r="W2" s="381"/>
      <c r="X2" s="381"/>
      <c r="Y2" s="381"/>
      <c r="Z2" s="381"/>
      <c r="AA2" s="381"/>
      <c r="AB2" s="381"/>
      <c r="AC2" s="381"/>
      <c r="AD2" s="381"/>
      <c r="AE2" s="381"/>
      <c r="AF2" s="381"/>
      <c r="AG2" s="381"/>
      <c r="AH2" s="381"/>
      <c r="AI2" s="381"/>
      <c r="AJ2" s="381"/>
      <c r="AK2" s="381"/>
      <c r="AL2" s="381"/>
      <c r="AM2" s="381"/>
      <c r="AN2" s="381"/>
      <c r="AO2" s="381"/>
      <c r="AP2" s="381"/>
      <c r="AQ2" s="381"/>
      <c r="AR2" s="381"/>
      <c r="AS2" s="381"/>
      <c r="AT2" s="381"/>
      <c r="AU2" s="381"/>
      <c r="AV2" s="381"/>
      <c r="AW2" s="381"/>
      <c r="AX2" s="381"/>
      <c r="AY2" s="381"/>
      <c r="AZ2" s="381"/>
      <c r="BA2" s="381"/>
      <c r="BB2" s="381"/>
      <c r="BC2" s="381"/>
      <c r="BD2" s="381"/>
      <c r="BE2" s="381"/>
      <c r="BF2" s="381"/>
      <c r="BG2" s="381"/>
      <c r="BH2" s="381"/>
      <c r="BI2" s="381"/>
      <c r="BJ2" s="381"/>
      <c r="BK2" s="381"/>
      <c r="BL2" s="381"/>
      <c r="BM2" s="381"/>
      <c r="BN2" s="381"/>
      <c r="BO2" s="381"/>
      <c r="BP2" s="2666"/>
      <c r="BQ2" s="2667"/>
      <c r="BR2" s="2668"/>
      <c r="BS2" s="2669"/>
      <c r="BT2" s="2670"/>
      <c r="BU2" s="2670"/>
      <c r="BV2" s="2670"/>
      <c r="BW2" s="2670"/>
      <c r="BX2" s="2670"/>
      <c r="BY2" s="2670"/>
      <c r="BZ2" s="2670"/>
      <c r="CA2" s="2670"/>
      <c r="CB2" s="2670"/>
      <c r="CC2" s="2670"/>
      <c r="CD2" s="2670"/>
      <c r="CE2" s="2670"/>
      <c r="CF2" s="2670"/>
      <c r="CG2" s="2670"/>
      <c r="CH2" s="2670"/>
      <c r="CI2" s="2670"/>
      <c r="CJ2" s="2670"/>
      <c r="CK2" s="2670"/>
      <c r="CL2" s="2670"/>
      <c r="CM2" s="2670"/>
      <c r="CN2" s="381"/>
      <c r="CO2" s="381"/>
    </row>
    <row r="3" spans="1:93" ht="5.25" customHeight="1">
      <c r="A3" s="2625"/>
      <c r="B3" s="2625"/>
      <c r="C3" s="2625"/>
      <c r="D3" s="2625"/>
      <c r="E3" s="2625"/>
      <c r="F3" s="2625"/>
      <c r="G3" s="2625"/>
      <c r="H3" s="2625"/>
      <c r="I3" s="2625"/>
      <c r="J3" s="2625"/>
      <c r="K3" s="2625"/>
      <c r="L3" s="2625"/>
      <c r="M3" s="2625"/>
      <c r="N3" s="2625"/>
      <c r="O3" s="2625"/>
      <c r="P3" s="2625"/>
      <c r="Q3" s="2625"/>
      <c r="R3" s="2625"/>
      <c r="S3" s="381"/>
      <c r="T3" s="381"/>
      <c r="U3" s="381"/>
      <c r="V3" s="381"/>
      <c r="W3" s="381"/>
      <c r="X3" s="381"/>
      <c r="Y3" s="381"/>
      <c r="Z3" s="381"/>
      <c r="AA3" s="381"/>
      <c r="AB3" s="381"/>
      <c r="AC3" s="381"/>
      <c r="AD3" s="381"/>
      <c r="AE3" s="381"/>
      <c r="AF3" s="381"/>
      <c r="AG3" s="381"/>
      <c r="AH3" s="381"/>
      <c r="AI3" s="381"/>
      <c r="AJ3" s="381"/>
      <c r="AK3" s="381"/>
      <c r="AL3" s="381"/>
      <c r="AM3" s="381"/>
      <c r="AN3" s="381"/>
      <c r="AO3" s="381"/>
      <c r="AP3" s="381"/>
      <c r="AQ3" s="381"/>
      <c r="AR3" s="381"/>
      <c r="AS3" s="381"/>
      <c r="AT3" s="381"/>
      <c r="AU3" s="381"/>
      <c r="AV3" s="381"/>
      <c r="AW3" s="381"/>
      <c r="AX3" s="381"/>
      <c r="AY3" s="381"/>
      <c r="AZ3" s="381"/>
      <c r="BA3" s="381"/>
      <c r="BB3" s="381"/>
      <c r="BC3" s="381"/>
      <c r="BD3" s="381"/>
      <c r="BE3" s="381"/>
      <c r="BF3" s="381"/>
      <c r="BG3" s="381"/>
      <c r="BH3" s="381"/>
      <c r="BI3" s="381"/>
      <c r="BJ3" s="381"/>
      <c r="BK3" s="381"/>
      <c r="BL3" s="381"/>
      <c r="BM3" s="381"/>
      <c r="BN3" s="381"/>
      <c r="BO3" s="381"/>
      <c r="BP3" s="2671"/>
      <c r="BQ3" s="2671"/>
      <c r="BR3" s="2671"/>
      <c r="BS3" s="2671"/>
      <c r="BT3" s="2671"/>
      <c r="BU3" s="2671"/>
      <c r="BV3" s="2671"/>
      <c r="BW3" s="2671"/>
      <c r="BX3" s="2671"/>
      <c r="BY3" s="2671"/>
      <c r="BZ3" s="2671"/>
      <c r="CA3" s="2671"/>
      <c r="CB3" s="2671"/>
      <c r="CC3" s="2671"/>
      <c r="CD3" s="2671"/>
      <c r="CE3" s="2671"/>
      <c r="CF3" s="2671"/>
      <c r="CG3" s="2671"/>
      <c r="CH3" s="2671"/>
      <c r="CI3" s="2671"/>
      <c r="CJ3" s="2671"/>
      <c r="CK3" s="2671"/>
      <c r="CL3" s="2671"/>
      <c r="CM3" s="2671"/>
      <c r="CN3" s="381"/>
      <c r="CO3" s="381"/>
    </row>
    <row r="4" spans="1:93" ht="5.25" customHeight="1">
      <c r="A4" s="2663"/>
      <c r="B4" s="2663"/>
      <c r="C4" s="2663"/>
      <c r="D4" s="2663"/>
      <c r="E4" s="2663"/>
      <c r="F4" s="2663"/>
      <c r="G4" s="2663"/>
      <c r="H4" s="2663"/>
      <c r="I4" s="2663"/>
      <c r="J4" s="2663"/>
      <c r="K4" s="2663"/>
      <c r="L4" s="2663"/>
      <c r="M4" s="2663"/>
      <c r="N4" s="2663"/>
      <c r="O4" s="2663"/>
      <c r="P4" s="2663"/>
      <c r="Q4" s="2663"/>
      <c r="R4" s="2663"/>
      <c r="S4" s="381"/>
      <c r="T4" s="381"/>
      <c r="U4" s="381"/>
      <c r="V4" s="381"/>
      <c r="W4" s="381"/>
      <c r="X4" s="381"/>
      <c r="Y4" s="381"/>
      <c r="Z4" s="381"/>
      <c r="AA4" s="381"/>
      <c r="AB4" s="381"/>
      <c r="AC4" s="381"/>
      <c r="AD4" s="381"/>
      <c r="AE4" s="381"/>
      <c r="AF4" s="381"/>
      <c r="AG4" s="381"/>
      <c r="AH4" s="381"/>
      <c r="AI4" s="381"/>
      <c r="AJ4" s="381"/>
      <c r="AK4" s="381"/>
      <c r="AL4" s="381"/>
      <c r="AM4" s="381"/>
      <c r="AN4" s="381"/>
      <c r="AO4" s="381"/>
      <c r="AP4" s="381"/>
      <c r="AQ4" s="381"/>
      <c r="AR4" s="381"/>
      <c r="AS4" s="381"/>
      <c r="AT4" s="381"/>
      <c r="AU4" s="381"/>
      <c r="AV4" s="381"/>
      <c r="AW4" s="381"/>
      <c r="AX4" s="381"/>
      <c r="AY4" s="381"/>
      <c r="AZ4" s="381"/>
      <c r="BA4" s="381"/>
      <c r="BB4" s="381"/>
      <c r="BC4" s="381"/>
      <c r="BD4" s="381"/>
      <c r="BE4" s="381"/>
      <c r="BF4" s="381"/>
      <c r="BG4" s="381"/>
      <c r="BH4" s="381"/>
      <c r="BI4" s="381"/>
      <c r="BJ4" s="381"/>
      <c r="BK4" s="381"/>
      <c r="BL4" s="381"/>
      <c r="BM4" s="381"/>
      <c r="BN4" s="381"/>
      <c r="BO4" s="381"/>
      <c r="BP4" s="2671"/>
      <c r="BQ4" s="2671"/>
      <c r="BR4" s="2671"/>
      <c r="BS4" s="2671"/>
      <c r="BT4" s="2671"/>
      <c r="BU4" s="2671"/>
      <c r="BV4" s="2671"/>
      <c r="BW4" s="2671"/>
      <c r="BX4" s="2671"/>
      <c r="BY4" s="2671"/>
      <c r="BZ4" s="2671"/>
      <c r="CA4" s="2671"/>
      <c r="CB4" s="2671"/>
      <c r="CC4" s="2671"/>
      <c r="CD4" s="2671"/>
      <c r="CE4" s="2671"/>
      <c r="CF4" s="2671"/>
      <c r="CG4" s="2671"/>
      <c r="CH4" s="2671"/>
      <c r="CI4" s="2671"/>
      <c r="CJ4" s="2671"/>
      <c r="CK4" s="2671"/>
      <c r="CL4" s="2671"/>
      <c r="CM4" s="2671"/>
      <c r="CN4" s="381"/>
      <c r="CO4" s="381"/>
    </row>
    <row r="5" spans="1:93" ht="5.25" customHeight="1">
      <c r="A5" s="27"/>
      <c r="B5" s="346"/>
      <c r="C5" s="346"/>
      <c r="D5" s="346"/>
      <c r="E5" s="346"/>
      <c r="F5" s="346"/>
      <c r="G5" s="346"/>
      <c r="H5" s="346"/>
      <c r="I5" s="346"/>
      <c r="J5" s="346"/>
      <c r="K5" s="346"/>
      <c r="L5" s="346"/>
      <c r="M5" s="346"/>
      <c r="N5" s="346"/>
      <c r="O5" s="346"/>
      <c r="P5" s="346"/>
      <c r="Q5" s="346"/>
      <c r="R5" s="346"/>
      <c r="S5" s="346"/>
      <c r="T5" s="346"/>
      <c r="U5" s="346"/>
      <c r="V5" s="346"/>
      <c r="W5" s="346"/>
      <c r="X5" s="346"/>
      <c r="Y5" s="346"/>
      <c r="Z5" s="346"/>
      <c r="AA5" s="346"/>
      <c r="AB5" s="346"/>
      <c r="AC5" s="346"/>
      <c r="AD5" s="346"/>
      <c r="AE5" s="346"/>
      <c r="AF5" s="346"/>
      <c r="AG5" s="346"/>
      <c r="AH5" s="346"/>
      <c r="AI5" s="346"/>
      <c r="AJ5" s="346"/>
      <c r="AK5" s="346"/>
      <c r="AL5" s="346"/>
      <c r="AM5" s="346"/>
      <c r="AN5" s="346"/>
      <c r="AO5" s="346"/>
      <c r="AP5" s="346"/>
      <c r="AQ5" s="346"/>
      <c r="AR5" s="346"/>
      <c r="AS5" s="346"/>
      <c r="AT5" s="346"/>
      <c r="AU5" s="346"/>
      <c r="AV5" s="346"/>
      <c r="AW5" s="346"/>
      <c r="AX5" s="346"/>
      <c r="AY5" s="346"/>
      <c r="AZ5" s="346"/>
      <c r="BA5" s="346"/>
      <c r="BB5" s="346"/>
      <c r="BC5" s="346"/>
      <c r="BD5" s="346"/>
      <c r="BE5" s="346"/>
      <c r="BF5" s="346"/>
      <c r="BG5" s="346"/>
      <c r="BH5" s="346"/>
      <c r="BI5" s="346"/>
      <c r="BJ5" s="346"/>
      <c r="BK5" s="346"/>
      <c r="BL5" s="346"/>
      <c r="BM5" s="346"/>
      <c r="BN5" s="346"/>
      <c r="BO5" s="346"/>
      <c r="BP5" s="346"/>
      <c r="BQ5" s="346"/>
      <c r="BR5" s="346"/>
      <c r="BS5" s="346"/>
      <c r="BT5" s="346"/>
      <c r="BU5" s="346"/>
      <c r="BV5" s="346"/>
      <c r="BW5" s="346"/>
      <c r="BX5" s="346"/>
      <c r="BY5" s="346"/>
      <c r="BZ5" s="346"/>
      <c r="CA5" s="346"/>
      <c r="CB5" s="346"/>
      <c r="CC5" s="346"/>
      <c r="CD5" s="346"/>
      <c r="CE5" s="346"/>
      <c r="CF5" s="346"/>
      <c r="CG5" s="346"/>
      <c r="CH5" s="346"/>
      <c r="CI5" s="346"/>
      <c r="CJ5" s="346"/>
      <c r="CK5" s="346"/>
      <c r="CL5" s="346"/>
      <c r="CM5" s="28"/>
      <c r="CN5" s="381"/>
      <c r="CO5" s="381"/>
    </row>
    <row r="6" spans="1:93" ht="5.25" customHeight="1">
      <c r="A6" s="385"/>
      <c r="B6" s="381"/>
      <c r="C6" s="381"/>
      <c r="D6" s="381"/>
      <c r="E6" s="381"/>
      <c r="F6" s="381"/>
      <c r="G6" s="381"/>
      <c r="H6" s="381"/>
      <c r="I6" s="381"/>
      <c r="J6" s="381"/>
      <c r="K6" s="381"/>
      <c r="L6" s="381"/>
      <c r="M6" s="381"/>
      <c r="N6" s="381"/>
      <c r="O6" s="381"/>
      <c r="P6" s="381"/>
      <c r="Q6" s="381"/>
      <c r="R6" s="381"/>
      <c r="S6" s="381"/>
      <c r="T6" s="381"/>
      <c r="U6" s="381"/>
      <c r="V6" s="381"/>
      <c r="W6" s="381"/>
      <c r="X6" s="381"/>
      <c r="Y6" s="381"/>
      <c r="Z6" s="381"/>
      <c r="AA6" s="381"/>
      <c r="AB6" s="381"/>
      <c r="AC6" s="381"/>
      <c r="AD6" s="381"/>
      <c r="AE6" s="381"/>
      <c r="AF6" s="381"/>
      <c r="AG6" s="381"/>
      <c r="AH6" s="381"/>
      <c r="AI6" s="381"/>
      <c r="AJ6" s="381"/>
      <c r="AK6" s="381"/>
      <c r="AL6" s="381"/>
      <c r="AM6" s="381"/>
      <c r="AN6" s="381"/>
      <c r="AO6" s="381"/>
      <c r="AP6" s="381"/>
      <c r="AQ6" s="381"/>
      <c r="AR6" s="381"/>
      <c r="AS6" s="381"/>
      <c r="AT6" s="381"/>
      <c r="AU6" s="381"/>
      <c r="AV6" s="381"/>
      <c r="AW6" s="381"/>
      <c r="AX6" s="381"/>
      <c r="AY6" s="381"/>
      <c r="AZ6" s="381"/>
      <c r="BA6" s="381"/>
      <c r="BB6" s="381"/>
      <c r="BC6" s="381"/>
      <c r="BD6" s="381"/>
      <c r="BE6" s="381"/>
      <c r="BF6" s="381"/>
      <c r="BG6" s="381"/>
      <c r="BH6" s="381"/>
      <c r="BI6" s="381"/>
      <c r="BJ6" s="381"/>
      <c r="BK6" s="381"/>
      <c r="BL6" s="381"/>
      <c r="BM6" s="381"/>
      <c r="BN6" s="381"/>
      <c r="BO6" s="381"/>
      <c r="BP6" s="381"/>
      <c r="BQ6" s="381"/>
      <c r="BR6" s="381"/>
      <c r="BS6" s="381"/>
      <c r="BT6" s="381"/>
      <c r="BU6" s="381"/>
      <c r="BV6" s="381"/>
      <c r="BW6" s="381"/>
      <c r="BX6" s="381"/>
      <c r="BY6" s="381"/>
      <c r="BZ6" s="381"/>
      <c r="CA6" s="381"/>
      <c r="CB6" s="381"/>
      <c r="CC6" s="381"/>
      <c r="CD6" s="381"/>
      <c r="CE6" s="381"/>
      <c r="CF6" s="381"/>
      <c r="CG6" s="381"/>
      <c r="CH6" s="381"/>
      <c r="CI6" s="381"/>
      <c r="CJ6" s="381"/>
      <c r="CK6" s="381"/>
      <c r="CL6" s="381"/>
      <c r="CM6" s="386"/>
      <c r="CN6" s="381"/>
      <c r="CO6" s="381"/>
    </row>
    <row r="7" spans="1:93" ht="5.25" customHeight="1">
      <c r="A7" s="385"/>
      <c r="B7" s="381"/>
      <c r="C7" s="381"/>
      <c r="D7" s="381"/>
      <c r="E7" s="381"/>
      <c r="F7" s="381"/>
      <c r="G7" s="381"/>
      <c r="H7" s="381"/>
      <c r="I7" s="381"/>
      <c r="J7" s="381"/>
      <c r="K7" s="381"/>
      <c r="L7" s="381"/>
      <c r="M7" s="381"/>
      <c r="N7" s="381"/>
      <c r="O7" s="381"/>
      <c r="P7" s="381"/>
      <c r="Q7" s="381"/>
      <c r="R7" s="381"/>
      <c r="S7" s="381"/>
      <c r="T7" s="381"/>
      <c r="U7" s="381"/>
      <c r="V7" s="381"/>
      <c r="W7" s="381"/>
      <c r="X7" s="381"/>
      <c r="Y7" s="381"/>
      <c r="Z7" s="381"/>
      <c r="AA7" s="381"/>
      <c r="AB7" s="381"/>
      <c r="AC7" s="381"/>
      <c r="AD7" s="381"/>
      <c r="AE7" s="381"/>
      <c r="AF7" s="381"/>
      <c r="AG7" s="381"/>
      <c r="AH7" s="381"/>
      <c r="AI7" s="381"/>
      <c r="AJ7" s="381"/>
      <c r="AK7" s="381"/>
      <c r="AL7" s="381"/>
      <c r="AM7" s="381"/>
      <c r="AN7" s="381"/>
      <c r="AO7" s="381"/>
      <c r="AP7" s="381"/>
      <c r="AQ7" s="381"/>
      <c r="AR7" s="381"/>
      <c r="AS7" s="381"/>
      <c r="AT7" s="381"/>
      <c r="AU7" s="381"/>
      <c r="AV7" s="381"/>
      <c r="AW7" s="381"/>
      <c r="AX7" s="381"/>
      <c r="AY7" s="381"/>
      <c r="AZ7" s="381"/>
      <c r="BA7" s="381"/>
      <c r="BB7" s="381"/>
      <c r="BC7" s="381"/>
      <c r="BD7" s="381"/>
      <c r="BE7" s="381"/>
      <c r="BF7" s="381"/>
      <c r="BG7" s="381"/>
      <c r="BH7" s="381"/>
      <c r="BI7" s="381"/>
      <c r="BJ7" s="381"/>
      <c r="BK7" s="381"/>
      <c r="BL7" s="381"/>
      <c r="BM7" s="381"/>
      <c r="BN7" s="381"/>
      <c r="BO7" s="381"/>
      <c r="BP7" s="381"/>
      <c r="BQ7" s="381"/>
      <c r="BR7" s="381"/>
      <c r="BS7" s="381"/>
      <c r="BT7" s="381"/>
      <c r="BU7" s="381"/>
      <c r="BV7" s="381"/>
      <c r="BW7" s="381"/>
      <c r="BX7" s="381"/>
      <c r="BY7" s="381"/>
      <c r="BZ7" s="381"/>
      <c r="CA7" s="381"/>
      <c r="CB7" s="381"/>
      <c r="CC7" s="381"/>
      <c r="CD7" s="381"/>
      <c r="CE7" s="381"/>
      <c r="CF7" s="381"/>
      <c r="CG7" s="381"/>
      <c r="CH7" s="381"/>
      <c r="CI7" s="381"/>
      <c r="CJ7" s="381"/>
      <c r="CK7" s="381"/>
      <c r="CL7" s="381"/>
      <c r="CM7" s="386"/>
      <c r="CN7" s="381"/>
      <c r="CO7" s="381"/>
    </row>
    <row r="8" spans="1:93" ht="5.25" customHeight="1">
      <c r="A8" s="385"/>
      <c r="B8" s="381"/>
      <c r="C8" s="381"/>
      <c r="D8" s="381"/>
      <c r="E8" s="381"/>
      <c r="F8" s="381"/>
      <c r="G8" s="381"/>
      <c r="H8" s="381"/>
      <c r="I8" s="381"/>
      <c r="J8" s="381"/>
      <c r="K8" s="381"/>
      <c r="L8" s="381"/>
      <c r="M8" s="381"/>
      <c r="N8" s="381"/>
      <c r="O8" s="381"/>
      <c r="P8" s="381"/>
      <c r="Q8" s="381"/>
      <c r="R8" s="381"/>
      <c r="S8" s="381"/>
      <c r="T8" s="381"/>
      <c r="U8" s="381"/>
      <c r="V8" s="381"/>
      <c r="W8" s="381"/>
      <c r="X8" s="381"/>
      <c r="Y8" s="381"/>
      <c r="Z8" s="381"/>
      <c r="AA8" s="381"/>
      <c r="AB8" s="381"/>
      <c r="AC8" s="381"/>
      <c r="AD8" s="381"/>
      <c r="AE8" s="381"/>
      <c r="AF8" s="381"/>
      <c r="AG8" s="381"/>
      <c r="AH8" s="381"/>
      <c r="AI8" s="381"/>
      <c r="AJ8" s="381"/>
      <c r="AK8" s="381"/>
      <c r="AL8" s="381"/>
      <c r="AM8" s="381"/>
      <c r="AN8" s="381"/>
      <c r="AO8" s="381"/>
      <c r="AP8" s="381"/>
      <c r="AQ8" s="381"/>
      <c r="AR8" s="381"/>
      <c r="AS8" s="381"/>
      <c r="AT8" s="381"/>
      <c r="AU8" s="381"/>
      <c r="AV8" s="381"/>
      <c r="AW8" s="381"/>
      <c r="AX8" s="381"/>
      <c r="AY8" s="381"/>
      <c r="AZ8" s="381"/>
      <c r="BA8" s="381"/>
      <c r="BB8" s="381"/>
      <c r="BC8" s="381"/>
      <c r="BD8" s="381"/>
      <c r="BE8" s="381"/>
      <c r="BF8" s="381"/>
      <c r="BG8" s="381"/>
      <c r="BH8" s="381"/>
      <c r="BI8" s="381"/>
      <c r="BJ8" s="381"/>
      <c r="BK8" s="381"/>
      <c r="BL8" s="381"/>
      <c r="BM8" s="381"/>
      <c r="BN8" s="381"/>
      <c r="BO8" s="381"/>
      <c r="BP8" s="381"/>
      <c r="BQ8" s="381"/>
      <c r="BR8" s="381"/>
      <c r="BS8" s="381"/>
      <c r="BT8" s="381"/>
      <c r="BU8" s="381"/>
      <c r="BV8" s="381"/>
      <c r="BW8" s="381"/>
      <c r="BX8" s="381"/>
      <c r="BY8" s="381"/>
      <c r="BZ8" s="381"/>
      <c r="CA8" s="381"/>
      <c r="CB8" s="381"/>
      <c r="CC8" s="381"/>
      <c r="CD8" s="381"/>
      <c r="CE8" s="381"/>
      <c r="CF8" s="381"/>
      <c r="CG8" s="381"/>
      <c r="CH8" s="381"/>
      <c r="CI8" s="381"/>
      <c r="CJ8" s="381"/>
      <c r="CK8" s="381"/>
      <c r="CL8" s="381"/>
      <c r="CM8" s="386"/>
      <c r="CN8" s="381"/>
      <c r="CO8" s="381"/>
    </row>
    <row r="9" spans="1:93" ht="5.25" customHeight="1">
      <c r="A9" s="385"/>
      <c r="B9" s="381"/>
      <c r="C9" s="381"/>
      <c r="D9" s="381"/>
      <c r="E9" s="381"/>
      <c r="F9" s="381"/>
      <c r="G9" s="381"/>
      <c r="H9" s="381"/>
      <c r="I9" s="381"/>
      <c r="J9" s="381"/>
      <c r="K9" s="381"/>
      <c r="L9" s="381"/>
      <c r="M9" s="381"/>
      <c r="N9" s="381"/>
      <c r="O9" s="381"/>
      <c r="P9" s="381"/>
      <c r="Q9" s="381"/>
      <c r="R9" s="381"/>
      <c r="S9" s="381"/>
      <c r="T9" s="381"/>
      <c r="U9" s="381"/>
      <c r="V9" s="381"/>
      <c r="W9" s="381"/>
      <c r="X9" s="381"/>
      <c r="Y9" s="381"/>
      <c r="Z9" s="381"/>
      <c r="AA9" s="381"/>
      <c r="AB9" s="381"/>
      <c r="AC9" s="381"/>
      <c r="AD9" s="381"/>
      <c r="AE9" s="381"/>
      <c r="AF9" s="381"/>
      <c r="AG9" s="381"/>
      <c r="AH9" s="381"/>
      <c r="AI9" s="381"/>
      <c r="AJ9" s="381"/>
      <c r="AK9" s="381"/>
      <c r="AL9" s="381"/>
      <c r="AM9" s="381"/>
      <c r="AN9" s="381"/>
      <c r="AO9" s="381"/>
      <c r="AP9" s="381"/>
      <c r="AQ9" s="381"/>
      <c r="AR9" s="381"/>
      <c r="AS9" s="381"/>
      <c r="AT9" s="381"/>
      <c r="AU9" s="381"/>
      <c r="AV9" s="381"/>
      <c r="AW9" s="381"/>
      <c r="AX9" s="381"/>
      <c r="AY9" s="381"/>
      <c r="AZ9" s="381"/>
      <c r="BA9" s="381"/>
      <c r="BB9" s="381"/>
      <c r="BC9" s="381"/>
      <c r="BD9" s="381"/>
      <c r="BE9" s="381"/>
      <c r="BF9" s="381"/>
      <c r="BG9" s="381"/>
      <c r="BH9" s="381"/>
      <c r="BI9" s="381"/>
      <c r="BJ9" s="381"/>
      <c r="BK9" s="381"/>
      <c r="BL9" s="381"/>
      <c r="BM9" s="381"/>
      <c r="BN9" s="381"/>
      <c r="BO9" s="381"/>
      <c r="BP9" s="381"/>
      <c r="BQ9" s="381"/>
      <c r="BR9" s="381"/>
      <c r="BS9" s="381"/>
      <c r="BT9" s="381"/>
      <c r="BU9" s="381"/>
      <c r="BV9" s="381"/>
      <c r="BW9" s="381"/>
      <c r="BX9" s="381"/>
      <c r="BY9" s="381"/>
      <c r="BZ9" s="381"/>
      <c r="CA9" s="381"/>
      <c r="CB9" s="381"/>
      <c r="CC9" s="381"/>
      <c r="CD9" s="381"/>
      <c r="CE9" s="381"/>
      <c r="CF9" s="381"/>
      <c r="CG9" s="381"/>
      <c r="CH9" s="381"/>
      <c r="CI9" s="381"/>
      <c r="CJ9" s="381"/>
      <c r="CK9" s="381"/>
      <c r="CL9" s="381"/>
      <c r="CM9" s="386"/>
      <c r="CN9" s="381"/>
      <c r="CO9" s="381"/>
    </row>
    <row r="10" spans="1:93" ht="5.25" customHeight="1">
      <c r="A10" s="385"/>
      <c r="B10" s="381"/>
      <c r="C10" s="381"/>
      <c r="D10" s="381"/>
      <c r="E10" s="381"/>
      <c r="F10" s="381"/>
      <c r="G10" s="381"/>
      <c r="H10" s="381"/>
      <c r="I10" s="381"/>
      <c r="J10" s="381"/>
      <c r="K10" s="381"/>
      <c r="L10" s="381"/>
      <c r="M10" s="381"/>
      <c r="N10" s="381"/>
      <c r="O10" s="381"/>
      <c r="P10" s="381"/>
      <c r="Q10" s="381"/>
      <c r="R10" s="381"/>
      <c r="S10" s="381"/>
      <c r="T10" s="381"/>
      <c r="U10" s="381"/>
      <c r="V10" s="381"/>
      <c r="W10" s="381"/>
      <c r="X10" s="381"/>
      <c r="Y10" s="381"/>
      <c r="Z10" s="381"/>
      <c r="AA10" s="381"/>
      <c r="AB10" s="381"/>
      <c r="AC10" s="381"/>
      <c r="AD10" s="381"/>
      <c r="AE10" s="381"/>
      <c r="AF10" s="381"/>
      <c r="AG10" s="381"/>
      <c r="AH10" s="381"/>
      <c r="AI10" s="381"/>
      <c r="AJ10" s="381"/>
      <c r="AK10" s="381"/>
      <c r="AL10" s="381"/>
      <c r="AM10" s="381"/>
      <c r="AN10" s="381"/>
      <c r="AO10" s="381"/>
      <c r="AP10" s="381"/>
      <c r="AQ10" s="381"/>
      <c r="AR10" s="381"/>
      <c r="AS10" s="381"/>
      <c r="AT10" s="381"/>
      <c r="AU10" s="381"/>
      <c r="AV10" s="381"/>
      <c r="AW10" s="381"/>
      <c r="AX10" s="381"/>
      <c r="AY10" s="381"/>
      <c r="AZ10" s="381"/>
      <c r="BA10" s="381"/>
      <c r="BB10" s="381"/>
      <c r="BC10" s="381"/>
      <c r="BD10" s="381"/>
      <c r="BE10" s="381"/>
      <c r="BF10" s="381"/>
      <c r="BG10" s="381"/>
      <c r="BH10" s="381"/>
      <c r="BI10" s="381"/>
      <c r="BJ10" s="381"/>
      <c r="BK10" s="381"/>
      <c r="BL10" s="381"/>
      <c r="BM10" s="381"/>
      <c r="BN10" s="381"/>
      <c r="BO10" s="381"/>
      <c r="BP10" s="381"/>
      <c r="BQ10" s="381"/>
      <c r="BR10" s="381"/>
      <c r="BS10" s="381"/>
      <c r="BT10" s="381"/>
      <c r="BU10" s="381"/>
      <c r="BV10" s="381"/>
      <c r="BW10" s="381"/>
      <c r="BX10" s="381"/>
      <c r="BY10" s="381"/>
      <c r="BZ10" s="381"/>
      <c r="CA10" s="381"/>
      <c r="CB10" s="381"/>
      <c r="CC10" s="381"/>
      <c r="CD10" s="381"/>
      <c r="CE10" s="381"/>
      <c r="CF10" s="381"/>
      <c r="CG10" s="381"/>
      <c r="CH10" s="381"/>
      <c r="CI10" s="381"/>
      <c r="CJ10" s="381"/>
      <c r="CK10" s="381"/>
      <c r="CL10" s="381"/>
      <c r="CM10" s="386"/>
      <c r="CN10" s="381"/>
      <c r="CO10" s="381"/>
    </row>
    <row r="11" spans="1:93" ht="5.25" customHeight="1">
      <c r="A11" s="385"/>
      <c r="B11" s="381"/>
      <c r="C11" s="381"/>
      <c r="D11" s="381"/>
      <c r="E11" s="381"/>
      <c r="F11" s="381"/>
      <c r="G11" s="381"/>
      <c r="H11" s="381"/>
      <c r="I11" s="381"/>
      <c r="J11" s="381"/>
      <c r="K11" s="381"/>
      <c r="L11" s="381"/>
      <c r="M11" s="381"/>
      <c r="N11" s="381"/>
      <c r="O11" s="381"/>
      <c r="P11" s="381"/>
      <c r="Q11" s="381"/>
      <c r="R11" s="381"/>
      <c r="S11" s="381"/>
      <c r="T11" s="381"/>
      <c r="U11" s="381"/>
      <c r="V11" s="381"/>
      <c r="W11" s="381"/>
      <c r="X11" s="381"/>
      <c r="Y11" s="381"/>
      <c r="Z11" s="381"/>
      <c r="AA11" s="381"/>
      <c r="AB11" s="381"/>
      <c r="AC11" s="381"/>
      <c r="AD11" s="381"/>
      <c r="AE11" s="381"/>
      <c r="AF11" s="381"/>
      <c r="AG11" s="381"/>
      <c r="AH11" s="381"/>
      <c r="AI11" s="381"/>
      <c r="AJ11" s="381"/>
      <c r="AK11" s="381"/>
      <c r="AL11" s="381"/>
      <c r="AM11" s="381"/>
      <c r="AN11" s="381"/>
      <c r="AO11" s="381"/>
      <c r="AP11" s="381"/>
      <c r="AQ11" s="381"/>
      <c r="AR11" s="381"/>
      <c r="AS11" s="381"/>
      <c r="AT11" s="381"/>
      <c r="AU11" s="381"/>
      <c r="AV11" s="381"/>
      <c r="AW11" s="381"/>
      <c r="AX11" s="381"/>
      <c r="AY11" s="381"/>
      <c r="AZ11" s="381"/>
      <c r="BA11" s="381"/>
      <c r="BB11" s="381"/>
      <c r="BC11" s="381"/>
      <c r="BD11" s="381"/>
      <c r="BE11" s="381"/>
      <c r="BF11" s="381"/>
      <c r="BG11" s="381"/>
      <c r="BH11" s="381"/>
      <c r="BI11" s="381"/>
      <c r="BJ11" s="381"/>
      <c r="BK11" s="381"/>
      <c r="BL11" s="1"/>
      <c r="BM11" s="381"/>
      <c r="BN11" s="381"/>
      <c r="BO11" s="381"/>
      <c r="BP11" s="381"/>
      <c r="BQ11" s="381"/>
      <c r="BR11" s="381"/>
      <c r="BS11" s="381"/>
      <c r="BT11" s="381"/>
      <c r="BU11" s="381"/>
      <c r="BV11" s="381"/>
      <c r="BW11" s="381"/>
      <c r="BX11" s="381"/>
      <c r="BY11" s="381"/>
      <c r="BZ11" s="381"/>
      <c r="CA11" s="381"/>
      <c r="CB11" s="381"/>
      <c r="CC11" s="381"/>
      <c r="CD11" s="381"/>
      <c r="CE11" s="381"/>
      <c r="CF11" s="381"/>
      <c r="CG11" s="381"/>
      <c r="CH11" s="381"/>
      <c r="CI11" s="381"/>
      <c r="CJ11" s="381"/>
      <c r="CK11" s="381"/>
      <c r="CL11" s="381"/>
      <c r="CM11" s="386"/>
      <c r="CN11" s="381"/>
      <c r="CO11" s="381"/>
    </row>
    <row r="12" spans="1:93" ht="5.25" customHeight="1">
      <c r="A12" s="2526" t="s">
        <v>133</v>
      </c>
      <c r="B12" s="2527"/>
      <c r="C12" s="2527"/>
      <c r="D12" s="2527"/>
      <c r="E12" s="2527"/>
      <c r="F12" s="2527"/>
      <c r="G12" s="2527"/>
      <c r="H12" s="2527"/>
      <c r="I12" s="2527"/>
      <c r="J12" s="2527"/>
      <c r="K12" s="2527"/>
      <c r="L12" s="2527"/>
      <c r="M12" s="2527"/>
      <c r="N12" s="2527"/>
      <c r="O12" s="2527"/>
      <c r="P12" s="2527"/>
      <c r="Q12" s="2527"/>
      <c r="R12" s="2527"/>
      <c r="S12" s="2527"/>
      <c r="T12" s="2527"/>
      <c r="U12" s="2527"/>
      <c r="V12" s="2527"/>
      <c r="W12" s="2527"/>
      <c r="X12" s="2527"/>
      <c r="Y12" s="2527"/>
      <c r="Z12" s="2527"/>
      <c r="AA12" s="2527"/>
      <c r="AB12" s="2527"/>
      <c r="AC12" s="2527"/>
      <c r="AD12" s="2527"/>
      <c r="AE12" s="2527"/>
      <c r="AF12" s="2527"/>
      <c r="AG12" s="2527"/>
      <c r="AH12" s="2527"/>
      <c r="AI12" s="2527"/>
      <c r="AJ12" s="2527"/>
      <c r="AK12" s="2527"/>
      <c r="AL12" s="2527"/>
      <c r="AM12" s="2527"/>
      <c r="AN12" s="2527"/>
      <c r="AO12" s="2527"/>
      <c r="AP12" s="2527"/>
      <c r="AQ12" s="2527"/>
      <c r="AR12" s="2527"/>
      <c r="AS12" s="2527"/>
      <c r="AT12" s="2527"/>
      <c r="AU12" s="2527"/>
      <c r="AV12" s="2527"/>
      <c r="AW12" s="2527"/>
      <c r="AX12" s="2527"/>
      <c r="AY12" s="2527"/>
      <c r="AZ12" s="2527"/>
      <c r="BA12" s="2527"/>
      <c r="BB12" s="2527"/>
      <c r="BC12" s="2527"/>
      <c r="BD12" s="2527"/>
      <c r="BE12" s="2527"/>
      <c r="BF12" s="2527"/>
      <c r="BG12" s="2527"/>
      <c r="BH12" s="2527"/>
      <c r="BI12" s="2527"/>
      <c r="BJ12" s="2527"/>
      <c r="BK12" s="2527"/>
      <c r="BL12" s="2527"/>
      <c r="BM12" s="2527"/>
      <c r="BN12" s="2527"/>
      <c r="BO12" s="2527"/>
      <c r="BP12" s="2527"/>
      <c r="BQ12" s="2527"/>
      <c r="BR12" s="2527"/>
      <c r="BS12" s="2527"/>
      <c r="BT12" s="2527"/>
      <c r="BU12" s="2527"/>
      <c r="BV12" s="2527"/>
      <c r="BW12" s="2527"/>
      <c r="BX12" s="2527"/>
      <c r="BY12" s="2527"/>
      <c r="BZ12" s="2527"/>
      <c r="CA12" s="2527"/>
      <c r="CB12" s="2527"/>
      <c r="CC12" s="2527"/>
      <c r="CD12" s="2527"/>
      <c r="CE12" s="2527"/>
      <c r="CF12" s="2527"/>
      <c r="CG12" s="2527"/>
      <c r="CH12" s="2527"/>
      <c r="CI12" s="2527"/>
      <c r="CJ12" s="2527"/>
      <c r="CK12" s="2527"/>
      <c r="CL12" s="2527"/>
      <c r="CM12" s="2528"/>
      <c r="CN12" s="381"/>
      <c r="CO12" s="381"/>
    </row>
    <row r="13" spans="1:93" ht="5.25" customHeight="1">
      <c r="A13" s="2526"/>
      <c r="B13" s="2527"/>
      <c r="C13" s="2527"/>
      <c r="D13" s="2527"/>
      <c r="E13" s="2527"/>
      <c r="F13" s="2527"/>
      <c r="G13" s="2527"/>
      <c r="H13" s="2527"/>
      <c r="I13" s="2527"/>
      <c r="J13" s="2527"/>
      <c r="K13" s="2527"/>
      <c r="L13" s="2527"/>
      <c r="M13" s="2527"/>
      <c r="N13" s="2527"/>
      <c r="O13" s="2527"/>
      <c r="P13" s="2527"/>
      <c r="Q13" s="2527"/>
      <c r="R13" s="2527"/>
      <c r="S13" s="2527"/>
      <c r="T13" s="2527"/>
      <c r="U13" s="2527"/>
      <c r="V13" s="2527"/>
      <c r="W13" s="2527"/>
      <c r="X13" s="2527"/>
      <c r="Y13" s="2527"/>
      <c r="Z13" s="2527"/>
      <c r="AA13" s="2527"/>
      <c r="AB13" s="2527"/>
      <c r="AC13" s="2527"/>
      <c r="AD13" s="2527"/>
      <c r="AE13" s="2527"/>
      <c r="AF13" s="2527"/>
      <c r="AG13" s="2527"/>
      <c r="AH13" s="2527"/>
      <c r="AI13" s="2527"/>
      <c r="AJ13" s="2527"/>
      <c r="AK13" s="2527"/>
      <c r="AL13" s="2527"/>
      <c r="AM13" s="2527"/>
      <c r="AN13" s="2527"/>
      <c r="AO13" s="2527"/>
      <c r="AP13" s="2527"/>
      <c r="AQ13" s="2527"/>
      <c r="AR13" s="2527"/>
      <c r="AS13" s="2527"/>
      <c r="AT13" s="2527"/>
      <c r="AU13" s="2527"/>
      <c r="AV13" s="2527"/>
      <c r="AW13" s="2527"/>
      <c r="AX13" s="2527"/>
      <c r="AY13" s="2527"/>
      <c r="AZ13" s="2527"/>
      <c r="BA13" s="2527"/>
      <c r="BB13" s="2527"/>
      <c r="BC13" s="2527"/>
      <c r="BD13" s="2527"/>
      <c r="BE13" s="2527"/>
      <c r="BF13" s="2527"/>
      <c r="BG13" s="2527"/>
      <c r="BH13" s="2527"/>
      <c r="BI13" s="2527"/>
      <c r="BJ13" s="2527"/>
      <c r="BK13" s="2527"/>
      <c r="BL13" s="2527"/>
      <c r="BM13" s="2527"/>
      <c r="BN13" s="2527"/>
      <c r="BO13" s="2527"/>
      <c r="BP13" s="2527"/>
      <c r="BQ13" s="2527"/>
      <c r="BR13" s="2527"/>
      <c r="BS13" s="2527"/>
      <c r="BT13" s="2527"/>
      <c r="BU13" s="2527"/>
      <c r="BV13" s="2527"/>
      <c r="BW13" s="2527"/>
      <c r="BX13" s="2527"/>
      <c r="BY13" s="2527"/>
      <c r="BZ13" s="2527"/>
      <c r="CA13" s="2527"/>
      <c r="CB13" s="2527"/>
      <c r="CC13" s="2527"/>
      <c r="CD13" s="2527"/>
      <c r="CE13" s="2527"/>
      <c r="CF13" s="2527"/>
      <c r="CG13" s="2527"/>
      <c r="CH13" s="2527"/>
      <c r="CI13" s="2527"/>
      <c r="CJ13" s="2527"/>
      <c r="CK13" s="2527"/>
      <c r="CL13" s="2527"/>
      <c r="CM13" s="2528"/>
      <c r="CN13" s="381"/>
      <c r="CO13" s="381"/>
    </row>
    <row r="14" spans="1:93" ht="5.25" customHeight="1">
      <c r="A14" s="2526"/>
      <c r="B14" s="2527"/>
      <c r="C14" s="2527"/>
      <c r="D14" s="2527"/>
      <c r="E14" s="2527"/>
      <c r="F14" s="2527"/>
      <c r="G14" s="2527"/>
      <c r="H14" s="2527"/>
      <c r="I14" s="2527"/>
      <c r="J14" s="2527"/>
      <c r="K14" s="2527"/>
      <c r="L14" s="2527"/>
      <c r="M14" s="2527"/>
      <c r="N14" s="2527"/>
      <c r="O14" s="2527"/>
      <c r="P14" s="2527"/>
      <c r="Q14" s="2527"/>
      <c r="R14" s="2527"/>
      <c r="S14" s="2527"/>
      <c r="T14" s="2527"/>
      <c r="U14" s="2527"/>
      <c r="V14" s="2527"/>
      <c r="W14" s="2527"/>
      <c r="X14" s="2527"/>
      <c r="Y14" s="2527"/>
      <c r="Z14" s="2527"/>
      <c r="AA14" s="2527"/>
      <c r="AB14" s="2527"/>
      <c r="AC14" s="2527"/>
      <c r="AD14" s="2527"/>
      <c r="AE14" s="2527"/>
      <c r="AF14" s="2527"/>
      <c r="AG14" s="2527"/>
      <c r="AH14" s="2527"/>
      <c r="AI14" s="2527"/>
      <c r="AJ14" s="2527"/>
      <c r="AK14" s="2527"/>
      <c r="AL14" s="2527"/>
      <c r="AM14" s="2527"/>
      <c r="AN14" s="2527"/>
      <c r="AO14" s="2527"/>
      <c r="AP14" s="2527"/>
      <c r="AQ14" s="2527"/>
      <c r="AR14" s="2527"/>
      <c r="AS14" s="2527"/>
      <c r="AT14" s="2527"/>
      <c r="AU14" s="2527"/>
      <c r="AV14" s="2527"/>
      <c r="AW14" s="2527"/>
      <c r="AX14" s="2527"/>
      <c r="AY14" s="2527"/>
      <c r="AZ14" s="2527"/>
      <c r="BA14" s="2527"/>
      <c r="BB14" s="2527"/>
      <c r="BC14" s="2527"/>
      <c r="BD14" s="2527"/>
      <c r="BE14" s="2527"/>
      <c r="BF14" s="2527"/>
      <c r="BG14" s="2527"/>
      <c r="BH14" s="2527"/>
      <c r="BI14" s="2527"/>
      <c r="BJ14" s="2527"/>
      <c r="BK14" s="2527"/>
      <c r="BL14" s="2527"/>
      <c r="BM14" s="2527"/>
      <c r="BN14" s="2527"/>
      <c r="BO14" s="2527"/>
      <c r="BP14" s="2527"/>
      <c r="BQ14" s="2527"/>
      <c r="BR14" s="2527"/>
      <c r="BS14" s="2527"/>
      <c r="BT14" s="2527"/>
      <c r="BU14" s="2527"/>
      <c r="BV14" s="2527"/>
      <c r="BW14" s="2527"/>
      <c r="BX14" s="2527"/>
      <c r="BY14" s="2527"/>
      <c r="BZ14" s="2527"/>
      <c r="CA14" s="2527"/>
      <c r="CB14" s="2527"/>
      <c r="CC14" s="2527"/>
      <c r="CD14" s="2527"/>
      <c r="CE14" s="2527"/>
      <c r="CF14" s="2527"/>
      <c r="CG14" s="2527"/>
      <c r="CH14" s="2527"/>
      <c r="CI14" s="2527"/>
      <c r="CJ14" s="2527"/>
      <c r="CK14" s="2527"/>
      <c r="CL14" s="2527"/>
      <c r="CM14" s="2528"/>
      <c r="CN14" s="381"/>
      <c r="CO14" s="381"/>
    </row>
    <row r="15" spans="1:93" ht="5.25" customHeight="1">
      <c r="A15" s="2526"/>
      <c r="B15" s="2527"/>
      <c r="C15" s="2527"/>
      <c r="D15" s="2527"/>
      <c r="E15" s="2527"/>
      <c r="F15" s="2527"/>
      <c r="G15" s="2527"/>
      <c r="H15" s="2527"/>
      <c r="I15" s="2527"/>
      <c r="J15" s="2527"/>
      <c r="K15" s="2527"/>
      <c r="L15" s="2527"/>
      <c r="M15" s="2527"/>
      <c r="N15" s="2527"/>
      <c r="O15" s="2527"/>
      <c r="P15" s="2527"/>
      <c r="Q15" s="2527"/>
      <c r="R15" s="2527"/>
      <c r="S15" s="2527"/>
      <c r="T15" s="2527"/>
      <c r="U15" s="2527"/>
      <c r="V15" s="2527"/>
      <c r="W15" s="2527"/>
      <c r="X15" s="2527"/>
      <c r="Y15" s="2527"/>
      <c r="Z15" s="2527"/>
      <c r="AA15" s="2527"/>
      <c r="AB15" s="2527"/>
      <c r="AC15" s="2527"/>
      <c r="AD15" s="2527"/>
      <c r="AE15" s="2527"/>
      <c r="AF15" s="2527"/>
      <c r="AG15" s="2527"/>
      <c r="AH15" s="2527"/>
      <c r="AI15" s="2527"/>
      <c r="AJ15" s="2527"/>
      <c r="AK15" s="2527"/>
      <c r="AL15" s="2527"/>
      <c r="AM15" s="2527"/>
      <c r="AN15" s="2527"/>
      <c r="AO15" s="2527"/>
      <c r="AP15" s="2527"/>
      <c r="AQ15" s="2527"/>
      <c r="AR15" s="2527"/>
      <c r="AS15" s="2527"/>
      <c r="AT15" s="2527"/>
      <c r="AU15" s="2527"/>
      <c r="AV15" s="2527"/>
      <c r="AW15" s="2527"/>
      <c r="AX15" s="2527"/>
      <c r="AY15" s="2527"/>
      <c r="AZ15" s="2527"/>
      <c r="BA15" s="2527"/>
      <c r="BB15" s="2527"/>
      <c r="BC15" s="2527"/>
      <c r="BD15" s="2527"/>
      <c r="BE15" s="2527"/>
      <c r="BF15" s="2527"/>
      <c r="BG15" s="2527"/>
      <c r="BH15" s="2527"/>
      <c r="BI15" s="2527"/>
      <c r="BJ15" s="2527"/>
      <c r="BK15" s="2527"/>
      <c r="BL15" s="2527"/>
      <c r="BM15" s="2527"/>
      <c r="BN15" s="2527"/>
      <c r="BO15" s="2527"/>
      <c r="BP15" s="2527"/>
      <c r="BQ15" s="2527"/>
      <c r="BR15" s="2527"/>
      <c r="BS15" s="2527"/>
      <c r="BT15" s="2527"/>
      <c r="BU15" s="2527"/>
      <c r="BV15" s="2527"/>
      <c r="BW15" s="2527"/>
      <c r="BX15" s="2527"/>
      <c r="BY15" s="2527"/>
      <c r="BZ15" s="2527"/>
      <c r="CA15" s="2527"/>
      <c r="CB15" s="2527"/>
      <c r="CC15" s="2527"/>
      <c r="CD15" s="2527"/>
      <c r="CE15" s="2527"/>
      <c r="CF15" s="2527"/>
      <c r="CG15" s="2527"/>
      <c r="CH15" s="2527"/>
      <c r="CI15" s="2527"/>
      <c r="CJ15" s="2527"/>
      <c r="CK15" s="2527"/>
      <c r="CL15" s="2527"/>
      <c r="CM15" s="2528"/>
      <c r="CN15" s="381"/>
      <c r="CO15" s="381"/>
    </row>
    <row r="16" spans="1:93" ht="5.25" customHeight="1">
      <c r="A16" s="2526"/>
      <c r="B16" s="2527"/>
      <c r="C16" s="2527"/>
      <c r="D16" s="2527"/>
      <c r="E16" s="2527"/>
      <c r="F16" s="2527"/>
      <c r="G16" s="2527"/>
      <c r="H16" s="2527"/>
      <c r="I16" s="2527"/>
      <c r="J16" s="2527"/>
      <c r="K16" s="2527"/>
      <c r="L16" s="2527"/>
      <c r="M16" s="2527"/>
      <c r="N16" s="2527"/>
      <c r="O16" s="2527"/>
      <c r="P16" s="2527"/>
      <c r="Q16" s="2527"/>
      <c r="R16" s="2527"/>
      <c r="S16" s="2527"/>
      <c r="T16" s="2527"/>
      <c r="U16" s="2527"/>
      <c r="V16" s="2527"/>
      <c r="W16" s="2527"/>
      <c r="X16" s="2527"/>
      <c r="Y16" s="2527"/>
      <c r="Z16" s="2527"/>
      <c r="AA16" s="2527"/>
      <c r="AB16" s="2527"/>
      <c r="AC16" s="2527"/>
      <c r="AD16" s="2527"/>
      <c r="AE16" s="2527"/>
      <c r="AF16" s="2527"/>
      <c r="AG16" s="2527"/>
      <c r="AH16" s="2527"/>
      <c r="AI16" s="2527"/>
      <c r="AJ16" s="2527"/>
      <c r="AK16" s="2527"/>
      <c r="AL16" s="2527"/>
      <c r="AM16" s="2527"/>
      <c r="AN16" s="2527"/>
      <c r="AO16" s="2527"/>
      <c r="AP16" s="2527"/>
      <c r="AQ16" s="2527"/>
      <c r="AR16" s="2527"/>
      <c r="AS16" s="2527"/>
      <c r="AT16" s="2527"/>
      <c r="AU16" s="2527"/>
      <c r="AV16" s="2527"/>
      <c r="AW16" s="2527"/>
      <c r="AX16" s="2527"/>
      <c r="AY16" s="2527"/>
      <c r="AZ16" s="2527"/>
      <c r="BA16" s="2527"/>
      <c r="BB16" s="2527"/>
      <c r="BC16" s="2527"/>
      <c r="BD16" s="2527"/>
      <c r="BE16" s="2527"/>
      <c r="BF16" s="2527"/>
      <c r="BG16" s="2527"/>
      <c r="BH16" s="2527"/>
      <c r="BI16" s="2527"/>
      <c r="BJ16" s="2527"/>
      <c r="BK16" s="2527"/>
      <c r="BL16" s="2527"/>
      <c r="BM16" s="2527"/>
      <c r="BN16" s="2527"/>
      <c r="BO16" s="2527"/>
      <c r="BP16" s="2527"/>
      <c r="BQ16" s="2527"/>
      <c r="BR16" s="2527"/>
      <c r="BS16" s="2527"/>
      <c r="BT16" s="2527"/>
      <c r="BU16" s="2527"/>
      <c r="BV16" s="2527"/>
      <c r="BW16" s="2527"/>
      <c r="BX16" s="2527"/>
      <c r="BY16" s="2527"/>
      <c r="BZ16" s="2527"/>
      <c r="CA16" s="2527"/>
      <c r="CB16" s="2527"/>
      <c r="CC16" s="2527"/>
      <c r="CD16" s="2527"/>
      <c r="CE16" s="2527"/>
      <c r="CF16" s="2527"/>
      <c r="CG16" s="2527"/>
      <c r="CH16" s="2527"/>
      <c r="CI16" s="2527"/>
      <c r="CJ16" s="2527"/>
      <c r="CK16" s="2527"/>
      <c r="CL16" s="2527"/>
      <c r="CM16" s="2528"/>
      <c r="CN16" s="381"/>
      <c r="CO16" s="381"/>
    </row>
    <row r="17" spans="1:93" ht="5.25" customHeight="1">
      <c r="A17" s="378"/>
      <c r="B17" s="379"/>
      <c r="C17" s="379"/>
      <c r="D17" s="379"/>
      <c r="E17" s="379"/>
      <c r="F17" s="379"/>
      <c r="G17" s="379"/>
      <c r="H17" s="379"/>
      <c r="I17" s="379"/>
      <c r="J17" s="379"/>
      <c r="K17" s="379"/>
      <c r="L17" s="379"/>
      <c r="M17" s="379"/>
      <c r="N17" s="379"/>
      <c r="O17" s="379"/>
      <c r="P17" s="379"/>
      <c r="Q17" s="379"/>
      <c r="R17" s="379"/>
      <c r="S17" s="379"/>
      <c r="T17" s="379"/>
      <c r="U17" s="379"/>
      <c r="V17" s="379"/>
      <c r="W17" s="379"/>
      <c r="X17" s="379"/>
      <c r="Y17" s="379"/>
      <c r="Z17" s="379"/>
      <c r="AA17" s="379"/>
      <c r="AB17" s="379"/>
      <c r="AC17" s="379"/>
      <c r="AD17" s="379"/>
      <c r="AE17" s="379"/>
      <c r="AF17" s="379"/>
      <c r="AG17" s="379"/>
      <c r="AH17" s="379"/>
      <c r="AI17" s="379"/>
      <c r="AJ17" s="379"/>
      <c r="AK17" s="379"/>
      <c r="AL17" s="379"/>
      <c r="AM17" s="379"/>
      <c r="AN17" s="379"/>
      <c r="AO17" s="379"/>
      <c r="AP17" s="379"/>
      <c r="AQ17" s="379"/>
      <c r="AR17" s="379"/>
      <c r="AS17" s="379"/>
      <c r="AT17" s="379"/>
      <c r="AU17" s="379"/>
      <c r="AV17" s="379"/>
      <c r="AW17" s="379"/>
      <c r="AX17" s="379"/>
      <c r="AY17" s="379"/>
      <c r="AZ17" s="379"/>
      <c r="BA17" s="379"/>
      <c r="BB17" s="379"/>
      <c r="BC17" s="379"/>
      <c r="BD17" s="379"/>
      <c r="BE17" s="379"/>
      <c r="BF17" s="379"/>
      <c r="BG17" s="379"/>
      <c r="BH17" s="379"/>
      <c r="BI17" s="379"/>
      <c r="BJ17" s="379"/>
      <c r="BK17" s="379"/>
      <c r="BL17" s="379"/>
      <c r="BM17" s="379"/>
      <c r="BN17" s="379"/>
      <c r="BO17" s="379"/>
      <c r="BP17" s="379"/>
      <c r="BQ17" s="379"/>
      <c r="BR17" s="379"/>
      <c r="BS17" s="379"/>
      <c r="BT17" s="379"/>
      <c r="BU17" s="379"/>
      <c r="BV17" s="379"/>
      <c r="BW17" s="379"/>
      <c r="BX17" s="379"/>
      <c r="BY17" s="379"/>
      <c r="BZ17" s="379"/>
      <c r="CA17" s="379"/>
      <c r="CB17" s="379"/>
      <c r="CC17" s="379"/>
      <c r="CD17" s="379"/>
      <c r="CE17" s="379"/>
      <c r="CF17" s="379"/>
      <c r="CG17" s="379"/>
      <c r="CH17" s="379"/>
      <c r="CI17" s="379"/>
      <c r="CJ17" s="379"/>
      <c r="CK17" s="379"/>
      <c r="CL17" s="379"/>
      <c r="CM17" s="380"/>
      <c r="CN17" s="381"/>
      <c r="CO17" s="381"/>
    </row>
    <row r="18" spans="1:93" ht="5.25" customHeight="1">
      <c r="A18" s="378"/>
      <c r="B18" s="379"/>
      <c r="C18" s="379"/>
      <c r="D18" s="379"/>
      <c r="E18" s="379"/>
      <c r="F18" s="379"/>
      <c r="G18" s="379"/>
      <c r="H18" s="379"/>
      <c r="I18" s="379"/>
      <c r="J18" s="379"/>
      <c r="K18" s="379"/>
      <c r="L18" s="379"/>
      <c r="M18" s="379"/>
      <c r="N18" s="379"/>
      <c r="O18" s="379"/>
      <c r="P18" s="379"/>
      <c r="Q18" s="379"/>
      <c r="R18" s="379"/>
      <c r="S18" s="379"/>
      <c r="T18" s="379"/>
      <c r="U18" s="379"/>
      <c r="V18" s="379"/>
      <c r="W18" s="379"/>
      <c r="X18" s="379"/>
      <c r="Y18" s="379"/>
      <c r="Z18" s="379"/>
      <c r="AA18" s="379"/>
      <c r="AB18" s="379"/>
      <c r="AC18" s="379"/>
      <c r="AD18" s="379"/>
      <c r="AE18" s="379"/>
      <c r="AF18" s="379"/>
      <c r="AG18" s="379"/>
      <c r="AH18" s="379"/>
      <c r="AI18" s="379"/>
      <c r="AJ18" s="379"/>
      <c r="AK18" s="379"/>
      <c r="AL18" s="379"/>
      <c r="AM18" s="379"/>
      <c r="AN18" s="379"/>
      <c r="AO18" s="379"/>
      <c r="AP18" s="379"/>
      <c r="AQ18" s="379"/>
      <c r="AR18" s="379"/>
      <c r="AS18" s="379"/>
      <c r="AT18" s="379"/>
      <c r="AU18" s="379"/>
      <c r="AV18" s="379"/>
      <c r="AW18" s="379"/>
      <c r="AX18" s="379"/>
      <c r="AY18" s="379"/>
      <c r="AZ18" s="379"/>
      <c r="BA18" s="379"/>
      <c r="BB18" s="379"/>
      <c r="BC18" s="379"/>
      <c r="BD18" s="379"/>
      <c r="BE18" s="379"/>
      <c r="BF18" s="379"/>
      <c r="BG18" s="379"/>
      <c r="BH18" s="379"/>
      <c r="BI18" s="379"/>
      <c r="BJ18" s="379"/>
      <c r="BK18" s="379"/>
      <c r="BL18" s="379"/>
      <c r="BM18" s="379"/>
      <c r="BN18" s="379"/>
      <c r="BO18" s="379"/>
      <c r="BP18" s="379"/>
      <c r="BQ18" s="379"/>
      <c r="BR18" s="379"/>
      <c r="BS18" s="379"/>
      <c r="BT18" s="379"/>
      <c r="BU18" s="379"/>
      <c r="BV18" s="379"/>
      <c r="BW18" s="379"/>
      <c r="BX18" s="379"/>
      <c r="BY18" s="379"/>
      <c r="BZ18" s="379"/>
      <c r="CA18" s="379"/>
      <c r="CB18" s="379"/>
      <c r="CC18" s="379"/>
      <c r="CD18" s="379"/>
      <c r="CE18" s="379"/>
      <c r="CF18" s="379"/>
      <c r="CG18" s="379"/>
      <c r="CH18" s="379"/>
      <c r="CI18" s="379"/>
      <c r="CJ18" s="379"/>
      <c r="CK18" s="379"/>
      <c r="CL18" s="379"/>
      <c r="CM18" s="380"/>
      <c r="CN18" s="381"/>
      <c r="CO18" s="381"/>
    </row>
    <row r="19" spans="1:93" ht="5.25" customHeight="1">
      <c r="A19" s="378"/>
      <c r="B19" s="379"/>
      <c r="C19" s="379"/>
      <c r="D19" s="379"/>
      <c r="E19" s="379"/>
      <c r="F19" s="379"/>
      <c r="G19" s="379"/>
      <c r="H19" s="379"/>
      <c r="I19" s="379"/>
      <c r="J19" s="379"/>
      <c r="K19" s="379"/>
      <c r="L19" s="379"/>
      <c r="M19" s="379"/>
      <c r="N19" s="379"/>
      <c r="O19" s="379"/>
      <c r="P19" s="379"/>
      <c r="Q19" s="379"/>
      <c r="R19" s="379"/>
      <c r="S19" s="379"/>
      <c r="T19" s="379"/>
      <c r="U19" s="379"/>
      <c r="V19" s="379"/>
      <c r="W19" s="379"/>
      <c r="X19" s="379"/>
      <c r="Y19" s="379"/>
      <c r="Z19" s="379"/>
      <c r="AA19" s="379"/>
      <c r="AB19" s="379"/>
      <c r="AC19" s="379"/>
      <c r="AD19" s="379"/>
      <c r="AE19" s="379"/>
      <c r="AF19" s="379"/>
      <c r="AG19" s="379"/>
      <c r="AH19" s="379"/>
      <c r="AI19" s="379"/>
      <c r="AJ19" s="379"/>
      <c r="AK19" s="379"/>
      <c r="AL19" s="379"/>
      <c r="AM19" s="379"/>
      <c r="AN19" s="379"/>
      <c r="AO19" s="379"/>
      <c r="AP19" s="379"/>
      <c r="AQ19" s="379"/>
      <c r="AR19" s="379"/>
      <c r="AS19" s="379"/>
      <c r="AT19" s="379"/>
      <c r="AU19" s="379"/>
      <c r="AV19" s="379"/>
      <c r="AW19" s="379"/>
      <c r="AX19" s="379"/>
      <c r="AY19" s="379"/>
      <c r="AZ19" s="379"/>
      <c r="BA19" s="379"/>
      <c r="BB19" s="379"/>
      <c r="BC19" s="379"/>
      <c r="BD19" s="379"/>
      <c r="BE19" s="379"/>
      <c r="BF19" s="379"/>
      <c r="BG19" s="379"/>
      <c r="BH19" s="379"/>
      <c r="BI19" s="379"/>
      <c r="BJ19" s="379"/>
      <c r="BK19" s="379"/>
      <c r="BL19" s="379"/>
      <c r="BM19" s="379"/>
      <c r="BN19" s="379"/>
      <c r="BO19" s="379"/>
      <c r="BP19" s="379"/>
      <c r="BQ19" s="379"/>
      <c r="BR19" s="379"/>
      <c r="BS19" s="379"/>
      <c r="BT19" s="379"/>
      <c r="BU19" s="379"/>
      <c r="BV19" s="379"/>
      <c r="BW19" s="379"/>
      <c r="BX19" s="379"/>
      <c r="BY19" s="379"/>
      <c r="BZ19" s="379"/>
      <c r="CA19" s="379"/>
      <c r="CB19" s="379"/>
      <c r="CC19" s="379"/>
      <c r="CD19" s="379"/>
      <c r="CE19" s="379"/>
      <c r="CF19" s="379"/>
      <c r="CG19" s="379"/>
      <c r="CH19" s="379"/>
      <c r="CI19" s="379"/>
      <c r="CJ19" s="379"/>
      <c r="CK19" s="379"/>
      <c r="CL19" s="379"/>
      <c r="CM19" s="380"/>
      <c r="CN19" s="381"/>
      <c r="CO19" s="381"/>
    </row>
    <row r="20" spans="1:93" ht="5.25" customHeight="1">
      <c r="A20" s="378"/>
      <c r="B20" s="379"/>
      <c r="C20" s="379"/>
      <c r="D20" s="379"/>
      <c r="E20" s="379"/>
      <c r="F20" s="379"/>
      <c r="G20" s="379"/>
      <c r="H20" s="379"/>
      <c r="I20" s="379"/>
      <c r="J20" s="379"/>
      <c r="K20" s="379"/>
      <c r="L20" s="379"/>
      <c r="M20" s="379"/>
      <c r="N20" s="379"/>
      <c r="O20" s="379"/>
      <c r="P20" s="379"/>
      <c r="Q20" s="379"/>
      <c r="R20" s="379"/>
      <c r="S20" s="379"/>
      <c r="T20" s="379"/>
      <c r="U20" s="379"/>
      <c r="V20" s="379"/>
      <c r="W20" s="379"/>
      <c r="X20" s="379"/>
      <c r="Y20" s="379"/>
      <c r="Z20" s="379"/>
      <c r="AA20" s="379"/>
      <c r="AB20" s="379"/>
      <c r="AC20" s="379"/>
      <c r="AD20" s="379"/>
      <c r="AE20" s="379"/>
      <c r="AF20" s="379"/>
      <c r="AG20" s="379"/>
      <c r="AH20" s="379"/>
      <c r="AI20" s="379"/>
      <c r="AJ20" s="379"/>
      <c r="AK20" s="379"/>
      <c r="AL20" s="379"/>
      <c r="AM20" s="379"/>
      <c r="AN20" s="379"/>
      <c r="AO20" s="379"/>
      <c r="AP20" s="379"/>
      <c r="AQ20" s="379"/>
      <c r="AR20" s="379"/>
      <c r="AS20" s="379"/>
      <c r="AT20" s="379"/>
      <c r="AU20" s="379"/>
      <c r="AV20" s="379"/>
      <c r="AW20" s="379"/>
      <c r="AX20" s="379"/>
      <c r="AY20" s="379"/>
      <c r="AZ20" s="379"/>
      <c r="BA20" s="379"/>
      <c r="BB20" s="379"/>
      <c r="BC20" s="379"/>
      <c r="BD20" s="379"/>
      <c r="BE20" s="379"/>
      <c r="BF20" s="379"/>
      <c r="BG20" s="379"/>
      <c r="BH20" s="379"/>
      <c r="BI20" s="379"/>
      <c r="BJ20" s="379"/>
      <c r="BK20" s="379"/>
      <c r="BL20" s="379"/>
      <c r="BM20" s="379"/>
      <c r="BN20" s="379"/>
      <c r="BO20" s="379"/>
      <c r="BP20" s="379"/>
      <c r="BQ20" s="379"/>
      <c r="BR20" s="379"/>
      <c r="BS20" s="379"/>
      <c r="BT20" s="379"/>
      <c r="BU20" s="379"/>
      <c r="BV20" s="379"/>
      <c r="BW20" s="379"/>
      <c r="BX20" s="379"/>
      <c r="BY20" s="379"/>
      <c r="BZ20" s="379"/>
      <c r="CA20" s="379"/>
      <c r="CB20" s="379"/>
      <c r="CC20" s="379"/>
      <c r="CD20" s="379"/>
      <c r="CE20" s="379"/>
      <c r="CF20" s="379"/>
      <c r="CG20" s="379"/>
      <c r="CH20" s="379"/>
      <c r="CI20" s="379"/>
      <c r="CJ20" s="379"/>
      <c r="CK20" s="379"/>
      <c r="CL20" s="379"/>
      <c r="CM20" s="380"/>
      <c r="CN20" s="381"/>
      <c r="CO20" s="381"/>
    </row>
    <row r="21" spans="1:93" ht="5.25" customHeight="1">
      <c r="A21" s="378"/>
      <c r="B21" s="379"/>
      <c r="C21" s="379"/>
      <c r="D21" s="379"/>
      <c r="E21" s="379"/>
      <c r="F21" s="379"/>
      <c r="G21" s="379"/>
      <c r="H21" s="379"/>
      <c r="I21" s="379"/>
      <c r="J21" s="379"/>
      <c r="K21" s="379"/>
      <c r="L21" s="379"/>
      <c r="M21" s="379"/>
      <c r="N21" s="379"/>
      <c r="O21" s="379"/>
      <c r="P21" s="379"/>
      <c r="Q21" s="379"/>
      <c r="R21" s="379"/>
      <c r="S21" s="379"/>
      <c r="T21" s="379"/>
      <c r="U21" s="379"/>
      <c r="V21" s="379"/>
      <c r="W21" s="379"/>
      <c r="X21" s="379"/>
      <c r="Y21" s="379"/>
      <c r="Z21" s="379"/>
      <c r="AA21" s="379"/>
      <c r="AB21" s="379"/>
      <c r="AC21" s="379"/>
      <c r="AD21" s="379"/>
      <c r="AE21" s="379"/>
      <c r="AF21" s="379"/>
      <c r="AG21" s="379"/>
      <c r="AH21" s="379"/>
      <c r="AI21" s="379"/>
      <c r="AJ21" s="379"/>
      <c r="AK21" s="379"/>
      <c r="AL21" s="379"/>
      <c r="AM21" s="379"/>
      <c r="AN21" s="379"/>
      <c r="AO21" s="379"/>
      <c r="AP21" s="379"/>
      <c r="AQ21" s="379"/>
      <c r="AR21" s="379"/>
      <c r="AS21" s="379"/>
      <c r="AT21" s="379"/>
      <c r="AU21" s="379"/>
      <c r="AV21" s="379"/>
      <c r="AW21" s="379"/>
      <c r="AX21" s="379"/>
      <c r="AY21" s="379"/>
      <c r="AZ21" s="379"/>
      <c r="BA21" s="379"/>
      <c r="BB21" s="379"/>
      <c r="BC21" s="379"/>
      <c r="BD21" s="379"/>
      <c r="BE21" s="379"/>
      <c r="BF21" s="379"/>
      <c r="BG21" s="379"/>
      <c r="BH21" s="379"/>
      <c r="BI21" s="379"/>
      <c r="BJ21" s="379"/>
      <c r="BK21" s="379"/>
      <c r="BL21" s="379"/>
      <c r="BM21" s="379"/>
      <c r="BN21" s="379"/>
      <c r="BO21" s="379"/>
      <c r="BP21" s="379"/>
      <c r="BQ21" s="379"/>
      <c r="BR21" s="379"/>
      <c r="BS21" s="379"/>
      <c r="BT21" s="379"/>
      <c r="BU21" s="379"/>
      <c r="BV21" s="379"/>
      <c r="BW21" s="379"/>
      <c r="BX21" s="379"/>
      <c r="BY21" s="379"/>
      <c r="BZ21" s="379"/>
      <c r="CA21" s="379"/>
      <c r="CB21" s="379"/>
      <c r="CC21" s="379"/>
      <c r="CD21" s="379"/>
      <c r="CE21" s="379"/>
      <c r="CF21" s="379"/>
      <c r="CG21" s="379"/>
      <c r="CH21" s="379"/>
      <c r="CI21" s="379"/>
      <c r="CJ21" s="379"/>
      <c r="CK21" s="379"/>
      <c r="CL21" s="379"/>
      <c r="CM21" s="380"/>
      <c r="CN21" s="381"/>
      <c r="CO21" s="381"/>
    </row>
    <row r="22" spans="1:93" ht="5.25" customHeight="1">
      <c r="A22" s="378"/>
      <c r="B22" s="379"/>
      <c r="C22" s="379"/>
      <c r="D22" s="379"/>
      <c r="E22" s="379"/>
      <c r="F22" s="379"/>
      <c r="G22" s="379"/>
      <c r="H22" s="379"/>
      <c r="I22" s="379"/>
      <c r="J22" s="379"/>
      <c r="K22" s="379"/>
      <c r="L22" s="379"/>
      <c r="M22" s="379"/>
      <c r="N22" s="379"/>
      <c r="O22" s="379"/>
      <c r="P22" s="379"/>
      <c r="Q22" s="379"/>
      <c r="R22" s="379"/>
      <c r="S22" s="379"/>
      <c r="T22" s="379"/>
      <c r="U22" s="379"/>
      <c r="V22" s="379"/>
      <c r="W22" s="379"/>
      <c r="X22" s="379"/>
      <c r="Y22" s="379"/>
      <c r="Z22" s="379"/>
      <c r="AA22" s="379"/>
      <c r="AB22" s="379"/>
      <c r="AC22" s="379"/>
      <c r="AD22" s="379"/>
      <c r="AE22" s="379"/>
      <c r="AF22" s="379"/>
      <c r="AG22" s="379"/>
      <c r="AH22" s="379"/>
      <c r="AI22" s="379"/>
      <c r="AJ22" s="379"/>
      <c r="AK22" s="379"/>
      <c r="AL22" s="379"/>
      <c r="AM22" s="379"/>
      <c r="AN22" s="379"/>
      <c r="AO22" s="379"/>
      <c r="AP22" s="379"/>
      <c r="AQ22" s="379"/>
      <c r="AR22" s="379"/>
      <c r="AS22" s="379"/>
      <c r="AT22" s="379"/>
      <c r="AU22" s="379"/>
      <c r="AV22" s="379"/>
      <c r="AW22" s="379"/>
      <c r="AX22" s="379"/>
      <c r="AY22" s="379"/>
      <c r="AZ22" s="379"/>
      <c r="BA22" s="379"/>
      <c r="BB22" s="379"/>
      <c r="BC22" s="379"/>
      <c r="BD22" s="379"/>
      <c r="BE22" s="379"/>
      <c r="BF22" s="379"/>
      <c r="BG22" s="379"/>
      <c r="BH22" s="379"/>
      <c r="BI22" s="379"/>
      <c r="BJ22" s="379"/>
      <c r="BK22" s="379"/>
      <c r="BL22" s="379"/>
      <c r="BM22" s="379"/>
      <c r="BN22" s="379"/>
      <c r="BO22" s="379"/>
      <c r="BP22" s="379"/>
      <c r="BQ22" s="379"/>
      <c r="BR22" s="379"/>
      <c r="BS22" s="379"/>
      <c r="BT22" s="379"/>
      <c r="BU22" s="379"/>
      <c r="BV22" s="379"/>
      <c r="BW22" s="379"/>
      <c r="BX22" s="379"/>
      <c r="BY22" s="379"/>
      <c r="BZ22" s="379"/>
      <c r="CA22" s="379"/>
      <c r="CB22" s="379"/>
      <c r="CC22" s="379"/>
      <c r="CD22" s="379"/>
      <c r="CE22" s="379"/>
      <c r="CF22" s="379"/>
      <c r="CG22" s="379"/>
      <c r="CH22" s="379"/>
      <c r="CI22" s="379"/>
      <c r="CJ22" s="379"/>
      <c r="CK22" s="379"/>
      <c r="CL22" s="379"/>
      <c r="CM22" s="380"/>
      <c r="CN22" s="381"/>
      <c r="CO22" s="381"/>
    </row>
    <row r="23" spans="1:93" ht="5.25" customHeight="1">
      <c r="A23" s="378"/>
      <c r="B23" s="379"/>
      <c r="C23" s="379"/>
      <c r="D23" s="379"/>
      <c r="E23" s="379"/>
      <c r="F23" s="379"/>
      <c r="G23" s="379"/>
      <c r="H23" s="379"/>
      <c r="I23" s="379"/>
      <c r="J23" s="379"/>
      <c r="K23" s="379"/>
      <c r="L23" s="379"/>
      <c r="M23" s="379"/>
      <c r="N23" s="379"/>
      <c r="O23" s="379"/>
      <c r="P23" s="379"/>
      <c r="Q23" s="379"/>
      <c r="R23" s="379"/>
      <c r="S23" s="379"/>
      <c r="T23" s="379"/>
      <c r="U23" s="379"/>
      <c r="V23" s="379"/>
      <c r="W23" s="379"/>
      <c r="X23" s="379"/>
      <c r="Y23" s="379"/>
      <c r="Z23" s="379"/>
      <c r="AA23" s="379"/>
      <c r="AB23" s="379"/>
      <c r="AC23" s="379"/>
      <c r="AD23" s="379"/>
      <c r="AE23" s="379"/>
      <c r="AF23" s="379"/>
      <c r="AG23" s="379"/>
      <c r="AH23" s="379"/>
      <c r="AI23" s="379"/>
      <c r="AJ23" s="379"/>
      <c r="AK23" s="379"/>
      <c r="AL23" s="379"/>
      <c r="AM23" s="379"/>
      <c r="AN23" s="379"/>
      <c r="AO23" s="379"/>
      <c r="AP23" s="379"/>
      <c r="AQ23" s="379"/>
      <c r="AR23" s="379"/>
      <c r="AS23" s="379"/>
      <c r="AT23" s="379"/>
      <c r="AU23" s="379"/>
      <c r="AV23" s="379"/>
      <c r="AW23" s="379"/>
      <c r="AX23" s="379"/>
      <c r="AY23" s="379"/>
      <c r="AZ23" s="379"/>
      <c r="BA23" s="379"/>
      <c r="BB23" s="379"/>
      <c r="BC23" s="379"/>
      <c r="BD23" s="379"/>
      <c r="BE23" s="379"/>
      <c r="BF23" s="379"/>
      <c r="BG23" s="379"/>
      <c r="BH23" s="379"/>
      <c r="BI23" s="379"/>
      <c r="BJ23" s="379"/>
      <c r="BK23" s="379"/>
      <c r="BL23" s="379"/>
      <c r="BM23" s="379"/>
      <c r="BN23" s="379"/>
      <c r="BO23" s="379"/>
      <c r="BP23" s="379"/>
      <c r="BQ23" s="379"/>
      <c r="BR23" s="379"/>
      <c r="BS23" s="379"/>
      <c r="BT23" s="379"/>
      <c r="BU23" s="379"/>
      <c r="BV23" s="379"/>
      <c r="BW23" s="379"/>
      <c r="BX23" s="379"/>
      <c r="BY23" s="379"/>
      <c r="BZ23" s="379"/>
      <c r="CA23" s="379"/>
      <c r="CB23" s="379"/>
      <c r="CC23" s="379"/>
      <c r="CD23" s="379"/>
      <c r="CE23" s="379"/>
      <c r="CF23" s="379"/>
      <c r="CG23" s="379"/>
      <c r="CH23" s="379"/>
      <c r="CI23" s="379"/>
      <c r="CJ23" s="379"/>
      <c r="CK23" s="379"/>
      <c r="CL23" s="379"/>
      <c r="CM23" s="380"/>
      <c r="CN23" s="381"/>
      <c r="CO23" s="381"/>
    </row>
    <row r="24" spans="1:93" ht="5.25" customHeight="1">
      <c r="A24" s="378"/>
      <c r="B24" s="381"/>
      <c r="C24" s="381"/>
      <c r="D24" s="381"/>
      <c r="E24" s="381"/>
      <c r="F24" s="381"/>
      <c r="G24" s="381"/>
      <c r="H24" s="381"/>
      <c r="I24" s="381"/>
      <c r="J24" s="381"/>
      <c r="K24" s="381"/>
      <c r="L24" s="381"/>
      <c r="M24" s="381"/>
      <c r="N24" s="381"/>
      <c r="O24" s="381"/>
      <c r="P24" s="381"/>
      <c r="Q24" s="381"/>
      <c r="R24" s="381"/>
      <c r="S24" s="381"/>
      <c r="T24" s="381"/>
      <c r="U24" s="381"/>
      <c r="V24" s="381"/>
      <c r="W24" s="381"/>
      <c r="X24" s="381"/>
      <c r="Y24" s="381"/>
      <c r="Z24" s="381"/>
      <c r="AA24" s="381"/>
      <c r="AB24" s="381"/>
      <c r="AC24" s="381"/>
      <c r="AD24" s="381"/>
      <c r="AE24" s="381"/>
      <c r="AF24" s="381"/>
      <c r="AG24" s="381"/>
      <c r="AH24" s="381"/>
      <c r="AI24" s="381"/>
      <c r="AJ24" s="381"/>
      <c r="AK24" s="381"/>
      <c r="AL24" s="381"/>
      <c r="AM24" s="381"/>
      <c r="AN24" s="381"/>
      <c r="AO24" s="381"/>
      <c r="AP24" s="381"/>
      <c r="AQ24" s="381"/>
      <c r="AR24" s="381"/>
      <c r="AS24" s="381"/>
      <c r="AT24" s="381"/>
      <c r="AU24" s="381"/>
      <c r="AV24" s="381"/>
      <c r="AW24" s="381"/>
      <c r="AX24" s="381"/>
      <c r="AY24" s="381"/>
      <c r="AZ24" s="381"/>
      <c r="BA24" s="381"/>
      <c r="BB24" s="381"/>
      <c r="BC24" s="381"/>
      <c r="BD24" s="381"/>
      <c r="BE24" s="381"/>
      <c r="BF24" s="381"/>
      <c r="BG24" s="381"/>
      <c r="BH24" s="381"/>
      <c r="BI24" s="381"/>
      <c r="BJ24" s="381"/>
      <c r="BK24" s="381"/>
      <c r="BL24" s="381"/>
      <c r="BM24" s="381"/>
      <c r="BN24" s="381"/>
      <c r="BO24" s="381"/>
      <c r="BP24" s="381"/>
      <c r="BQ24" s="381"/>
      <c r="BR24" s="381"/>
      <c r="BS24" s="381"/>
      <c r="BT24" s="381"/>
      <c r="BU24" s="381"/>
      <c r="BV24" s="381"/>
      <c r="BW24" s="381"/>
      <c r="BX24" s="381"/>
      <c r="BY24" s="381"/>
      <c r="BZ24" s="381"/>
      <c r="CA24" s="381"/>
      <c r="CB24" s="381"/>
      <c r="CC24" s="381"/>
      <c r="CD24" s="381"/>
      <c r="CE24" s="381"/>
      <c r="CF24" s="381"/>
      <c r="CG24" s="381"/>
      <c r="CH24" s="381"/>
      <c r="CI24" s="381"/>
      <c r="CJ24" s="381"/>
      <c r="CK24" s="381"/>
      <c r="CL24" s="381"/>
      <c r="CM24" s="386"/>
      <c r="CN24" s="381"/>
      <c r="CO24" s="381"/>
    </row>
    <row r="25" spans="1:93" ht="5.25" customHeight="1">
      <c r="A25" s="378"/>
      <c r="B25" s="381"/>
      <c r="C25" s="381"/>
      <c r="D25" s="381"/>
      <c r="E25" s="381"/>
      <c r="F25" s="381"/>
      <c r="G25" s="381"/>
      <c r="H25" s="381"/>
      <c r="I25" s="381"/>
      <c r="J25" s="381"/>
      <c r="K25" s="381"/>
      <c r="L25" s="381"/>
      <c r="M25" s="381"/>
      <c r="N25" s="381"/>
      <c r="O25" s="381"/>
      <c r="P25" s="381"/>
      <c r="Q25" s="381"/>
      <c r="R25" s="381"/>
      <c r="S25" s="381"/>
      <c r="T25" s="381"/>
      <c r="U25" s="381"/>
      <c r="V25" s="381"/>
      <c r="W25" s="381"/>
      <c r="X25" s="381"/>
      <c r="Y25" s="381"/>
      <c r="Z25" s="381"/>
      <c r="AA25" s="381"/>
      <c r="AB25" s="381"/>
      <c r="AC25" s="381"/>
      <c r="AD25" s="381"/>
      <c r="AE25" s="381"/>
      <c r="AF25" s="381"/>
      <c r="AG25" s="381"/>
      <c r="AH25" s="381"/>
      <c r="AI25" s="381"/>
      <c r="AJ25" s="381"/>
      <c r="AK25" s="381"/>
      <c r="AL25" s="381"/>
      <c r="AM25" s="381"/>
      <c r="AN25" s="381"/>
      <c r="AO25" s="381"/>
      <c r="AP25" s="381"/>
      <c r="AQ25" s="381"/>
      <c r="AR25" s="381"/>
      <c r="AS25" s="381"/>
      <c r="AT25" s="381"/>
      <c r="AU25" s="381"/>
      <c r="AV25" s="381"/>
      <c r="AW25" s="381"/>
      <c r="AX25" s="381"/>
      <c r="AY25" s="381"/>
      <c r="AZ25" s="381"/>
      <c r="BA25" s="381"/>
      <c r="BB25" s="381"/>
      <c r="BC25" s="381"/>
      <c r="BD25" s="381"/>
      <c r="BE25" s="381"/>
      <c r="BF25" s="381"/>
      <c r="BG25" s="381"/>
      <c r="BH25" s="381"/>
      <c r="BI25" s="381"/>
      <c r="BJ25" s="381"/>
      <c r="BK25" s="381"/>
      <c r="BL25" s="381"/>
      <c r="BM25" s="381"/>
      <c r="BN25" s="381"/>
      <c r="BO25" s="381"/>
      <c r="BP25" s="381"/>
      <c r="BQ25" s="381"/>
      <c r="BR25" s="381"/>
      <c r="BS25" s="381"/>
      <c r="BT25" s="381"/>
      <c r="BU25" s="381"/>
      <c r="BV25" s="381"/>
      <c r="BW25" s="381"/>
      <c r="BX25" s="381"/>
      <c r="BY25" s="381"/>
      <c r="BZ25" s="381"/>
      <c r="CA25" s="381"/>
      <c r="CB25" s="381"/>
      <c r="CC25" s="381"/>
      <c r="CD25" s="381"/>
      <c r="CE25" s="381"/>
      <c r="CF25" s="381"/>
      <c r="CG25" s="381"/>
      <c r="CH25" s="381"/>
      <c r="CI25" s="381"/>
      <c r="CJ25" s="381"/>
      <c r="CK25" s="381"/>
      <c r="CL25" s="381"/>
      <c r="CM25" s="386"/>
      <c r="CN25" s="381"/>
      <c r="CO25" s="381"/>
    </row>
    <row r="26" spans="1:93" ht="5.25" customHeight="1">
      <c r="A26" s="378"/>
      <c r="B26" s="381"/>
      <c r="C26" s="381"/>
      <c r="D26" s="381"/>
      <c r="E26" s="381"/>
      <c r="F26" s="381"/>
      <c r="G26" s="381"/>
      <c r="H26" s="381"/>
      <c r="I26" s="381"/>
      <c r="J26" s="381"/>
      <c r="K26" s="381"/>
      <c r="L26" s="381"/>
      <c r="M26" s="381"/>
      <c r="N26" s="381"/>
      <c r="O26" s="381"/>
      <c r="P26" s="381"/>
      <c r="Q26" s="381"/>
      <c r="R26" s="381"/>
      <c r="S26" s="381"/>
      <c r="T26" s="381"/>
      <c r="U26" s="381"/>
      <c r="V26" s="381"/>
      <c r="W26" s="381"/>
      <c r="X26" s="381"/>
      <c r="Y26" s="381"/>
      <c r="Z26" s="381"/>
      <c r="AA26" s="381"/>
      <c r="AB26" s="381"/>
      <c r="AC26" s="381"/>
      <c r="AD26" s="381"/>
      <c r="AE26" s="381"/>
      <c r="AF26" s="381"/>
      <c r="AG26" s="381"/>
      <c r="AH26" s="381"/>
      <c r="AI26" s="381"/>
      <c r="AJ26" s="381"/>
      <c r="AK26" s="381"/>
      <c r="AL26" s="381"/>
      <c r="AM26" s="381"/>
      <c r="AN26" s="381"/>
      <c r="AO26" s="381"/>
      <c r="AP26" s="381"/>
      <c r="AQ26" s="381"/>
      <c r="AR26" s="381"/>
      <c r="AS26" s="381"/>
      <c r="AT26" s="381"/>
      <c r="AU26" s="381"/>
      <c r="AV26" s="381"/>
      <c r="AW26" s="381"/>
      <c r="AX26" s="381"/>
      <c r="AY26" s="381"/>
      <c r="AZ26" s="381"/>
      <c r="BA26" s="381"/>
      <c r="BB26" s="381"/>
      <c r="BC26" s="381"/>
      <c r="BD26" s="381"/>
      <c r="BE26" s="381"/>
      <c r="BF26" s="381"/>
      <c r="BG26" s="381"/>
      <c r="BH26" s="381"/>
      <c r="BI26" s="381"/>
      <c r="BJ26" s="381"/>
      <c r="BK26" s="381"/>
      <c r="BL26" s="381"/>
      <c r="BM26" s="381"/>
      <c r="BN26" s="381"/>
      <c r="BO26" s="381"/>
      <c r="BP26" s="381"/>
      <c r="BQ26" s="381"/>
      <c r="BR26" s="381"/>
      <c r="BS26" s="381"/>
      <c r="BT26" s="381"/>
      <c r="BU26" s="381"/>
      <c r="BV26" s="381"/>
      <c r="BW26" s="381"/>
      <c r="BX26" s="381"/>
      <c r="BY26" s="381"/>
      <c r="BZ26" s="381"/>
      <c r="CA26" s="381"/>
      <c r="CB26" s="381"/>
      <c r="CC26" s="381"/>
      <c r="CD26" s="381"/>
      <c r="CE26" s="381"/>
      <c r="CF26" s="381"/>
      <c r="CG26" s="381"/>
      <c r="CH26" s="381"/>
      <c r="CI26" s="381"/>
      <c r="CJ26" s="381"/>
      <c r="CK26" s="381"/>
      <c r="CL26" s="381"/>
      <c r="CM26" s="386"/>
      <c r="CN26" s="381"/>
      <c r="CO26" s="381"/>
    </row>
    <row r="27" spans="1:93" ht="5.25" customHeight="1">
      <c r="A27" s="378"/>
      <c r="B27" s="381"/>
      <c r="C27" s="381"/>
      <c r="D27" s="381"/>
      <c r="E27" s="381"/>
      <c r="F27" s="381"/>
      <c r="G27" s="381"/>
      <c r="H27" s="381"/>
      <c r="I27" s="381"/>
      <c r="J27" s="381"/>
      <c r="K27" s="381"/>
      <c r="L27" s="381"/>
      <c r="M27" s="381"/>
      <c r="N27" s="381"/>
      <c r="O27" s="381"/>
      <c r="P27" s="381"/>
      <c r="Q27" s="381"/>
      <c r="R27" s="381"/>
      <c r="S27" s="381"/>
      <c r="T27" s="381"/>
      <c r="U27" s="381"/>
      <c r="V27" s="381"/>
      <c r="W27" s="381"/>
      <c r="X27" s="381"/>
      <c r="Y27" s="381"/>
      <c r="Z27" s="381"/>
      <c r="AA27" s="381"/>
      <c r="AB27" s="381"/>
      <c r="AC27" s="381"/>
      <c r="AD27" s="381"/>
      <c r="AE27" s="381"/>
      <c r="AF27" s="381"/>
      <c r="AG27" s="381"/>
      <c r="AH27" s="381"/>
      <c r="AI27" s="381"/>
      <c r="AJ27" s="381"/>
      <c r="AK27" s="381"/>
      <c r="AL27" s="381"/>
      <c r="AM27" s="381"/>
      <c r="AN27" s="381"/>
      <c r="AO27" s="381"/>
      <c r="AP27" s="381"/>
      <c r="AQ27" s="381"/>
      <c r="AR27" s="381"/>
      <c r="AS27" s="381"/>
      <c r="AT27" s="381"/>
      <c r="AU27" s="381"/>
      <c r="AV27" s="381"/>
      <c r="AW27" s="381"/>
      <c r="AX27" s="381"/>
      <c r="AY27" s="381"/>
      <c r="AZ27" s="381"/>
      <c r="BA27" s="381"/>
      <c r="BB27" s="381"/>
      <c r="BC27" s="381"/>
      <c r="BD27" s="381"/>
      <c r="BE27" s="381"/>
      <c r="BF27" s="381"/>
      <c r="BG27" s="381"/>
      <c r="BH27" s="381"/>
      <c r="BI27" s="381"/>
      <c r="BJ27" s="381"/>
      <c r="BK27" s="381"/>
      <c r="BL27" s="381"/>
      <c r="BM27" s="381"/>
      <c r="BN27" s="381"/>
      <c r="BO27" s="381"/>
      <c r="BP27" s="381"/>
      <c r="BQ27" s="381"/>
      <c r="BR27" s="381"/>
      <c r="BS27" s="381"/>
      <c r="BT27" s="381"/>
      <c r="BU27" s="381"/>
      <c r="BV27" s="381"/>
      <c r="BW27" s="381"/>
      <c r="BX27" s="381"/>
      <c r="BY27" s="381"/>
      <c r="BZ27" s="381"/>
      <c r="CA27" s="381"/>
      <c r="CB27" s="381"/>
      <c r="CC27" s="381"/>
      <c r="CD27" s="381"/>
      <c r="CE27" s="381"/>
      <c r="CF27" s="381"/>
      <c r="CG27" s="381"/>
      <c r="CH27" s="381"/>
      <c r="CI27" s="381"/>
      <c r="CJ27" s="381"/>
      <c r="CK27" s="381"/>
      <c r="CL27" s="381"/>
      <c r="CM27" s="386"/>
      <c r="CN27" s="381"/>
      <c r="CO27" s="381"/>
    </row>
    <row r="28" spans="1:93" ht="5.25" customHeight="1">
      <c r="A28" s="385"/>
      <c r="B28" s="381"/>
      <c r="C28" s="2662" t="s">
        <v>321</v>
      </c>
      <c r="D28" s="2662"/>
      <c r="E28" s="2662"/>
      <c r="F28" s="2662"/>
      <c r="G28" s="2662"/>
      <c r="H28" s="2662"/>
      <c r="I28" s="2662"/>
      <c r="J28" s="2662"/>
      <c r="K28" s="2662"/>
      <c r="L28" s="2662"/>
      <c r="M28" s="2662"/>
      <c r="N28" s="2662"/>
      <c r="O28" s="2662"/>
      <c r="P28" s="2662"/>
      <c r="Q28" s="2662"/>
      <c r="R28" s="2662"/>
      <c r="S28" s="2662"/>
      <c r="T28" s="2662"/>
      <c r="U28" s="2662"/>
      <c r="V28" s="2662"/>
      <c r="W28" s="2662"/>
      <c r="X28" s="2662"/>
      <c r="Y28" s="2662"/>
      <c r="Z28" s="2662"/>
      <c r="AA28" s="2662"/>
      <c r="AB28" s="2662"/>
      <c r="AC28" s="2662"/>
      <c r="AD28" s="2662"/>
      <c r="AE28" s="2662"/>
      <c r="AF28" s="2662"/>
      <c r="AG28" s="2662"/>
      <c r="AH28" s="2662"/>
      <c r="AI28" s="2662"/>
      <c r="AJ28" s="2662"/>
      <c r="AK28" s="2662"/>
      <c r="AL28" s="2662"/>
      <c r="AM28" s="2662"/>
      <c r="AN28" s="2662"/>
      <c r="AO28" s="2662"/>
      <c r="AP28" s="2662"/>
      <c r="AQ28" s="2662"/>
      <c r="AR28" s="2662"/>
      <c r="AS28" s="2662"/>
      <c r="AT28" s="2662"/>
      <c r="AU28" s="2662"/>
      <c r="AV28" s="2662"/>
      <c r="AW28" s="2662"/>
      <c r="AX28" s="2662"/>
      <c r="AY28" s="2662"/>
      <c r="AZ28" s="2662"/>
      <c r="BA28" s="2662"/>
      <c r="BB28" s="2662"/>
      <c r="BC28" s="2662"/>
      <c r="BD28" s="2662"/>
      <c r="BE28" s="2662"/>
      <c r="BF28" s="2662"/>
      <c r="BG28" s="2662"/>
      <c r="BH28" s="2662"/>
      <c r="BI28" s="2662"/>
      <c r="BJ28" s="2662"/>
      <c r="BK28" s="2662"/>
      <c r="BL28" s="2662"/>
      <c r="BM28" s="2662"/>
      <c r="BN28" s="2662"/>
      <c r="BO28" s="2662"/>
      <c r="BP28" s="2662"/>
      <c r="BQ28" s="2662"/>
      <c r="BR28" s="2662"/>
      <c r="BS28" s="2662"/>
      <c r="BT28" s="2662"/>
      <c r="BU28" s="2662"/>
      <c r="BV28" s="2662"/>
      <c r="BW28" s="2662"/>
      <c r="BX28" s="2662"/>
      <c r="BY28" s="2662"/>
      <c r="BZ28" s="2662"/>
      <c r="CA28" s="2662"/>
      <c r="CB28" s="2662"/>
      <c r="CC28" s="2662"/>
      <c r="CD28" s="2662"/>
      <c r="CE28" s="2662"/>
      <c r="CF28" s="2662"/>
      <c r="CG28" s="2662"/>
      <c r="CH28" s="2662"/>
      <c r="CI28" s="2662"/>
      <c r="CJ28" s="2662"/>
      <c r="CK28" s="2662"/>
      <c r="CL28" s="381"/>
      <c r="CM28" s="386"/>
      <c r="CN28" s="381"/>
      <c r="CO28" s="381"/>
    </row>
    <row r="29" spans="1:93" ht="5.25" customHeight="1">
      <c r="A29" s="385"/>
      <c r="B29" s="381"/>
      <c r="C29" s="2662"/>
      <c r="D29" s="2662"/>
      <c r="E29" s="2662"/>
      <c r="F29" s="2662"/>
      <c r="G29" s="2662"/>
      <c r="H29" s="2662"/>
      <c r="I29" s="2662"/>
      <c r="J29" s="2662"/>
      <c r="K29" s="2662"/>
      <c r="L29" s="2662"/>
      <c r="M29" s="2662"/>
      <c r="N29" s="2662"/>
      <c r="O29" s="2662"/>
      <c r="P29" s="2662"/>
      <c r="Q29" s="2662"/>
      <c r="R29" s="2662"/>
      <c r="S29" s="2662"/>
      <c r="T29" s="2662"/>
      <c r="U29" s="2662"/>
      <c r="V29" s="2662"/>
      <c r="W29" s="2662"/>
      <c r="X29" s="2662"/>
      <c r="Y29" s="2662"/>
      <c r="Z29" s="2662"/>
      <c r="AA29" s="2662"/>
      <c r="AB29" s="2662"/>
      <c r="AC29" s="2662"/>
      <c r="AD29" s="2662"/>
      <c r="AE29" s="2662"/>
      <c r="AF29" s="2662"/>
      <c r="AG29" s="2662"/>
      <c r="AH29" s="2662"/>
      <c r="AI29" s="2662"/>
      <c r="AJ29" s="2662"/>
      <c r="AK29" s="2662"/>
      <c r="AL29" s="2662"/>
      <c r="AM29" s="2662"/>
      <c r="AN29" s="2662"/>
      <c r="AO29" s="2662"/>
      <c r="AP29" s="2662"/>
      <c r="AQ29" s="2662"/>
      <c r="AR29" s="2662"/>
      <c r="AS29" s="2662"/>
      <c r="AT29" s="2662"/>
      <c r="AU29" s="2662"/>
      <c r="AV29" s="2662"/>
      <c r="AW29" s="2662"/>
      <c r="AX29" s="2662"/>
      <c r="AY29" s="2662"/>
      <c r="AZ29" s="2662"/>
      <c r="BA29" s="2662"/>
      <c r="BB29" s="2662"/>
      <c r="BC29" s="2662"/>
      <c r="BD29" s="2662"/>
      <c r="BE29" s="2662"/>
      <c r="BF29" s="2662"/>
      <c r="BG29" s="2662"/>
      <c r="BH29" s="2662"/>
      <c r="BI29" s="2662"/>
      <c r="BJ29" s="2662"/>
      <c r="BK29" s="2662"/>
      <c r="BL29" s="2662"/>
      <c r="BM29" s="2662"/>
      <c r="BN29" s="2662"/>
      <c r="BO29" s="2662"/>
      <c r="BP29" s="2662"/>
      <c r="BQ29" s="2662"/>
      <c r="BR29" s="2662"/>
      <c r="BS29" s="2662"/>
      <c r="BT29" s="2662"/>
      <c r="BU29" s="2662"/>
      <c r="BV29" s="2662"/>
      <c r="BW29" s="2662"/>
      <c r="BX29" s="2662"/>
      <c r="BY29" s="2662"/>
      <c r="BZ29" s="2662"/>
      <c r="CA29" s="2662"/>
      <c r="CB29" s="2662"/>
      <c r="CC29" s="2662"/>
      <c r="CD29" s="2662"/>
      <c r="CE29" s="2662"/>
      <c r="CF29" s="2662"/>
      <c r="CG29" s="2662"/>
      <c r="CH29" s="2662"/>
      <c r="CI29" s="2662"/>
      <c r="CJ29" s="2662"/>
      <c r="CK29" s="2662"/>
      <c r="CL29" s="381"/>
      <c r="CM29" s="386"/>
      <c r="CN29" s="381"/>
      <c r="CO29" s="381"/>
    </row>
    <row r="30" spans="1:93" ht="5.25" customHeight="1">
      <c r="A30" s="385"/>
      <c r="B30" s="381"/>
      <c r="C30" s="2662"/>
      <c r="D30" s="2662"/>
      <c r="E30" s="2662"/>
      <c r="F30" s="2662"/>
      <c r="G30" s="2662"/>
      <c r="H30" s="2662"/>
      <c r="I30" s="2662"/>
      <c r="J30" s="2662"/>
      <c r="K30" s="2662"/>
      <c r="L30" s="2662"/>
      <c r="M30" s="2662"/>
      <c r="N30" s="2662"/>
      <c r="O30" s="2662"/>
      <c r="P30" s="2662"/>
      <c r="Q30" s="2662"/>
      <c r="R30" s="2662"/>
      <c r="S30" s="2662"/>
      <c r="T30" s="2662"/>
      <c r="U30" s="2662"/>
      <c r="V30" s="2662"/>
      <c r="W30" s="2662"/>
      <c r="X30" s="2662"/>
      <c r="Y30" s="2662"/>
      <c r="Z30" s="2662"/>
      <c r="AA30" s="2662"/>
      <c r="AB30" s="2662"/>
      <c r="AC30" s="2662"/>
      <c r="AD30" s="2662"/>
      <c r="AE30" s="2662"/>
      <c r="AF30" s="2662"/>
      <c r="AG30" s="2662"/>
      <c r="AH30" s="2662"/>
      <c r="AI30" s="2662"/>
      <c r="AJ30" s="2662"/>
      <c r="AK30" s="2662"/>
      <c r="AL30" s="2662"/>
      <c r="AM30" s="2662"/>
      <c r="AN30" s="2662"/>
      <c r="AO30" s="2662"/>
      <c r="AP30" s="2662"/>
      <c r="AQ30" s="2662"/>
      <c r="AR30" s="2662"/>
      <c r="AS30" s="2662"/>
      <c r="AT30" s="2662"/>
      <c r="AU30" s="2662"/>
      <c r="AV30" s="2662"/>
      <c r="AW30" s="2662"/>
      <c r="AX30" s="2662"/>
      <c r="AY30" s="2662"/>
      <c r="AZ30" s="2662"/>
      <c r="BA30" s="2662"/>
      <c r="BB30" s="2662"/>
      <c r="BC30" s="2662"/>
      <c r="BD30" s="2662"/>
      <c r="BE30" s="2662"/>
      <c r="BF30" s="2662"/>
      <c r="BG30" s="2662"/>
      <c r="BH30" s="2662"/>
      <c r="BI30" s="2662"/>
      <c r="BJ30" s="2662"/>
      <c r="BK30" s="2662"/>
      <c r="BL30" s="2662"/>
      <c r="BM30" s="2662"/>
      <c r="BN30" s="2662"/>
      <c r="BO30" s="2662"/>
      <c r="BP30" s="2662"/>
      <c r="BQ30" s="2662"/>
      <c r="BR30" s="2662"/>
      <c r="BS30" s="2662"/>
      <c r="BT30" s="2662"/>
      <c r="BU30" s="2662"/>
      <c r="BV30" s="2662"/>
      <c r="BW30" s="2662"/>
      <c r="BX30" s="2662"/>
      <c r="BY30" s="2662"/>
      <c r="BZ30" s="2662"/>
      <c r="CA30" s="2662"/>
      <c r="CB30" s="2662"/>
      <c r="CC30" s="2662"/>
      <c r="CD30" s="2662"/>
      <c r="CE30" s="2662"/>
      <c r="CF30" s="2662"/>
      <c r="CG30" s="2662"/>
      <c r="CH30" s="2662"/>
      <c r="CI30" s="2662"/>
      <c r="CJ30" s="2662"/>
      <c r="CK30" s="2662"/>
      <c r="CL30" s="381"/>
      <c r="CM30" s="386"/>
      <c r="CN30" s="381"/>
      <c r="CO30" s="381"/>
    </row>
    <row r="31" spans="1:93" ht="5.25" customHeight="1">
      <c r="A31" s="385"/>
      <c r="B31" s="381"/>
      <c r="C31" s="390"/>
      <c r="D31" s="390"/>
      <c r="E31" s="390"/>
      <c r="F31" s="390"/>
      <c r="G31" s="390"/>
      <c r="H31" s="390"/>
      <c r="I31" s="390"/>
      <c r="J31" s="390"/>
      <c r="K31" s="390"/>
      <c r="L31" s="390"/>
      <c r="M31" s="390"/>
      <c r="N31" s="390"/>
      <c r="O31" s="390"/>
      <c r="P31" s="390"/>
      <c r="Q31" s="390"/>
      <c r="R31" s="390"/>
      <c r="S31" s="390"/>
      <c r="T31" s="390"/>
      <c r="U31" s="390"/>
      <c r="V31" s="390"/>
      <c r="W31" s="390"/>
      <c r="X31" s="390"/>
      <c r="Y31" s="390"/>
      <c r="Z31" s="390"/>
      <c r="AA31" s="390"/>
      <c r="AB31" s="390"/>
      <c r="AC31" s="390"/>
      <c r="AD31" s="390"/>
      <c r="AE31" s="390"/>
      <c r="AF31" s="390"/>
      <c r="AG31" s="390"/>
      <c r="AH31" s="390"/>
      <c r="AI31" s="390"/>
      <c r="AJ31" s="390"/>
      <c r="AK31" s="390"/>
      <c r="AL31" s="390"/>
      <c r="AM31" s="390"/>
      <c r="AN31" s="390"/>
      <c r="AO31" s="390"/>
      <c r="AP31" s="390"/>
      <c r="AQ31" s="390"/>
      <c r="AR31" s="390"/>
      <c r="AS31" s="390"/>
      <c r="AT31" s="390"/>
      <c r="AU31" s="390"/>
      <c r="AV31" s="390"/>
      <c r="AW31" s="390"/>
      <c r="AX31" s="390"/>
      <c r="AY31" s="390"/>
      <c r="AZ31" s="390"/>
      <c r="BA31" s="390"/>
      <c r="BB31" s="390"/>
      <c r="BC31" s="390"/>
      <c r="BD31" s="390"/>
      <c r="BE31" s="390"/>
      <c r="BF31" s="390"/>
      <c r="BG31" s="390"/>
      <c r="BH31" s="390"/>
      <c r="BI31" s="390"/>
      <c r="BJ31" s="390"/>
      <c r="BK31" s="390"/>
      <c r="BL31" s="390"/>
      <c r="BM31" s="390"/>
      <c r="BN31" s="390"/>
      <c r="BO31" s="390"/>
      <c r="BP31" s="390"/>
      <c r="BQ31" s="390"/>
      <c r="BR31" s="390"/>
      <c r="BS31" s="390"/>
      <c r="BT31" s="390"/>
      <c r="BU31" s="390"/>
      <c r="BV31" s="390"/>
      <c r="BW31" s="390"/>
      <c r="BX31" s="390"/>
      <c r="BY31" s="390"/>
      <c r="BZ31" s="390"/>
      <c r="CA31" s="390"/>
      <c r="CB31" s="390"/>
      <c r="CC31" s="390"/>
      <c r="CD31" s="390"/>
      <c r="CE31" s="390"/>
      <c r="CF31" s="390"/>
      <c r="CG31" s="390"/>
      <c r="CH31" s="390"/>
      <c r="CI31" s="390"/>
      <c r="CJ31" s="390"/>
      <c r="CK31" s="390"/>
      <c r="CL31" s="381"/>
      <c r="CM31" s="386"/>
      <c r="CN31" s="381"/>
      <c r="CO31" s="381"/>
    </row>
    <row r="32" spans="1:93" ht="5.25" customHeight="1">
      <c r="A32" s="385"/>
      <c r="B32" s="381"/>
      <c r="C32" s="383"/>
      <c r="D32" s="383"/>
      <c r="E32" s="383"/>
      <c r="F32" s="383"/>
      <c r="G32" s="383"/>
      <c r="H32" s="383"/>
      <c r="I32" s="383"/>
      <c r="J32" s="383"/>
      <c r="K32" s="383"/>
      <c r="L32" s="383"/>
      <c r="M32" s="383"/>
      <c r="N32" s="383"/>
      <c r="O32" s="383"/>
      <c r="P32" s="383"/>
      <c r="Q32" s="383"/>
      <c r="R32" s="383"/>
      <c r="S32" s="383"/>
      <c r="T32" s="383"/>
      <c r="U32" s="383"/>
      <c r="V32" s="383"/>
      <c r="W32" s="383"/>
      <c r="X32" s="383"/>
      <c r="Y32" s="383"/>
      <c r="Z32" s="383"/>
      <c r="AA32" s="383"/>
      <c r="AB32" s="383"/>
      <c r="AC32" s="383"/>
      <c r="AD32" s="383"/>
      <c r="AE32" s="383"/>
      <c r="AF32" s="383"/>
      <c r="AG32" s="383"/>
      <c r="AH32" s="383"/>
      <c r="AI32" s="383"/>
      <c r="AJ32" s="383"/>
      <c r="AK32" s="383"/>
      <c r="AL32" s="383"/>
      <c r="AM32" s="383"/>
      <c r="AN32" s="383"/>
      <c r="AO32" s="383"/>
      <c r="AP32" s="383"/>
      <c r="AQ32" s="383"/>
      <c r="AR32" s="383"/>
      <c r="AS32" s="383"/>
      <c r="AT32" s="383"/>
      <c r="AU32" s="383"/>
      <c r="AV32" s="383"/>
      <c r="AW32" s="383"/>
      <c r="AX32" s="383"/>
      <c r="AY32" s="383"/>
      <c r="AZ32" s="383"/>
      <c r="BA32" s="383"/>
      <c r="BB32" s="383"/>
      <c r="BC32" s="383"/>
      <c r="BD32" s="383"/>
      <c r="BE32" s="383"/>
      <c r="BF32" s="383"/>
      <c r="BG32" s="383"/>
      <c r="BH32" s="383"/>
      <c r="BI32" s="383"/>
      <c r="BJ32" s="383"/>
      <c r="BK32" s="383"/>
      <c r="BL32" s="383"/>
      <c r="BM32" s="383"/>
      <c r="BN32" s="383"/>
      <c r="BO32" s="383"/>
      <c r="BP32" s="383"/>
      <c r="BQ32" s="383"/>
      <c r="BR32" s="383"/>
      <c r="BS32" s="383"/>
      <c r="BT32" s="383"/>
      <c r="BU32" s="383"/>
      <c r="BV32" s="383"/>
      <c r="BW32" s="383"/>
      <c r="BX32" s="383"/>
      <c r="BY32" s="383"/>
      <c r="BZ32" s="383"/>
      <c r="CA32" s="383"/>
      <c r="CB32" s="383"/>
      <c r="CC32" s="383"/>
      <c r="CD32" s="383"/>
      <c r="CE32" s="383"/>
      <c r="CF32" s="383"/>
      <c r="CG32" s="383"/>
      <c r="CH32" s="383"/>
      <c r="CI32" s="383"/>
      <c r="CJ32" s="383"/>
      <c r="CK32" s="383"/>
      <c r="CL32" s="381"/>
      <c r="CM32" s="386"/>
      <c r="CN32" s="381"/>
      <c r="CO32" s="381"/>
    </row>
    <row r="33" spans="1:93" ht="5.25" customHeight="1">
      <c r="A33" s="385"/>
      <c r="B33" s="381"/>
      <c r="C33" s="2639" t="s">
        <v>920</v>
      </c>
      <c r="D33" s="2639"/>
      <c r="E33" s="2639"/>
      <c r="F33" s="2639"/>
      <c r="G33" s="2639"/>
      <c r="H33" s="2639"/>
      <c r="I33" s="2639"/>
      <c r="J33" s="2639"/>
      <c r="K33" s="2639"/>
      <c r="L33" s="2639"/>
      <c r="M33" s="2639"/>
      <c r="N33" s="2639"/>
      <c r="O33" s="2639"/>
      <c r="P33" s="2639"/>
      <c r="Q33" s="2639"/>
      <c r="R33" s="2639"/>
      <c r="S33" s="2639"/>
      <c r="T33" s="2639"/>
      <c r="U33" s="2639"/>
      <c r="V33" s="2639"/>
      <c r="W33" s="2639"/>
      <c r="X33" s="2639"/>
      <c r="Y33" s="2639"/>
      <c r="Z33" s="2639"/>
      <c r="AA33" s="2639"/>
      <c r="AB33" s="2639"/>
      <c r="AC33" s="2639"/>
      <c r="AD33" s="2639"/>
      <c r="AE33" s="2639"/>
      <c r="AF33" s="2639"/>
      <c r="AG33" s="2639"/>
      <c r="AH33" s="2639"/>
      <c r="AI33" s="2639"/>
      <c r="AJ33" s="2639"/>
      <c r="AK33" s="2639"/>
      <c r="AL33" s="2639"/>
      <c r="AM33" s="2639"/>
      <c r="AN33" s="2639"/>
      <c r="AO33" s="2639"/>
      <c r="AP33" s="2639"/>
      <c r="AQ33" s="2639"/>
      <c r="AR33" s="2639"/>
      <c r="AS33" s="2639"/>
      <c r="AT33" s="2639"/>
      <c r="AU33" s="2639"/>
      <c r="AV33" s="2639"/>
      <c r="AW33" s="2639"/>
      <c r="AX33" s="2639"/>
      <c r="AY33" s="2639"/>
      <c r="AZ33" s="2639"/>
      <c r="BA33" s="2639"/>
      <c r="BB33" s="2639"/>
      <c r="BC33" s="2639"/>
      <c r="BD33" s="2639"/>
      <c r="BE33" s="2639"/>
      <c r="BF33" s="2639"/>
      <c r="BG33" s="2639"/>
      <c r="BH33" s="2639"/>
      <c r="BI33" s="2639"/>
      <c r="BJ33" s="2639"/>
      <c r="BK33" s="2639"/>
      <c r="BL33" s="2639"/>
      <c r="BM33" s="2639"/>
      <c r="BN33" s="2639"/>
      <c r="BO33" s="2639"/>
      <c r="BP33" s="2639"/>
      <c r="BQ33" s="2639"/>
      <c r="BR33" s="2639"/>
      <c r="BS33" s="2639"/>
      <c r="BT33" s="2639"/>
      <c r="BU33" s="2639"/>
      <c r="BV33" s="2639"/>
      <c r="BW33" s="2639"/>
      <c r="BX33" s="2639"/>
      <c r="BY33" s="2639"/>
      <c r="BZ33" s="2639"/>
      <c r="CA33" s="2639"/>
      <c r="CB33" s="2639"/>
      <c r="CC33" s="2639"/>
      <c r="CD33" s="2639"/>
      <c r="CE33" s="2639"/>
      <c r="CF33" s="2639"/>
      <c r="CG33" s="2639"/>
      <c r="CH33" s="2639"/>
      <c r="CI33" s="2639"/>
      <c r="CJ33" s="2639"/>
      <c r="CK33" s="2639"/>
      <c r="CL33" s="381"/>
      <c r="CM33" s="386"/>
      <c r="CN33" s="381"/>
      <c r="CO33" s="381"/>
    </row>
    <row r="34" spans="1:93" ht="5.25" customHeight="1">
      <c r="A34" s="385"/>
      <c r="B34" s="381"/>
      <c r="C34" s="2639"/>
      <c r="D34" s="2639"/>
      <c r="E34" s="2639"/>
      <c r="F34" s="2639"/>
      <c r="G34" s="2639"/>
      <c r="H34" s="2639"/>
      <c r="I34" s="2639"/>
      <c r="J34" s="2639"/>
      <c r="K34" s="2639"/>
      <c r="L34" s="2639"/>
      <c r="M34" s="2639"/>
      <c r="N34" s="2639"/>
      <c r="O34" s="2639"/>
      <c r="P34" s="2639"/>
      <c r="Q34" s="2639"/>
      <c r="R34" s="2639"/>
      <c r="S34" s="2639"/>
      <c r="T34" s="2639"/>
      <c r="U34" s="2639"/>
      <c r="V34" s="2639"/>
      <c r="W34" s="2639"/>
      <c r="X34" s="2639"/>
      <c r="Y34" s="2639"/>
      <c r="Z34" s="2639"/>
      <c r="AA34" s="2639"/>
      <c r="AB34" s="2639"/>
      <c r="AC34" s="2639"/>
      <c r="AD34" s="2639"/>
      <c r="AE34" s="2639"/>
      <c r="AF34" s="2639"/>
      <c r="AG34" s="2639"/>
      <c r="AH34" s="2639"/>
      <c r="AI34" s="2639"/>
      <c r="AJ34" s="2639"/>
      <c r="AK34" s="2639"/>
      <c r="AL34" s="2639"/>
      <c r="AM34" s="2639"/>
      <c r="AN34" s="2639"/>
      <c r="AO34" s="2639"/>
      <c r="AP34" s="2639"/>
      <c r="AQ34" s="2639"/>
      <c r="AR34" s="2639"/>
      <c r="AS34" s="2639"/>
      <c r="AT34" s="2639"/>
      <c r="AU34" s="2639"/>
      <c r="AV34" s="2639"/>
      <c r="AW34" s="2639"/>
      <c r="AX34" s="2639"/>
      <c r="AY34" s="2639"/>
      <c r="AZ34" s="2639"/>
      <c r="BA34" s="2639"/>
      <c r="BB34" s="2639"/>
      <c r="BC34" s="2639"/>
      <c r="BD34" s="2639"/>
      <c r="BE34" s="2639"/>
      <c r="BF34" s="2639"/>
      <c r="BG34" s="2639"/>
      <c r="BH34" s="2639"/>
      <c r="BI34" s="2639"/>
      <c r="BJ34" s="2639"/>
      <c r="BK34" s="2639"/>
      <c r="BL34" s="2639"/>
      <c r="BM34" s="2639"/>
      <c r="BN34" s="2639"/>
      <c r="BO34" s="2639"/>
      <c r="BP34" s="2639"/>
      <c r="BQ34" s="2639"/>
      <c r="BR34" s="2639"/>
      <c r="BS34" s="2639"/>
      <c r="BT34" s="2639"/>
      <c r="BU34" s="2639"/>
      <c r="BV34" s="2639"/>
      <c r="BW34" s="2639"/>
      <c r="BX34" s="2639"/>
      <c r="BY34" s="2639"/>
      <c r="BZ34" s="2639"/>
      <c r="CA34" s="2639"/>
      <c r="CB34" s="2639"/>
      <c r="CC34" s="2639"/>
      <c r="CD34" s="2639"/>
      <c r="CE34" s="2639"/>
      <c r="CF34" s="2639"/>
      <c r="CG34" s="2639"/>
      <c r="CH34" s="2639"/>
      <c r="CI34" s="2639"/>
      <c r="CJ34" s="2639"/>
      <c r="CK34" s="2639"/>
      <c r="CL34" s="381"/>
      <c r="CM34" s="386"/>
      <c r="CN34" s="381"/>
      <c r="CO34" s="381"/>
    </row>
    <row r="35" spans="1:93" ht="5.25" customHeight="1">
      <c r="A35" s="385"/>
      <c r="B35" s="381"/>
      <c r="C35" s="2639"/>
      <c r="D35" s="2639"/>
      <c r="E35" s="2639"/>
      <c r="F35" s="2639"/>
      <c r="G35" s="2639"/>
      <c r="H35" s="2639"/>
      <c r="I35" s="2639"/>
      <c r="J35" s="2639"/>
      <c r="K35" s="2639"/>
      <c r="L35" s="2639"/>
      <c r="M35" s="2639"/>
      <c r="N35" s="2639"/>
      <c r="O35" s="2639"/>
      <c r="P35" s="2639"/>
      <c r="Q35" s="2639"/>
      <c r="R35" s="2639"/>
      <c r="S35" s="2639"/>
      <c r="T35" s="2639"/>
      <c r="U35" s="2639"/>
      <c r="V35" s="2639"/>
      <c r="W35" s="2639"/>
      <c r="X35" s="2639"/>
      <c r="Y35" s="2639"/>
      <c r="Z35" s="2639"/>
      <c r="AA35" s="2639"/>
      <c r="AB35" s="2639"/>
      <c r="AC35" s="2639"/>
      <c r="AD35" s="2639"/>
      <c r="AE35" s="2639"/>
      <c r="AF35" s="2639"/>
      <c r="AG35" s="2639"/>
      <c r="AH35" s="2639"/>
      <c r="AI35" s="2639"/>
      <c r="AJ35" s="2639"/>
      <c r="AK35" s="2639"/>
      <c r="AL35" s="2639"/>
      <c r="AM35" s="2639"/>
      <c r="AN35" s="2639"/>
      <c r="AO35" s="2639"/>
      <c r="AP35" s="2639"/>
      <c r="AQ35" s="2639"/>
      <c r="AR35" s="2639"/>
      <c r="AS35" s="2639"/>
      <c r="AT35" s="2639"/>
      <c r="AU35" s="2639"/>
      <c r="AV35" s="2639"/>
      <c r="AW35" s="2639"/>
      <c r="AX35" s="2639"/>
      <c r="AY35" s="2639"/>
      <c r="AZ35" s="2639"/>
      <c r="BA35" s="2639"/>
      <c r="BB35" s="2639"/>
      <c r="BC35" s="2639"/>
      <c r="BD35" s="2639"/>
      <c r="BE35" s="2639"/>
      <c r="BF35" s="2639"/>
      <c r="BG35" s="2639"/>
      <c r="BH35" s="2639"/>
      <c r="BI35" s="2639"/>
      <c r="BJ35" s="2639"/>
      <c r="BK35" s="2639"/>
      <c r="BL35" s="2639"/>
      <c r="BM35" s="2639"/>
      <c r="BN35" s="2639"/>
      <c r="BO35" s="2639"/>
      <c r="BP35" s="2639"/>
      <c r="BQ35" s="2639"/>
      <c r="BR35" s="2639"/>
      <c r="BS35" s="2639"/>
      <c r="BT35" s="2639"/>
      <c r="BU35" s="2639"/>
      <c r="BV35" s="2639"/>
      <c r="BW35" s="2639"/>
      <c r="BX35" s="2639"/>
      <c r="BY35" s="2639"/>
      <c r="BZ35" s="2639"/>
      <c r="CA35" s="2639"/>
      <c r="CB35" s="2639"/>
      <c r="CC35" s="2639"/>
      <c r="CD35" s="2639"/>
      <c r="CE35" s="2639"/>
      <c r="CF35" s="2639"/>
      <c r="CG35" s="2639"/>
      <c r="CH35" s="2639"/>
      <c r="CI35" s="2639"/>
      <c r="CJ35" s="2639"/>
      <c r="CK35" s="2639"/>
      <c r="CL35" s="381"/>
      <c r="CM35" s="386"/>
      <c r="CN35" s="381"/>
      <c r="CO35" s="381"/>
    </row>
    <row r="36" spans="1:93" ht="5.25" customHeight="1">
      <c r="A36" s="385"/>
      <c r="B36" s="381"/>
      <c r="C36" s="2639"/>
      <c r="D36" s="2639"/>
      <c r="E36" s="2639"/>
      <c r="F36" s="2639"/>
      <c r="G36" s="2639"/>
      <c r="H36" s="2639"/>
      <c r="I36" s="2639"/>
      <c r="J36" s="2639"/>
      <c r="K36" s="2639"/>
      <c r="L36" s="2639"/>
      <c r="M36" s="2639"/>
      <c r="N36" s="2639"/>
      <c r="O36" s="2639"/>
      <c r="P36" s="2639"/>
      <c r="Q36" s="2639"/>
      <c r="R36" s="2639"/>
      <c r="S36" s="2639"/>
      <c r="T36" s="2639"/>
      <c r="U36" s="2639"/>
      <c r="V36" s="2639"/>
      <c r="W36" s="2639"/>
      <c r="X36" s="2639"/>
      <c r="Y36" s="2639"/>
      <c r="Z36" s="2639"/>
      <c r="AA36" s="2639"/>
      <c r="AB36" s="2639"/>
      <c r="AC36" s="2639"/>
      <c r="AD36" s="2639"/>
      <c r="AE36" s="2639"/>
      <c r="AF36" s="2639"/>
      <c r="AG36" s="2639"/>
      <c r="AH36" s="2639"/>
      <c r="AI36" s="2639"/>
      <c r="AJ36" s="2639"/>
      <c r="AK36" s="2639"/>
      <c r="AL36" s="2639"/>
      <c r="AM36" s="2639"/>
      <c r="AN36" s="2639"/>
      <c r="AO36" s="2639"/>
      <c r="AP36" s="2639"/>
      <c r="AQ36" s="2639"/>
      <c r="AR36" s="2639"/>
      <c r="AS36" s="2639"/>
      <c r="AT36" s="2639"/>
      <c r="AU36" s="2639"/>
      <c r="AV36" s="2639"/>
      <c r="AW36" s="2639"/>
      <c r="AX36" s="2639"/>
      <c r="AY36" s="2639"/>
      <c r="AZ36" s="2639"/>
      <c r="BA36" s="2639"/>
      <c r="BB36" s="2639"/>
      <c r="BC36" s="2639"/>
      <c r="BD36" s="2639"/>
      <c r="BE36" s="2639"/>
      <c r="BF36" s="2639"/>
      <c r="BG36" s="2639"/>
      <c r="BH36" s="2639"/>
      <c r="BI36" s="2639"/>
      <c r="BJ36" s="2639"/>
      <c r="BK36" s="2639"/>
      <c r="BL36" s="2639"/>
      <c r="BM36" s="2639"/>
      <c r="BN36" s="2639"/>
      <c r="BO36" s="2639"/>
      <c r="BP36" s="2639"/>
      <c r="BQ36" s="2639"/>
      <c r="BR36" s="2639"/>
      <c r="BS36" s="2639"/>
      <c r="BT36" s="2639"/>
      <c r="BU36" s="2639"/>
      <c r="BV36" s="2639"/>
      <c r="BW36" s="2639"/>
      <c r="BX36" s="2639"/>
      <c r="BY36" s="2639"/>
      <c r="BZ36" s="2639"/>
      <c r="CA36" s="2639"/>
      <c r="CB36" s="2639"/>
      <c r="CC36" s="2639"/>
      <c r="CD36" s="2639"/>
      <c r="CE36" s="2639"/>
      <c r="CF36" s="2639"/>
      <c r="CG36" s="2639"/>
      <c r="CH36" s="2639"/>
      <c r="CI36" s="2639"/>
      <c r="CJ36" s="2639"/>
      <c r="CK36" s="2639"/>
      <c r="CL36" s="381"/>
      <c r="CM36" s="386"/>
      <c r="CN36" s="381"/>
      <c r="CO36" s="381"/>
    </row>
    <row r="37" spans="1:93" ht="5.25" customHeight="1">
      <c r="A37" s="385"/>
      <c r="B37" s="381"/>
      <c r="C37" s="2639"/>
      <c r="D37" s="2639"/>
      <c r="E37" s="2639"/>
      <c r="F37" s="2639"/>
      <c r="G37" s="2639"/>
      <c r="H37" s="2639"/>
      <c r="I37" s="2639"/>
      <c r="J37" s="2639"/>
      <c r="K37" s="2639"/>
      <c r="L37" s="2639"/>
      <c r="M37" s="2639"/>
      <c r="N37" s="2639"/>
      <c r="O37" s="2639"/>
      <c r="P37" s="2639"/>
      <c r="Q37" s="2639"/>
      <c r="R37" s="2639"/>
      <c r="S37" s="2639"/>
      <c r="T37" s="2639"/>
      <c r="U37" s="2639"/>
      <c r="V37" s="2639"/>
      <c r="W37" s="2639"/>
      <c r="X37" s="2639"/>
      <c r="Y37" s="2639"/>
      <c r="Z37" s="2639"/>
      <c r="AA37" s="2639"/>
      <c r="AB37" s="2639"/>
      <c r="AC37" s="2639"/>
      <c r="AD37" s="2639"/>
      <c r="AE37" s="2639"/>
      <c r="AF37" s="2639"/>
      <c r="AG37" s="2639"/>
      <c r="AH37" s="2639"/>
      <c r="AI37" s="2639"/>
      <c r="AJ37" s="2639"/>
      <c r="AK37" s="2639"/>
      <c r="AL37" s="2639"/>
      <c r="AM37" s="2639"/>
      <c r="AN37" s="2639"/>
      <c r="AO37" s="2639"/>
      <c r="AP37" s="2639"/>
      <c r="AQ37" s="2639"/>
      <c r="AR37" s="2639"/>
      <c r="AS37" s="2639"/>
      <c r="AT37" s="2639"/>
      <c r="AU37" s="2639"/>
      <c r="AV37" s="2639"/>
      <c r="AW37" s="2639"/>
      <c r="AX37" s="2639"/>
      <c r="AY37" s="2639"/>
      <c r="AZ37" s="2639"/>
      <c r="BA37" s="2639"/>
      <c r="BB37" s="2639"/>
      <c r="BC37" s="2639"/>
      <c r="BD37" s="2639"/>
      <c r="BE37" s="2639"/>
      <c r="BF37" s="2639"/>
      <c r="BG37" s="2639"/>
      <c r="BH37" s="2639"/>
      <c r="BI37" s="2639"/>
      <c r="BJ37" s="2639"/>
      <c r="BK37" s="2639"/>
      <c r="BL37" s="2639"/>
      <c r="BM37" s="2639"/>
      <c r="BN37" s="2639"/>
      <c r="BO37" s="2639"/>
      <c r="BP37" s="2639"/>
      <c r="BQ37" s="2639"/>
      <c r="BR37" s="2639"/>
      <c r="BS37" s="2639"/>
      <c r="BT37" s="2639"/>
      <c r="BU37" s="2639"/>
      <c r="BV37" s="2639"/>
      <c r="BW37" s="2639"/>
      <c r="BX37" s="2639"/>
      <c r="BY37" s="2639"/>
      <c r="BZ37" s="2639"/>
      <c r="CA37" s="2639"/>
      <c r="CB37" s="2639"/>
      <c r="CC37" s="2639"/>
      <c r="CD37" s="2639"/>
      <c r="CE37" s="2639"/>
      <c r="CF37" s="2639"/>
      <c r="CG37" s="2639"/>
      <c r="CH37" s="2639"/>
      <c r="CI37" s="2639"/>
      <c r="CJ37" s="2639"/>
      <c r="CK37" s="2639"/>
      <c r="CL37" s="381"/>
      <c r="CM37" s="386"/>
      <c r="CN37" s="381"/>
      <c r="CO37" s="381"/>
    </row>
    <row r="38" spans="1:93" ht="5.25" customHeight="1">
      <c r="A38" s="385"/>
      <c r="B38" s="381"/>
      <c r="C38" s="2639"/>
      <c r="D38" s="2639"/>
      <c r="E38" s="2639"/>
      <c r="F38" s="2639"/>
      <c r="G38" s="2639"/>
      <c r="H38" s="2639"/>
      <c r="I38" s="2639"/>
      <c r="J38" s="2639"/>
      <c r="K38" s="2639"/>
      <c r="L38" s="2639"/>
      <c r="M38" s="2639"/>
      <c r="N38" s="2639"/>
      <c r="O38" s="2639"/>
      <c r="P38" s="2639"/>
      <c r="Q38" s="2639"/>
      <c r="R38" s="2639"/>
      <c r="S38" s="2639"/>
      <c r="T38" s="2639"/>
      <c r="U38" s="2639"/>
      <c r="V38" s="2639"/>
      <c r="W38" s="2639"/>
      <c r="X38" s="2639"/>
      <c r="Y38" s="2639"/>
      <c r="Z38" s="2639"/>
      <c r="AA38" s="2639"/>
      <c r="AB38" s="2639"/>
      <c r="AC38" s="2639"/>
      <c r="AD38" s="2639"/>
      <c r="AE38" s="2639"/>
      <c r="AF38" s="2639"/>
      <c r="AG38" s="2639"/>
      <c r="AH38" s="2639"/>
      <c r="AI38" s="2639"/>
      <c r="AJ38" s="2639"/>
      <c r="AK38" s="2639"/>
      <c r="AL38" s="2639"/>
      <c r="AM38" s="2639"/>
      <c r="AN38" s="2639"/>
      <c r="AO38" s="2639"/>
      <c r="AP38" s="2639"/>
      <c r="AQ38" s="2639"/>
      <c r="AR38" s="2639"/>
      <c r="AS38" s="2639"/>
      <c r="AT38" s="2639"/>
      <c r="AU38" s="2639"/>
      <c r="AV38" s="2639"/>
      <c r="AW38" s="2639"/>
      <c r="AX38" s="2639"/>
      <c r="AY38" s="2639"/>
      <c r="AZ38" s="2639"/>
      <c r="BA38" s="2639"/>
      <c r="BB38" s="2639"/>
      <c r="BC38" s="2639"/>
      <c r="BD38" s="2639"/>
      <c r="BE38" s="2639"/>
      <c r="BF38" s="2639"/>
      <c r="BG38" s="2639"/>
      <c r="BH38" s="2639"/>
      <c r="BI38" s="2639"/>
      <c r="BJ38" s="2639"/>
      <c r="BK38" s="2639"/>
      <c r="BL38" s="2639"/>
      <c r="BM38" s="2639"/>
      <c r="BN38" s="2639"/>
      <c r="BO38" s="2639"/>
      <c r="BP38" s="2639"/>
      <c r="BQ38" s="2639"/>
      <c r="BR38" s="2639"/>
      <c r="BS38" s="2639"/>
      <c r="BT38" s="2639"/>
      <c r="BU38" s="2639"/>
      <c r="BV38" s="2639"/>
      <c r="BW38" s="2639"/>
      <c r="BX38" s="2639"/>
      <c r="BY38" s="2639"/>
      <c r="BZ38" s="2639"/>
      <c r="CA38" s="2639"/>
      <c r="CB38" s="2639"/>
      <c r="CC38" s="2639"/>
      <c r="CD38" s="2639"/>
      <c r="CE38" s="2639"/>
      <c r="CF38" s="2639"/>
      <c r="CG38" s="2639"/>
      <c r="CH38" s="2639"/>
      <c r="CI38" s="2639"/>
      <c r="CJ38" s="2639"/>
      <c r="CK38" s="2639"/>
      <c r="CL38" s="381"/>
      <c r="CM38" s="386"/>
      <c r="CN38" s="381"/>
      <c r="CO38" s="381"/>
    </row>
    <row r="39" spans="1:93" ht="5.25" customHeight="1">
      <c r="A39" s="385"/>
      <c r="B39" s="381"/>
      <c r="C39" s="2639"/>
      <c r="D39" s="2639"/>
      <c r="E39" s="2639"/>
      <c r="F39" s="2639"/>
      <c r="G39" s="2639"/>
      <c r="H39" s="2639"/>
      <c r="I39" s="2639"/>
      <c r="J39" s="2639"/>
      <c r="K39" s="2639"/>
      <c r="L39" s="2639"/>
      <c r="M39" s="2639"/>
      <c r="N39" s="2639"/>
      <c r="O39" s="2639"/>
      <c r="P39" s="2639"/>
      <c r="Q39" s="2639"/>
      <c r="R39" s="2639"/>
      <c r="S39" s="2639"/>
      <c r="T39" s="2639"/>
      <c r="U39" s="2639"/>
      <c r="V39" s="2639"/>
      <c r="W39" s="2639"/>
      <c r="X39" s="2639"/>
      <c r="Y39" s="2639"/>
      <c r="Z39" s="2639"/>
      <c r="AA39" s="2639"/>
      <c r="AB39" s="2639"/>
      <c r="AC39" s="2639"/>
      <c r="AD39" s="2639"/>
      <c r="AE39" s="2639"/>
      <c r="AF39" s="2639"/>
      <c r="AG39" s="2639"/>
      <c r="AH39" s="2639"/>
      <c r="AI39" s="2639"/>
      <c r="AJ39" s="2639"/>
      <c r="AK39" s="2639"/>
      <c r="AL39" s="2639"/>
      <c r="AM39" s="2639"/>
      <c r="AN39" s="2639"/>
      <c r="AO39" s="2639"/>
      <c r="AP39" s="2639"/>
      <c r="AQ39" s="2639"/>
      <c r="AR39" s="2639"/>
      <c r="AS39" s="2639"/>
      <c r="AT39" s="2639"/>
      <c r="AU39" s="2639"/>
      <c r="AV39" s="2639"/>
      <c r="AW39" s="2639"/>
      <c r="AX39" s="2639"/>
      <c r="AY39" s="2639"/>
      <c r="AZ39" s="2639"/>
      <c r="BA39" s="2639"/>
      <c r="BB39" s="2639"/>
      <c r="BC39" s="2639"/>
      <c r="BD39" s="2639"/>
      <c r="BE39" s="2639"/>
      <c r="BF39" s="2639"/>
      <c r="BG39" s="2639"/>
      <c r="BH39" s="2639"/>
      <c r="BI39" s="2639"/>
      <c r="BJ39" s="2639"/>
      <c r="BK39" s="2639"/>
      <c r="BL39" s="2639"/>
      <c r="BM39" s="2639"/>
      <c r="BN39" s="2639"/>
      <c r="BO39" s="2639"/>
      <c r="BP39" s="2639"/>
      <c r="BQ39" s="2639"/>
      <c r="BR39" s="2639"/>
      <c r="BS39" s="2639"/>
      <c r="BT39" s="2639"/>
      <c r="BU39" s="2639"/>
      <c r="BV39" s="2639"/>
      <c r="BW39" s="2639"/>
      <c r="BX39" s="2639"/>
      <c r="BY39" s="2639"/>
      <c r="BZ39" s="2639"/>
      <c r="CA39" s="2639"/>
      <c r="CB39" s="2639"/>
      <c r="CC39" s="2639"/>
      <c r="CD39" s="2639"/>
      <c r="CE39" s="2639"/>
      <c r="CF39" s="2639"/>
      <c r="CG39" s="2639"/>
      <c r="CH39" s="2639"/>
      <c r="CI39" s="2639"/>
      <c r="CJ39" s="2639"/>
      <c r="CK39" s="2639"/>
      <c r="CL39" s="381"/>
      <c r="CM39" s="386"/>
      <c r="CN39" s="381"/>
      <c r="CO39" s="381"/>
    </row>
    <row r="40" spans="1:93" ht="5.25" customHeight="1">
      <c r="A40" s="385"/>
      <c r="B40" s="381"/>
      <c r="C40" s="2639"/>
      <c r="D40" s="2639"/>
      <c r="E40" s="2639"/>
      <c r="F40" s="2639"/>
      <c r="G40" s="2639"/>
      <c r="H40" s="2639"/>
      <c r="I40" s="2639"/>
      <c r="J40" s="2639"/>
      <c r="K40" s="2639"/>
      <c r="L40" s="2639"/>
      <c r="M40" s="2639"/>
      <c r="N40" s="2639"/>
      <c r="O40" s="2639"/>
      <c r="P40" s="2639"/>
      <c r="Q40" s="2639"/>
      <c r="R40" s="2639"/>
      <c r="S40" s="2639"/>
      <c r="T40" s="2639"/>
      <c r="U40" s="2639"/>
      <c r="V40" s="2639"/>
      <c r="W40" s="2639"/>
      <c r="X40" s="2639"/>
      <c r="Y40" s="2639"/>
      <c r="Z40" s="2639"/>
      <c r="AA40" s="2639"/>
      <c r="AB40" s="2639"/>
      <c r="AC40" s="2639"/>
      <c r="AD40" s="2639"/>
      <c r="AE40" s="2639"/>
      <c r="AF40" s="2639"/>
      <c r="AG40" s="2639"/>
      <c r="AH40" s="2639"/>
      <c r="AI40" s="2639"/>
      <c r="AJ40" s="2639"/>
      <c r="AK40" s="2639"/>
      <c r="AL40" s="2639"/>
      <c r="AM40" s="2639"/>
      <c r="AN40" s="2639"/>
      <c r="AO40" s="2639"/>
      <c r="AP40" s="2639"/>
      <c r="AQ40" s="2639"/>
      <c r="AR40" s="2639"/>
      <c r="AS40" s="2639"/>
      <c r="AT40" s="2639"/>
      <c r="AU40" s="2639"/>
      <c r="AV40" s="2639"/>
      <c r="AW40" s="2639"/>
      <c r="AX40" s="2639"/>
      <c r="AY40" s="2639"/>
      <c r="AZ40" s="2639"/>
      <c r="BA40" s="2639"/>
      <c r="BB40" s="2639"/>
      <c r="BC40" s="2639"/>
      <c r="BD40" s="2639"/>
      <c r="BE40" s="2639"/>
      <c r="BF40" s="2639"/>
      <c r="BG40" s="2639"/>
      <c r="BH40" s="2639"/>
      <c r="BI40" s="2639"/>
      <c r="BJ40" s="2639"/>
      <c r="BK40" s="2639"/>
      <c r="BL40" s="2639"/>
      <c r="BM40" s="2639"/>
      <c r="BN40" s="2639"/>
      <c r="BO40" s="2639"/>
      <c r="BP40" s="2639"/>
      <c r="BQ40" s="2639"/>
      <c r="BR40" s="2639"/>
      <c r="BS40" s="2639"/>
      <c r="BT40" s="2639"/>
      <c r="BU40" s="2639"/>
      <c r="BV40" s="2639"/>
      <c r="BW40" s="2639"/>
      <c r="BX40" s="2639"/>
      <c r="BY40" s="2639"/>
      <c r="BZ40" s="2639"/>
      <c r="CA40" s="2639"/>
      <c r="CB40" s="2639"/>
      <c r="CC40" s="2639"/>
      <c r="CD40" s="2639"/>
      <c r="CE40" s="2639"/>
      <c r="CF40" s="2639"/>
      <c r="CG40" s="2639"/>
      <c r="CH40" s="2639"/>
      <c r="CI40" s="2639"/>
      <c r="CJ40" s="2639"/>
      <c r="CK40" s="2639"/>
      <c r="CL40" s="381"/>
      <c r="CM40" s="386"/>
      <c r="CN40" s="381"/>
      <c r="CO40" s="381"/>
    </row>
    <row r="41" spans="1:93" ht="5.25" customHeight="1">
      <c r="A41" s="385"/>
      <c r="B41" s="381"/>
      <c r="C41" s="2639"/>
      <c r="D41" s="2639"/>
      <c r="E41" s="2639"/>
      <c r="F41" s="2639"/>
      <c r="G41" s="2639"/>
      <c r="H41" s="2639"/>
      <c r="I41" s="2639"/>
      <c r="J41" s="2639"/>
      <c r="K41" s="2639"/>
      <c r="L41" s="2639"/>
      <c r="M41" s="2639"/>
      <c r="N41" s="2639"/>
      <c r="O41" s="2639"/>
      <c r="P41" s="2639"/>
      <c r="Q41" s="2639"/>
      <c r="R41" s="2639"/>
      <c r="S41" s="2639"/>
      <c r="T41" s="2639"/>
      <c r="U41" s="2639"/>
      <c r="V41" s="2639"/>
      <c r="W41" s="2639"/>
      <c r="X41" s="2639"/>
      <c r="Y41" s="2639"/>
      <c r="Z41" s="2639"/>
      <c r="AA41" s="2639"/>
      <c r="AB41" s="2639"/>
      <c r="AC41" s="2639"/>
      <c r="AD41" s="2639"/>
      <c r="AE41" s="2639"/>
      <c r="AF41" s="2639"/>
      <c r="AG41" s="2639"/>
      <c r="AH41" s="2639"/>
      <c r="AI41" s="2639"/>
      <c r="AJ41" s="2639"/>
      <c r="AK41" s="2639"/>
      <c r="AL41" s="2639"/>
      <c r="AM41" s="2639"/>
      <c r="AN41" s="2639"/>
      <c r="AO41" s="2639"/>
      <c r="AP41" s="2639"/>
      <c r="AQ41" s="2639"/>
      <c r="AR41" s="2639"/>
      <c r="AS41" s="2639"/>
      <c r="AT41" s="2639"/>
      <c r="AU41" s="2639"/>
      <c r="AV41" s="2639"/>
      <c r="AW41" s="2639"/>
      <c r="AX41" s="2639"/>
      <c r="AY41" s="2639"/>
      <c r="AZ41" s="2639"/>
      <c r="BA41" s="2639"/>
      <c r="BB41" s="2639"/>
      <c r="BC41" s="2639"/>
      <c r="BD41" s="2639"/>
      <c r="BE41" s="2639"/>
      <c r="BF41" s="2639"/>
      <c r="BG41" s="2639"/>
      <c r="BH41" s="2639"/>
      <c r="BI41" s="2639"/>
      <c r="BJ41" s="2639"/>
      <c r="BK41" s="2639"/>
      <c r="BL41" s="2639"/>
      <c r="BM41" s="2639"/>
      <c r="BN41" s="2639"/>
      <c r="BO41" s="2639"/>
      <c r="BP41" s="2639"/>
      <c r="BQ41" s="2639"/>
      <c r="BR41" s="2639"/>
      <c r="BS41" s="2639"/>
      <c r="BT41" s="2639"/>
      <c r="BU41" s="2639"/>
      <c r="BV41" s="2639"/>
      <c r="BW41" s="2639"/>
      <c r="BX41" s="2639"/>
      <c r="BY41" s="2639"/>
      <c r="BZ41" s="2639"/>
      <c r="CA41" s="2639"/>
      <c r="CB41" s="2639"/>
      <c r="CC41" s="2639"/>
      <c r="CD41" s="2639"/>
      <c r="CE41" s="2639"/>
      <c r="CF41" s="2639"/>
      <c r="CG41" s="2639"/>
      <c r="CH41" s="2639"/>
      <c r="CI41" s="2639"/>
      <c r="CJ41" s="2639"/>
      <c r="CK41" s="2639"/>
      <c r="CL41" s="381"/>
      <c r="CM41" s="386"/>
      <c r="CN41" s="381"/>
      <c r="CO41" s="381"/>
    </row>
    <row r="42" spans="1:93" ht="5.25" customHeight="1">
      <c r="A42" s="385"/>
      <c r="B42" s="381"/>
      <c r="C42" s="2639"/>
      <c r="D42" s="2639"/>
      <c r="E42" s="2639"/>
      <c r="F42" s="2639"/>
      <c r="G42" s="2639"/>
      <c r="H42" s="2639"/>
      <c r="I42" s="2639"/>
      <c r="J42" s="2639"/>
      <c r="K42" s="2639"/>
      <c r="L42" s="2639"/>
      <c r="M42" s="2639"/>
      <c r="N42" s="2639"/>
      <c r="O42" s="2639"/>
      <c r="P42" s="2639"/>
      <c r="Q42" s="2639"/>
      <c r="R42" s="2639"/>
      <c r="S42" s="2639"/>
      <c r="T42" s="2639"/>
      <c r="U42" s="2639"/>
      <c r="V42" s="2639"/>
      <c r="W42" s="2639"/>
      <c r="X42" s="2639"/>
      <c r="Y42" s="2639"/>
      <c r="Z42" s="2639"/>
      <c r="AA42" s="2639"/>
      <c r="AB42" s="2639"/>
      <c r="AC42" s="2639"/>
      <c r="AD42" s="2639"/>
      <c r="AE42" s="2639"/>
      <c r="AF42" s="2639"/>
      <c r="AG42" s="2639"/>
      <c r="AH42" s="2639"/>
      <c r="AI42" s="2639"/>
      <c r="AJ42" s="2639"/>
      <c r="AK42" s="2639"/>
      <c r="AL42" s="2639"/>
      <c r="AM42" s="2639"/>
      <c r="AN42" s="2639"/>
      <c r="AO42" s="2639"/>
      <c r="AP42" s="2639"/>
      <c r="AQ42" s="2639"/>
      <c r="AR42" s="2639"/>
      <c r="AS42" s="2639"/>
      <c r="AT42" s="2639"/>
      <c r="AU42" s="2639"/>
      <c r="AV42" s="2639"/>
      <c r="AW42" s="2639"/>
      <c r="AX42" s="2639"/>
      <c r="AY42" s="2639"/>
      <c r="AZ42" s="2639"/>
      <c r="BA42" s="2639"/>
      <c r="BB42" s="2639"/>
      <c r="BC42" s="2639"/>
      <c r="BD42" s="2639"/>
      <c r="BE42" s="2639"/>
      <c r="BF42" s="2639"/>
      <c r="BG42" s="2639"/>
      <c r="BH42" s="2639"/>
      <c r="BI42" s="2639"/>
      <c r="BJ42" s="2639"/>
      <c r="BK42" s="2639"/>
      <c r="BL42" s="2639"/>
      <c r="BM42" s="2639"/>
      <c r="BN42" s="2639"/>
      <c r="BO42" s="2639"/>
      <c r="BP42" s="2639"/>
      <c r="BQ42" s="2639"/>
      <c r="BR42" s="2639"/>
      <c r="BS42" s="2639"/>
      <c r="BT42" s="2639"/>
      <c r="BU42" s="2639"/>
      <c r="BV42" s="2639"/>
      <c r="BW42" s="2639"/>
      <c r="BX42" s="2639"/>
      <c r="BY42" s="2639"/>
      <c r="BZ42" s="2639"/>
      <c r="CA42" s="2639"/>
      <c r="CB42" s="2639"/>
      <c r="CC42" s="2639"/>
      <c r="CD42" s="2639"/>
      <c r="CE42" s="2639"/>
      <c r="CF42" s="2639"/>
      <c r="CG42" s="2639"/>
      <c r="CH42" s="2639"/>
      <c r="CI42" s="2639"/>
      <c r="CJ42" s="2639"/>
      <c r="CK42" s="2639"/>
      <c r="CL42" s="381"/>
      <c r="CM42" s="386"/>
      <c r="CN42" s="381"/>
      <c r="CO42" s="381"/>
    </row>
    <row r="43" spans="1:93" ht="5.25" customHeight="1">
      <c r="A43" s="385"/>
      <c r="B43" s="381"/>
      <c r="C43" s="2639"/>
      <c r="D43" s="2639"/>
      <c r="E43" s="2639"/>
      <c r="F43" s="2639"/>
      <c r="G43" s="2639"/>
      <c r="H43" s="2639"/>
      <c r="I43" s="2639"/>
      <c r="J43" s="2639"/>
      <c r="K43" s="2639"/>
      <c r="L43" s="2639"/>
      <c r="M43" s="2639"/>
      <c r="N43" s="2639"/>
      <c r="O43" s="2639"/>
      <c r="P43" s="2639"/>
      <c r="Q43" s="2639"/>
      <c r="R43" s="2639"/>
      <c r="S43" s="2639"/>
      <c r="T43" s="2639"/>
      <c r="U43" s="2639"/>
      <c r="V43" s="2639"/>
      <c r="W43" s="2639"/>
      <c r="X43" s="2639"/>
      <c r="Y43" s="2639"/>
      <c r="Z43" s="2639"/>
      <c r="AA43" s="2639"/>
      <c r="AB43" s="2639"/>
      <c r="AC43" s="2639"/>
      <c r="AD43" s="2639"/>
      <c r="AE43" s="2639"/>
      <c r="AF43" s="2639"/>
      <c r="AG43" s="2639"/>
      <c r="AH43" s="2639"/>
      <c r="AI43" s="2639"/>
      <c r="AJ43" s="2639"/>
      <c r="AK43" s="2639"/>
      <c r="AL43" s="2639"/>
      <c r="AM43" s="2639"/>
      <c r="AN43" s="2639"/>
      <c r="AO43" s="2639"/>
      <c r="AP43" s="2639"/>
      <c r="AQ43" s="2639"/>
      <c r="AR43" s="2639"/>
      <c r="AS43" s="2639"/>
      <c r="AT43" s="2639"/>
      <c r="AU43" s="2639"/>
      <c r="AV43" s="2639"/>
      <c r="AW43" s="2639"/>
      <c r="AX43" s="2639"/>
      <c r="AY43" s="2639"/>
      <c r="AZ43" s="2639"/>
      <c r="BA43" s="2639"/>
      <c r="BB43" s="2639"/>
      <c r="BC43" s="2639"/>
      <c r="BD43" s="2639"/>
      <c r="BE43" s="2639"/>
      <c r="BF43" s="2639"/>
      <c r="BG43" s="2639"/>
      <c r="BH43" s="2639"/>
      <c r="BI43" s="2639"/>
      <c r="BJ43" s="2639"/>
      <c r="BK43" s="2639"/>
      <c r="BL43" s="2639"/>
      <c r="BM43" s="2639"/>
      <c r="BN43" s="2639"/>
      <c r="BO43" s="2639"/>
      <c r="BP43" s="2639"/>
      <c r="BQ43" s="2639"/>
      <c r="BR43" s="2639"/>
      <c r="BS43" s="2639"/>
      <c r="BT43" s="2639"/>
      <c r="BU43" s="2639"/>
      <c r="BV43" s="2639"/>
      <c r="BW43" s="2639"/>
      <c r="BX43" s="2639"/>
      <c r="BY43" s="2639"/>
      <c r="BZ43" s="2639"/>
      <c r="CA43" s="2639"/>
      <c r="CB43" s="2639"/>
      <c r="CC43" s="2639"/>
      <c r="CD43" s="2639"/>
      <c r="CE43" s="2639"/>
      <c r="CF43" s="2639"/>
      <c r="CG43" s="2639"/>
      <c r="CH43" s="2639"/>
      <c r="CI43" s="2639"/>
      <c r="CJ43" s="2639"/>
      <c r="CK43" s="2639"/>
      <c r="CL43" s="381"/>
      <c r="CM43" s="386"/>
      <c r="CN43" s="381"/>
      <c r="CO43" s="381"/>
    </row>
    <row r="44" spans="1:93" ht="5.25" customHeight="1">
      <c r="A44" s="385"/>
      <c r="B44" s="381"/>
      <c r="C44" s="2639"/>
      <c r="D44" s="2639"/>
      <c r="E44" s="2639"/>
      <c r="F44" s="2639"/>
      <c r="G44" s="2639"/>
      <c r="H44" s="2639"/>
      <c r="I44" s="2639"/>
      <c r="J44" s="2639"/>
      <c r="K44" s="2639"/>
      <c r="L44" s="2639"/>
      <c r="M44" s="2639"/>
      <c r="N44" s="2639"/>
      <c r="O44" s="2639"/>
      <c r="P44" s="2639"/>
      <c r="Q44" s="2639"/>
      <c r="R44" s="2639"/>
      <c r="S44" s="2639"/>
      <c r="T44" s="2639"/>
      <c r="U44" s="2639"/>
      <c r="V44" s="2639"/>
      <c r="W44" s="2639"/>
      <c r="X44" s="2639"/>
      <c r="Y44" s="2639"/>
      <c r="Z44" s="2639"/>
      <c r="AA44" s="2639"/>
      <c r="AB44" s="2639"/>
      <c r="AC44" s="2639"/>
      <c r="AD44" s="2639"/>
      <c r="AE44" s="2639"/>
      <c r="AF44" s="2639"/>
      <c r="AG44" s="2639"/>
      <c r="AH44" s="2639"/>
      <c r="AI44" s="2639"/>
      <c r="AJ44" s="2639"/>
      <c r="AK44" s="2639"/>
      <c r="AL44" s="2639"/>
      <c r="AM44" s="2639"/>
      <c r="AN44" s="2639"/>
      <c r="AO44" s="2639"/>
      <c r="AP44" s="2639"/>
      <c r="AQ44" s="2639"/>
      <c r="AR44" s="2639"/>
      <c r="AS44" s="2639"/>
      <c r="AT44" s="2639"/>
      <c r="AU44" s="2639"/>
      <c r="AV44" s="2639"/>
      <c r="AW44" s="2639"/>
      <c r="AX44" s="2639"/>
      <c r="AY44" s="2639"/>
      <c r="AZ44" s="2639"/>
      <c r="BA44" s="2639"/>
      <c r="BB44" s="2639"/>
      <c r="BC44" s="2639"/>
      <c r="BD44" s="2639"/>
      <c r="BE44" s="2639"/>
      <c r="BF44" s="2639"/>
      <c r="BG44" s="2639"/>
      <c r="BH44" s="2639"/>
      <c r="BI44" s="2639"/>
      <c r="BJ44" s="2639"/>
      <c r="BK44" s="2639"/>
      <c r="BL44" s="2639"/>
      <c r="BM44" s="2639"/>
      <c r="BN44" s="2639"/>
      <c r="BO44" s="2639"/>
      <c r="BP44" s="2639"/>
      <c r="BQ44" s="2639"/>
      <c r="BR44" s="2639"/>
      <c r="BS44" s="2639"/>
      <c r="BT44" s="2639"/>
      <c r="BU44" s="2639"/>
      <c r="BV44" s="2639"/>
      <c r="BW44" s="2639"/>
      <c r="BX44" s="2639"/>
      <c r="BY44" s="2639"/>
      <c r="BZ44" s="2639"/>
      <c r="CA44" s="2639"/>
      <c r="CB44" s="2639"/>
      <c r="CC44" s="2639"/>
      <c r="CD44" s="2639"/>
      <c r="CE44" s="2639"/>
      <c r="CF44" s="2639"/>
      <c r="CG44" s="2639"/>
      <c r="CH44" s="2639"/>
      <c r="CI44" s="2639"/>
      <c r="CJ44" s="2639"/>
      <c r="CK44" s="2639"/>
      <c r="CL44" s="381"/>
      <c r="CM44" s="386"/>
      <c r="CN44" s="381"/>
      <c r="CO44" s="381"/>
    </row>
    <row r="45" spans="1:93" ht="5.25" customHeight="1">
      <c r="A45" s="385"/>
      <c r="B45" s="381"/>
      <c r="C45" s="2639"/>
      <c r="D45" s="2639"/>
      <c r="E45" s="2639"/>
      <c r="F45" s="2639"/>
      <c r="G45" s="2639"/>
      <c r="H45" s="2639"/>
      <c r="I45" s="2639"/>
      <c r="J45" s="2639"/>
      <c r="K45" s="2639"/>
      <c r="L45" s="2639"/>
      <c r="M45" s="2639"/>
      <c r="N45" s="2639"/>
      <c r="O45" s="2639"/>
      <c r="P45" s="2639"/>
      <c r="Q45" s="2639"/>
      <c r="R45" s="2639"/>
      <c r="S45" s="2639"/>
      <c r="T45" s="2639"/>
      <c r="U45" s="2639"/>
      <c r="V45" s="2639"/>
      <c r="W45" s="2639"/>
      <c r="X45" s="2639"/>
      <c r="Y45" s="2639"/>
      <c r="Z45" s="2639"/>
      <c r="AA45" s="2639"/>
      <c r="AB45" s="2639"/>
      <c r="AC45" s="2639"/>
      <c r="AD45" s="2639"/>
      <c r="AE45" s="2639"/>
      <c r="AF45" s="2639"/>
      <c r="AG45" s="2639"/>
      <c r="AH45" s="2639"/>
      <c r="AI45" s="2639"/>
      <c r="AJ45" s="2639"/>
      <c r="AK45" s="2639"/>
      <c r="AL45" s="2639"/>
      <c r="AM45" s="2639"/>
      <c r="AN45" s="2639"/>
      <c r="AO45" s="2639"/>
      <c r="AP45" s="2639"/>
      <c r="AQ45" s="2639"/>
      <c r="AR45" s="2639"/>
      <c r="AS45" s="2639"/>
      <c r="AT45" s="2639"/>
      <c r="AU45" s="2639"/>
      <c r="AV45" s="2639"/>
      <c r="AW45" s="2639"/>
      <c r="AX45" s="2639"/>
      <c r="AY45" s="2639"/>
      <c r="AZ45" s="2639"/>
      <c r="BA45" s="2639"/>
      <c r="BB45" s="2639"/>
      <c r="BC45" s="2639"/>
      <c r="BD45" s="2639"/>
      <c r="BE45" s="2639"/>
      <c r="BF45" s="2639"/>
      <c r="BG45" s="2639"/>
      <c r="BH45" s="2639"/>
      <c r="BI45" s="2639"/>
      <c r="BJ45" s="2639"/>
      <c r="BK45" s="2639"/>
      <c r="BL45" s="2639"/>
      <c r="BM45" s="2639"/>
      <c r="BN45" s="2639"/>
      <c r="BO45" s="2639"/>
      <c r="BP45" s="2639"/>
      <c r="BQ45" s="2639"/>
      <c r="BR45" s="2639"/>
      <c r="BS45" s="2639"/>
      <c r="BT45" s="2639"/>
      <c r="BU45" s="2639"/>
      <c r="BV45" s="2639"/>
      <c r="BW45" s="2639"/>
      <c r="BX45" s="2639"/>
      <c r="BY45" s="2639"/>
      <c r="BZ45" s="2639"/>
      <c r="CA45" s="2639"/>
      <c r="CB45" s="2639"/>
      <c r="CC45" s="2639"/>
      <c r="CD45" s="2639"/>
      <c r="CE45" s="2639"/>
      <c r="CF45" s="2639"/>
      <c r="CG45" s="2639"/>
      <c r="CH45" s="2639"/>
      <c r="CI45" s="2639"/>
      <c r="CJ45" s="2639"/>
      <c r="CK45" s="2639"/>
      <c r="CL45" s="381"/>
      <c r="CM45" s="386"/>
      <c r="CN45" s="381"/>
      <c r="CO45" s="381"/>
    </row>
    <row r="46" spans="1:93" ht="5.25" customHeight="1">
      <c r="A46" s="385"/>
      <c r="B46" s="381"/>
      <c r="C46" s="2639"/>
      <c r="D46" s="2639"/>
      <c r="E46" s="2639"/>
      <c r="F46" s="2639"/>
      <c r="G46" s="2639"/>
      <c r="H46" s="2639"/>
      <c r="I46" s="2639"/>
      <c r="J46" s="2639"/>
      <c r="K46" s="2639"/>
      <c r="L46" s="2639"/>
      <c r="M46" s="2639"/>
      <c r="N46" s="2639"/>
      <c r="O46" s="2639"/>
      <c r="P46" s="2639"/>
      <c r="Q46" s="2639"/>
      <c r="R46" s="2639"/>
      <c r="S46" s="2639"/>
      <c r="T46" s="2639"/>
      <c r="U46" s="2639"/>
      <c r="V46" s="2639"/>
      <c r="W46" s="2639"/>
      <c r="X46" s="2639"/>
      <c r="Y46" s="2639"/>
      <c r="Z46" s="2639"/>
      <c r="AA46" s="2639"/>
      <c r="AB46" s="2639"/>
      <c r="AC46" s="2639"/>
      <c r="AD46" s="2639"/>
      <c r="AE46" s="2639"/>
      <c r="AF46" s="2639"/>
      <c r="AG46" s="2639"/>
      <c r="AH46" s="2639"/>
      <c r="AI46" s="2639"/>
      <c r="AJ46" s="2639"/>
      <c r="AK46" s="2639"/>
      <c r="AL46" s="2639"/>
      <c r="AM46" s="2639"/>
      <c r="AN46" s="2639"/>
      <c r="AO46" s="2639"/>
      <c r="AP46" s="2639"/>
      <c r="AQ46" s="2639"/>
      <c r="AR46" s="2639"/>
      <c r="AS46" s="2639"/>
      <c r="AT46" s="2639"/>
      <c r="AU46" s="2639"/>
      <c r="AV46" s="2639"/>
      <c r="AW46" s="2639"/>
      <c r="AX46" s="2639"/>
      <c r="AY46" s="2639"/>
      <c r="AZ46" s="2639"/>
      <c r="BA46" s="2639"/>
      <c r="BB46" s="2639"/>
      <c r="BC46" s="2639"/>
      <c r="BD46" s="2639"/>
      <c r="BE46" s="2639"/>
      <c r="BF46" s="2639"/>
      <c r="BG46" s="2639"/>
      <c r="BH46" s="2639"/>
      <c r="BI46" s="2639"/>
      <c r="BJ46" s="2639"/>
      <c r="BK46" s="2639"/>
      <c r="BL46" s="2639"/>
      <c r="BM46" s="2639"/>
      <c r="BN46" s="2639"/>
      <c r="BO46" s="2639"/>
      <c r="BP46" s="2639"/>
      <c r="BQ46" s="2639"/>
      <c r="BR46" s="2639"/>
      <c r="BS46" s="2639"/>
      <c r="BT46" s="2639"/>
      <c r="BU46" s="2639"/>
      <c r="BV46" s="2639"/>
      <c r="BW46" s="2639"/>
      <c r="BX46" s="2639"/>
      <c r="BY46" s="2639"/>
      <c r="BZ46" s="2639"/>
      <c r="CA46" s="2639"/>
      <c r="CB46" s="2639"/>
      <c r="CC46" s="2639"/>
      <c r="CD46" s="2639"/>
      <c r="CE46" s="2639"/>
      <c r="CF46" s="2639"/>
      <c r="CG46" s="2639"/>
      <c r="CH46" s="2639"/>
      <c r="CI46" s="2639"/>
      <c r="CJ46" s="2639"/>
      <c r="CK46" s="2639"/>
      <c r="CL46" s="381"/>
      <c r="CM46" s="386"/>
      <c r="CN46" s="381"/>
      <c r="CO46" s="381"/>
    </row>
    <row r="47" spans="1:93" ht="5.25" customHeight="1">
      <c r="A47" s="385"/>
      <c r="B47" s="381"/>
      <c r="C47" s="2639"/>
      <c r="D47" s="2639"/>
      <c r="E47" s="2639"/>
      <c r="F47" s="2639"/>
      <c r="G47" s="2639"/>
      <c r="H47" s="2639"/>
      <c r="I47" s="2639"/>
      <c r="J47" s="2639"/>
      <c r="K47" s="2639"/>
      <c r="L47" s="2639"/>
      <c r="M47" s="2639"/>
      <c r="N47" s="2639"/>
      <c r="O47" s="2639"/>
      <c r="P47" s="2639"/>
      <c r="Q47" s="2639"/>
      <c r="R47" s="2639"/>
      <c r="S47" s="2639"/>
      <c r="T47" s="2639"/>
      <c r="U47" s="2639"/>
      <c r="V47" s="2639"/>
      <c r="W47" s="2639"/>
      <c r="X47" s="2639"/>
      <c r="Y47" s="2639"/>
      <c r="Z47" s="2639"/>
      <c r="AA47" s="2639"/>
      <c r="AB47" s="2639"/>
      <c r="AC47" s="2639"/>
      <c r="AD47" s="2639"/>
      <c r="AE47" s="2639"/>
      <c r="AF47" s="2639"/>
      <c r="AG47" s="2639"/>
      <c r="AH47" s="2639"/>
      <c r="AI47" s="2639"/>
      <c r="AJ47" s="2639"/>
      <c r="AK47" s="2639"/>
      <c r="AL47" s="2639"/>
      <c r="AM47" s="2639"/>
      <c r="AN47" s="2639"/>
      <c r="AO47" s="2639"/>
      <c r="AP47" s="2639"/>
      <c r="AQ47" s="2639"/>
      <c r="AR47" s="2639"/>
      <c r="AS47" s="2639"/>
      <c r="AT47" s="2639"/>
      <c r="AU47" s="2639"/>
      <c r="AV47" s="2639"/>
      <c r="AW47" s="2639"/>
      <c r="AX47" s="2639"/>
      <c r="AY47" s="2639"/>
      <c r="AZ47" s="2639"/>
      <c r="BA47" s="2639"/>
      <c r="BB47" s="2639"/>
      <c r="BC47" s="2639"/>
      <c r="BD47" s="2639"/>
      <c r="BE47" s="2639"/>
      <c r="BF47" s="2639"/>
      <c r="BG47" s="2639"/>
      <c r="BH47" s="2639"/>
      <c r="BI47" s="2639"/>
      <c r="BJ47" s="2639"/>
      <c r="BK47" s="2639"/>
      <c r="BL47" s="2639"/>
      <c r="BM47" s="2639"/>
      <c r="BN47" s="2639"/>
      <c r="BO47" s="2639"/>
      <c r="BP47" s="2639"/>
      <c r="BQ47" s="2639"/>
      <c r="BR47" s="2639"/>
      <c r="BS47" s="2639"/>
      <c r="BT47" s="2639"/>
      <c r="BU47" s="2639"/>
      <c r="BV47" s="2639"/>
      <c r="BW47" s="2639"/>
      <c r="BX47" s="2639"/>
      <c r="BY47" s="2639"/>
      <c r="BZ47" s="2639"/>
      <c r="CA47" s="2639"/>
      <c r="CB47" s="2639"/>
      <c r="CC47" s="2639"/>
      <c r="CD47" s="2639"/>
      <c r="CE47" s="2639"/>
      <c r="CF47" s="2639"/>
      <c r="CG47" s="2639"/>
      <c r="CH47" s="2639"/>
      <c r="CI47" s="2639"/>
      <c r="CJ47" s="2639"/>
      <c r="CK47" s="2639"/>
      <c r="CL47" s="381"/>
      <c r="CM47" s="386"/>
      <c r="CN47" s="381"/>
      <c r="CO47" s="381"/>
    </row>
    <row r="48" spans="1:93" ht="5.25" customHeight="1">
      <c r="A48" s="385"/>
      <c r="B48" s="381"/>
      <c r="C48" s="2639"/>
      <c r="D48" s="2639"/>
      <c r="E48" s="2639"/>
      <c r="F48" s="2639"/>
      <c r="G48" s="2639"/>
      <c r="H48" s="2639"/>
      <c r="I48" s="2639"/>
      <c r="J48" s="2639"/>
      <c r="K48" s="2639"/>
      <c r="L48" s="2639"/>
      <c r="M48" s="2639"/>
      <c r="N48" s="2639"/>
      <c r="O48" s="2639"/>
      <c r="P48" s="2639"/>
      <c r="Q48" s="2639"/>
      <c r="R48" s="2639"/>
      <c r="S48" s="2639"/>
      <c r="T48" s="2639"/>
      <c r="U48" s="2639"/>
      <c r="V48" s="2639"/>
      <c r="W48" s="2639"/>
      <c r="X48" s="2639"/>
      <c r="Y48" s="2639"/>
      <c r="Z48" s="2639"/>
      <c r="AA48" s="2639"/>
      <c r="AB48" s="2639"/>
      <c r="AC48" s="2639"/>
      <c r="AD48" s="2639"/>
      <c r="AE48" s="2639"/>
      <c r="AF48" s="2639"/>
      <c r="AG48" s="2639"/>
      <c r="AH48" s="2639"/>
      <c r="AI48" s="2639"/>
      <c r="AJ48" s="2639"/>
      <c r="AK48" s="2639"/>
      <c r="AL48" s="2639"/>
      <c r="AM48" s="2639"/>
      <c r="AN48" s="2639"/>
      <c r="AO48" s="2639"/>
      <c r="AP48" s="2639"/>
      <c r="AQ48" s="2639"/>
      <c r="AR48" s="2639"/>
      <c r="AS48" s="2639"/>
      <c r="AT48" s="2639"/>
      <c r="AU48" s="2639"/>
      <c r="AV48" s="2639"/>
      <c r="AW48" s="2639"/>
      <c r="AX48" s="2639"/>
      <c r="AY48" s="2639"/>
      <c r="AZ48" s="2639"/>
      <c r="BA48" s="2639"/>
      <c r="BB48" s="2639"/>
      <c r="BC48" s="2639"/>
      <c r="BD48" s="2639"/>
      <c r="BE48" s="2639"/>
      <c r="BF48" s="2639"/>
      <c r="BG48" s="2639"/>
      <c r="BH48" s="2639"/>
      <c r="BI48" s="2639"/>
      <c r="BJ48" s="2639"/>
      <c r="BK48" s="2639"/>
      <c r="BL48" s="2639"/>
      <c r="BM48" s="2639"/>
      <c r="BN48" s="2639"/>
      <c r="BO48" s="2639"/>
      <c r="BP48" s="2639"/>
      <c r="BQ48" s="2639"/>
      <c r="BR48" s="2639"/>
      <c r="BS48" s="2639"/>
      <c r="BT48" s="2639"/>
      <c r="BU48" s="2639"/>
      <c r="BV48" s="2639"/>
      <c r="BW48" s="2639"/>
      <c r="BX48" s="2639"/>
      <c r="BY48" s="2639"/>
      <c r="BZ48" s="2639"/>
      <c r="CA48" s="2639"/>
      <c r="CB48" s="2639"/>
      <c r="CC48" s="2639"/>
      <c r="CD48" s="2639"/>
      <c r="CE48" s="2639"/>
      <c r="CF48" s="2639"/>
      <c r="CG48" s="2639"/>
      <c r="CH48" s="2639"/>
      <c r="CI48" s="2639"/>
      <c r="CJ48" s="2639"/>
      <c r="CK48" s="2639"/>
      <c r="CL48" s="381"/>
      <c r="CM48" s="386"/>
      <c r="CN48" s="381"/>
      <c r="CO48" s="381"/>
    </row>
    <row r="49" spans="1:93" ht="5.25" customHeight="1">
      <c r="A49" s="385"/>
      <c r="B49" s="381"/>
      <c r="C49" s="2639"/>
      <c r="D49" s="2639"/>
      <c r="E49" s="2639"/>
      <c r="F49" s="2639"/>
      <c r="G49" s="2639"/>
      <c r="H49" s="2639"/>
      <c r="I49" s="2639"/>
      <c r="J49" s="2639"/>
      <c r="K49" s="2639"/>
      <c r="L49" s="2639"/>
      <c r="M49" s="2639"/>
      <c r="N49" s="2639"/>
      <c r="O49" s="2639"/>
      <c r="P49" s="2639"/>
      <c r="Q49" s="2639"/>
      <c r="R49" s="2639"/>
      <c r="S49" s="2639"/>
      <c r="T49" s="2639"/>
      <c r="U49" s="2639"/>
      <c r="V49" s="2639"/>
      <c r="W49" s="2639"/>
      <c r="X49" s="2639"/>
      <c r="Y49" s="2639"/>
      <c r="Z49" s="2639"/>
      <c r="AA49" s="2639"/>
      <c r="AB49" s="2639"/>
      <c r="AC49" s="2639"/>
      <c r="AD49" s="2639"/>
      <c r="AE49" s="2639"/>
      <c r="AF49" s="2639"/>
      <c r="AG49" s="2639"/>
      <c r="AH49" s="2639"/>
      <c r="AI49" s="2639"/>
      <c r="AJ49" s="2639"/>
      <c r="AK49" s="2639"/>
      <c r="AL49" s="2639"/>
      <c r="AM49" s="2639"/>
      <c r="AN49" s="2639"/>
      <c r="AO49" s="2639"/>
      <c r="AP49" s="2639"/>
      <c r="AQ49" s="2639"/>
      <c r="AR49" s="2639"/>
      <c r="AS49" s="2639"/>
      <c r="AT49" s="2639"/>
      <c r="AU49" s="2639"/>
      <c r="AV49" s="2639"/>
      <c r="AW49" s="2639"/>
      <c r="AX49" s="2639"/>
      <c r="AY49" s="2639"/>
      <c r="AZ49" s="2639"/>
      <c r="BA49" s="2639"/>
      <c r="BB49" s="2639"/>
      <c r="BC49" s="2639"/>
      <c r="BD49" s="2639"/>
      <c r="BE49" s="2639"/>
      <c r="BF49" s="2639"/>
      <c r="BG49" s="2639"/>
      <c r="BH49" s="2639"/>
      <c r="BI49" s="2639"/>
      <c r="BJ49" s="2639"/>
      <c r="BK49" s="2639"/>
      <c r="BL49" s="2639"/>
      <c r="BM49" s="2639"/>
      <c r="BN49" s="2639"/>
      <c r="BO49" s="2639"/>
      <c r="BP49" s="2639"/>
      <c r="BQ49" s="2639"/>
      <c r="BR49" s="2639"/>
      <c r="BS49" s="2639"/>
      <c r="BT49" s="2639"/>
      <c r="BU49" s="2639"/>
      <c r="BV49" s="2639"/>
      <c r="BW49" s="2639"/>
      <c r="BX49" s="2639"/>
      <c r="BY49" s="2639"/>
      <c r="BZ49" s="2639"/>
      <c r="CA49" s="2639"/>
      <c r="CB49" s="2639"/>
      <c r="CC49" s="2639"/>
      <c r="CD49" s="2639"/>
      <c r="CE49" s="2639"/>
      <c r="CF49" s="2639"/>
      <c r="CG49" s="2639"/>
      <c r="CH49" s="2639"/>
      <c r="CI49" s="2639"/>
      <c r="CJ49" s="2639"/>
      <c r="CK49" s="2639"/>
      <c r="CL49" s="381"/>
      <c r="CM49" s="386"/>
      <c r="CN49" s="381"/>
      <c r="CO49" s="381"/>
    </row>
    <row r="50" spans="1:93" ht="5.25" customHeight="1">
      <c r="A50" s="385"/>
      <c r="B50" s="381"/>
      <c r="C50" s="2639"/>
      <c r="D50" s="2639"/>
      <c r="E50" s="2639"/>
      <c r="F50" s="2639"/>
      <c r="G50" s="2639"/>
      <c r="H50" s="2639"/>
      <c r="I50" s="2639"/>
      <c r="J50" s="2639"/>
      <c r="K50" s="2639"/>
      <c r="L50" s="2639"/>
      <c r="M50" s="2639"/>
      <c r="N50" s="2639"/>
      <c r="O50" s="2639"/>
      <c r="P50" s="2639"/>
      <c r="Q50" s="2639"/>
      <c r="R50" s="2639"/>
      <c r="S50" s="2639"/>
      <c r="T50" s="2639"/>
      <c r="U50" s="2639"/>
      <c r="V50" s="2639"/>
      <c r="W50" s="2639"/>
      <c r="X50" s="2639"/>
      <c r="Y50" s="2639"/>
      <c r="Z50" s="2639"/>
      <c r="AA50" s="2639"/>
      <c r="AB50" s="2639"/>
      <c r="AC50" s="2639"/>
      <c r="AD50" s="2639"/>
      <c r="AE50" s="2639"/>
      <c r="AF50" s="2639"/>
      <c r="AG50" s="2639"/>
      <c r="AH50" s="2639"/>
      <c r="AI50" s="2639"/>
      <c r="AJ50" s="2639"/>
      <c r="AK50" s="2639"/>
      <c r="AL50" s="2639"/>
      <c r="AM50" s="2639"/>
      <c r="AN50" s="2639"/>
      <c r="AO50" s="2639"/>
      <c r="AP50" s="2639"/>
      <c r="AQ50" s="2639"/>
      <c r="AR50" s="2639"/>
      <c r="AS50" s="2639"/>
      <c r="AT50" s="2639"/>
      <c r="AU50" s="2639"/>
      <c r="AV50" s="2639"/>
      <c r="AW50" s="2639"/>
      <c r="AX50" s="2639"/>
      <c r="AY50" s="2639"/>
      <c r="AZ50" s="2639"/>
      <c r="BA50" s="2639"/>
      <c r="BB50" s="2639"/>
      <c r="BC50" s="2639"/>
      <c r="BD50" s="2639"/>
      <c r="BE50" s="2639"/>
      <c r="BF50" s="2639"/>
      <c r="BG50" s="2639"/>
      <c r="BH50" s="2639"/>
      <c r="BI50" s="2639"/>
      <c r="BJ50" s="2639"/>
      <c r="BK50" s="2639"/>
      <c r="BL50" s="2639"/>
      <c r="BM50" s="2639"/>
      <c r="BN50" s="2639"/>
      <c r="BO50" s="2639"/>
      <c r="BP50" s="2639"/>
      <c r="BQ50" s="2639"/>
      <c r="BR50" s="2639"/>
      <c r="BS50" s="2639"/>
      <c r="BT50" s="2639"/>
      <c r="BU50" s="2639"/>
      <c r="BV50" s="2639"/>
      <c r="BW50" s="2639"/>
      <c r="BX50" s="2639"/>
      <c r="BY50" s="2639"/>
      <c r="BZ50" s="2639"/>
      <c r="CA50" s="2639"/>
      <c r="CB50" s="2639"/>
      <c r="CC50" s="2639"/>
      <c r="CD50" s="2639"/>
      <c r="CE50" s="2639"/>
      <c r="CF50" s="2639"/>
      <c r="CG50" s="2639"/>
      <c r="CH50" s="2639"/>
      <c r="CI50" s="2639"/>
      <c r="CJ50" s="2639"/>
      <c r="CK50" s="2639"/>
      <c r="CL50" s="381"/>
      <c r="CM50" s="386"/>
      <c r="CN50" s="381"/>
      <c r="CO50" s="381"/>
    </row>
    <row r="51" spans="1:93" ht="5.25" customHeight="1">
      <c r="A51" s="385"/>
      <c r="B51" s="381"/>
      <c r="C51" s="2639"/>
      <c r="D51" s="2639"/>
      <c r="E51" s="2639"/>
      <c r="F51" s="2639"/>
      <c r="G51" s="2639"/>
      <c r="H51" s="2639"/>
      <c r="I51" s="2639"/>
      <c r="J51" s="2639"/>
      <c r="K51" s="2639"/>
      <c r="L51" s="2639"/>
      <c r="M51" s="2639"/>
      <c r="N51" s="2639"/>
      <c r="O51" s="2639"/>
      <c r="P51" s="2639"/>
      <c r="Q51" s="2639"/>
      <c r="R51" s="2639"/>
      <c r="S51" s="2639"/>
      <c r="T51" s="2639"/>
      <c r="U51" s="2639"/>
      <c r="V51" s="2639"/>
      <c r="W51" s="2639"/>
      <c r="X51" s="2639"/>
      <c r="Y51" s="2639"/>
      <c r="Z51" s="2639"/>
      <c r="AA51" s="2639"/>
      <c r="AB51" s="2639"/>
      <c r="AC51" s="2639"/>
      <c r="AD51" s="2639"/>
      <c r="AE51" s="2639"/>
      <c r="AF51" s="2639"/>
      <c r="AG51" s="2639"/>
      <c r="AH51" s="2639"/>
      <c r="AI51" s="2639"/>
      <c r="AJ51" s="2639"/>
      <c r="AK51" s="2639"/>
      <c r="AL51" s="2639"/>
      <c r="AM51" s="2639"/>
      <c r="AN51" s="2639"/>
      <c r="AO51" s="2639"/>
      <c r="AP51" s="2639"/>
      <c r="AQ51" s="2639"/>
      <c r="AR51" s="2639"/>
      <c r="AS51" s="2639"/>
      <c r="AT51" s="2639"/>
      <c r="AU51" s="2639"/>
      <c r="AV51" s="2639"/>
      <c r="AW51" s="2639"/>
      <c r="AX51" s="2639"/>
      <c r="AY51" s="2639"/>
      <c r="AZ51" s="2639"/>
      <c r="BA51" s="2639"/>
      <c r="BB51" s="2639"/>
      <c r="BC51" s="2639"/>
      <c r="BD51" s="2639"/>
      <c r="BE51" s="2639"/>
      <c r="BF51" s="2639"/>
      <c r="BG51" s="2639"/>
      <c r="BH51" s="2639"/>
      <c r="BI51" s="2639"/>
      <c r="BJ51" s="2639"/>
      <c r="BK51" s="2639"/>
      <c r="BL51" s="2639"/>
      <c r="BM51" s="2639"/>
      <c r="BN51" s="2639"/>
      <c r="BO51" s="2639"/>
      <c r="BP51" s="2639"/>
      <c r="BQ51" s="2639"/>
      <c r="BR51" s="2639"/>
      <c r="BS51" s="2639"/>
      <c r="BT51" s="2639"/>
      <c r="BU51" s="2639"/>
      <c r="BV51" s="2639"/>
      <c r="BW51" s="2639"/>
      <c r="BX51" s="2639"/>
      <c r="BY51" s="2639"/>
      <c r="BZ51" s="2639"/>
      <c r="CA51" s="2639"/>
      <c r="CB51" s="2639"/>
      <c r="CC51" s="2639"/>
      <c r="CD51" s="2639"/>
      <c r="CE51" s="2639"/>
      <c r="CF51" s="2639"/>
      <c r="CG51" s="2639"/>
      <c r="CH51" s="2639"/>
      <c r="CI51" s="2639"/>
      <c r="CJ51" s="2639"/>
      <c r="CK51" s="2639"/>
      <c r="CL51" s="381"/>
      <c r="CM51" s="386"/>
      <c r="CN51" s="381"/>
      <c r="CO51" s="381"/>
    </row>
    <row r="52" spans="1:93" ht="5.25" customHeight="1">
      <c r="A52" s="385"/>
      <c r="B52" s="381"/>
      <c r="C52" s="2639"/>
      <c r="D52" s="2639"/>
      <c r="E52" s="2639"/>
      <c r="F52" s="2639"/>
      <c r="G52" s="2639"/>
      <c r="H52" s="2639"/>
      <c r="I52" s="2639"/>
      <c r="J52" s="2639"/>
      <c r="K52" s="2639"/>
      <c r="L52" s="2639"/>
      <c r="M52" s="2639"/>
      <c r="N52" s="2639"/>
      <c r="O52" s="2639"/>
      <c r="P52" s="2639"/>
      <c r="Q52" s="2639"/>
      <c r="R52" s="2639"/>
      <c r="S52" s="2639"/>
      <c r="T52" s="2639"/>
      <c r="U52" s="2639"/>
      <c r="V52" s="2639"/>
      <c r="W52" s="2639"/>
      <c r="X52" s="2639"/>
      <c r="Y52" s="2639"/>
      <c r="Z52" s="2639"/>
      <c r="AA52" s="2639"/>
      <c r="AB52" s="2639"/>
      <c r="AC52" s="2639"/>
      <c r="AD52" s="2639"/>
      <c r="AE52" s="2639"/>
      <c r="AF52" s="2639"/>
      <c r="AG52" s="2639"/>
      <c r="AH52" s="2639"/>
      <c r="AI52" s="2639"/>
      <c r="AJ52" s="2639"/>
      <c r="AK52" s="2639"/>
      <c r="AL52" s="2639"/>
      <c r="AM52" s="2639"/>
      <c r="AN52" s="2639"/>
      <c r="AO52" s="2639"/>
      <c r="AP52" s="2639"/>
      <c r="AQ52" s="2639"/>
      <c r="AR52" s="2639"/>
      <c r="AS52" s="2639"/>
      <c r="AT52" s="2639"/>
      <c r="AU52" s="2639"/>
      <c r="AV52" s="2639"/>
      <c r="AW52" s="2639"/>
      <c r="AX52" s="2639"/>
      <c r="AY52" s="2639"/>
      <c r="AZ52" s="2639"/>
      <c r="BA52" s="2639"/>
      <c r="BB52" s="2639"/>
      <c r="BC52" s="2639"/>
      <c r="BD52" s="2639"/>
      <c r="BE52" s="2639"/>
      <c r="BF52" s="2639"/>
      <c r="BG52" s="2639"/>
      <c r="BH52" s="2639"/>
      <c r="BI52" s="2639"/>
      <c r="BJ52" s="2639"/>
      <c r="BK52" s="2639"/>
      <c r="BL52" s="2639"/>
      <c r="BM52" s="2639"/>
      <c r="BN52" s="2639"/>
      <c r="BO52" s="2639"/>
      <c r="BP52" s="2639"/>
      <c r="BQ52" s="2639"/>
      <c r="BR52" s="2639"/>
      <c r="BS52" s="2639"/>
      <c r="BT52" s="2639"/>
      <c r="BU52" s="2639"/>
      <c r="BV52" s="2639"/>
      <c r="BW52" s="2639"/>
      <c r="BX52" s="2639"/>
      <c r="BY52" s="2639"/>
      <c r="BZ52" s="2639"/>
      <c r="CA52" s="2639"/>
      <c r="CB52" s="2639"/>
      <c r="CC52" s="2639"/>
      <c r="CD52" s="2639"/>
      <c r="CE52" s="2639"/>
      <c r="CF52" s="2639"/>
      <c r="CG52" s="2639"/>
      <c r="CH52" s="2639"/>
      <c r="CI52" s="2639"/>
      <c r="CJ52" s="2639"/>
      <c r="CK52" s="2639"/>
      <c r="CL52" s="381"/>
      <c r="CM52" s="386"/>
      <c r="CN52" s="381"/>
      <c r="CO52" s="381"/>
    </row>
    <row r="53" spans="1:93" ht="5.25" customHeight="1">
      <c r="A53" s="385"/>
      <c r="B53" s="381"/>
      <c r="C53" s="2639"/>
      <c r="D53" s="2639"/>
      <c r="E53" s="2639"/>
      <c r="F53" s="2639"/>
      <c r="G53" s="2639"/>
      <c r="H53" s="2639"/>
      <c r="I53" s="2639"/>
      <c r="J53" s="2639"/>
      <c r="K53" s="2639"/>
      <c r="L53" s="2639"/>
      <c r="M53" s="2639"/>
      <c r="N53" s="2639"/>
      <c r="O53" s="2639"/>
      <c r="P53" s="2639"/>
      <c r="Q53" s="2639"/>
      <c r="R53" s="2639"/>
      <c r="S53" s="2639"/>
      <c r="T53" s="2639"/>
      <c r="U53" s="2639"/>
      <c r="V53" s="2639"/>
      <c r="W53" s="2639"/>
      <c r="X53" s="2639"/>
      <c r="Y53" s="2639"/>
      <c r="Z53" s="2639"/>
      <c r="AA53" s="2639"/>
      <c r="AB53" s="2639"/>
      <c r="AC53" s="2639"/>
      <c r="AD53" s="2639"/>
      <c r="AE53" s="2639"/>
      <c r="AF53" s="2639"/>
      <c r="AG53" s="2639"/>
      <c r="AH53" s="2639"/>
      <c r="AI53" s="2639"/>
      <c r="AJ53" s="2639"/>
      <c r="AK53" s="2639"/>
      <c r="AL53" s="2639"/>
      <c r="AM53" s="2639"/>
      <c r="AN53" s="2639"/>
      <c r="AO53" s="2639"/>
      <c r="AP53" s="2639"/>
      <c r="AQ53" s="2639"/>
      <c r="AR53" s="2639"/>
      <c r="AS53" s="2639"/>
      <c r="AT53" s="2639"/>
      <c r="AU53" s="2639"/>
      <c r="AV53" s="2639"/>
      <c r="AW53" s="2639"/>
      <c r="AX53" s="2639"/>
      <c r="AY53" s="2639"/>
      <c r="AZ53" s="2639"/>
      <c r="BA53" s="2639"/>
      <c r="BB53" s="2639"/>
      <c r="BC53" s="2639"/>
      <c r="BD53" s="2639"/>
      <c r="BE53" s="2639"/>
      <c r="BF53" s="2639"/>
      <c r="BG53" s="2639"/>
      <c r="BH53" s="2639"/>
      <c r="BI53" s="2639"/>
      <c r="BJ53" s="2639"/>
      <c r="BK53" s="2639"/>
      <c r="BL53" s="2639"/>
      <c r="BM53" s="2639"/>
      <c r="BN53" s="2639"/>
      <c r="BO53" s="2639"/>
      <c r="BP53" s="2639"/>
      <c r="BQ53" s="2639"/>
      <c r="BR53" s="2639"/>
      <c r="BS53" s="2639"/>
      <c r="BT53" s="2639"/>
      <c r="BU53" s="2639"/>
      <c r="BV53" s="2639"/>
      <c r="BW53" s="2639"/>
      <c r="BX53" s="2639"/>
      <c r="BY53" s="2639"/>
      <c r="BZ53" s="2639"/>
      <c r="CA53" s="2639"/>
      <c r="CB53" s="2639"/>
      <c r="CC53" s="2639"/>
      <c r="CD53" s="2639"/>
      <c r="CE53" s="2639"/>
      <c r="CF53" s="2639"/>
      <c r="CG53" s="2639"/>
      <c r="CH53" s="2639"/>
      <c r="CI53" s="2639"/>
      <c r="CJ53" s="2639"/>
      <c r="CK53" s="2639"/>
      <c r="CL53" s="381"/>
      <c r="CM53" s="386"/>
      <c r="CN53" s="381"/>
      <c r="CO53" s="381"/>
    </row>
    <row r="54" spans="1:93" ht="5.25" customHeight="1">
      <c r="A54" s="385"/>
      <c r="B54" s="381"/>
      <c r="C54" s="2639"/>
      <c r="D54" s="2639"/>
      <c r="E54" s="2639"/>
      <c r="F54" s="2639"/>
      <c r="G54" s="2639"/>
      <c r="H54" s="2639"/>
      <c r="I54" s="2639"/>
      <c r="J54" s="2639"/>
      <c r="K54" s="2639"/>
      <c r="L54" s="2639"/>
      <c r="M54" s="2639"/>
      <c r="N54" s="2639"/>
      <c r="O54" s="2639"/>
      <c r="P54" s="2639"/>
      <c r="Q54" s="2639"/>
      <c r="R54" s="2639"/>
      <c r="S54" s="2639"/>
      <c r="T54" s="2639"/>
      <c r="U54" s="2639"/>
      <c r="V54" s="2639"/>
      <c r="W54" s="2639"/>
      <c r="X54" s="2639"/>
      <c r="Y54" s="2639"/>
      <c r="Z54" s="2639"/>
      <c r="AA54" s="2639"/>
      <c r="AB54" s="2639"/>
      <c r="AC54" s="2639"/>
      <c r="AD54" s="2639"/>
      <c r="AE54" s="2639"/>
      <c r="AF54" s="2639"/>
      <c r="AG54" s="2639"/>
      <c r="AH54" s="2639"/>
      <c r="AI54" s="2639"/>
      <c r="AJ54" s="2639"/>
      <c r="AK54" s="2639"/>
      <c r="AL54" s="2639"/>
      <c r="AM54" s="2639"/>
      <c r="AN54" s="2639"/>
      <c r="AO54" s="2639"/>
      <c r="AP54" s="2639"/>
      <c r="AQ54" s="2639"/>
      <c r="AR54" s="2639"/>
      <c r="AS54" s="2639"/>
      <c r="AT54" s="2639"/>
      <c r="AU54" s="2639"/>
      <c r="AV54" s="2639"/>
      <c r="AW54" s="2639"/>
      <c r="AX54" s="2639"/>
      <c r="AY54" s="2639"/>
      <c r="AZ54" s="2639"/>
      <c r="BA54" s="2639"/>
      <c r="BB54" s="2639"/>
      <c r="BC54" s="2639"/>
      <c r="BD54" s="2639"/>
      <c r="BE54" s="2639"/>
      <c r="BF54" s="2639"/>
      <c r="BG54" s="2639"/>
      <c r="BH54" s="2639"/>
      <c r="BI54" s="2639"/>
      <c r="BJ54" s="2639"/>
      <c r="BK54" s="2639"/>
      <c r="BL54" s="2639"/>
      <c r="BM54" s="2639"/>
      <c r="BN54" s="2639"/>
      <c r="BO54" s="2639"/>
      <c r="BP54" s="2639"/>
      <c r="BQ54" s="2639"/>
      <c r="BR54" s="2639"/>
      <c r="BS54" s="2639"/>
      <c r="BT54" s="2639"/>
      <c r="BU54" s="2639"/>
      <c r="BV54" s="2639"/>
      <c r="BW54" s="2639"/>
      <c r="BX54" s="2639"/>
      <c r="BY54" s="2639"/>
      <c r="BZ54" s="2639"/>
      <c r="CA54" s="2639"/>
      <c r="CB54" s="2639"/>
      <c r="CC54" s="2639"/>
      <c r="CD54" s="2639"/>
      <c r="CE54" s="2639"/>
      <c r="CF54" s="2639"/>
      <c r="CG54" s="2639"/>
      <c r="CH54" s="2639"/>
      <c r="CI54" s="2639"/>
      <c r="CJ54" s="2639"/>
      <c r="CK54" s="2639"/>
      <c r="CL54" s="381"/>
      <c r="CM54" s="386"/>
      <c r="CN54" s="381"/>
      <c r="CO54" s="381"/>
    </row>
    <row r="55" spans="1:93" ht="5.25" customHeight="1">
      <c r="A55" s="385"/>
      <c r="B55" s="381"/>
      <c r="C55" s="2639"/>
      <c r="D55" s="2639"/>
      <c r="E55" s="2639"/>
      <c r="F55" s="2639"/>
      <c r="G55" s="2639"/>
      <c r="H55" s="2639"/>
      <c r="I55" s="2639"/>
      <c r="J55" s="2639"/>
      <c r="K55" s="2639"/>
      <c r="L55" s="2639"/>
      <c r="M55" s="2639"/>
      <c r="N55" s="2639"/>
      <c r="O55" s="2639"/>
      <c r="P55" s="2639"/>
      <c r="Q55" s="2639"/>
      <c r="R55" s="2639"/>
      <c r="S55" s="2639"/>
      <c r="T55" s="2639"/>
      <c r="U55" s="2639"/>
      <c r="V55" s="2639"/>
      <c r="W55" s="2639"/>
      <c r="X55" s="2639"/>
      <c r="Y55" s="2639"/>
      <c r="Z55" s="2639"/>
      <c r="AA55" s="2639"/>
      <c r="AB55" s="2639"/>
      <c r="AC55" s="2639"/>
      <c r="AD55" s="2639"/>
      <c r="AE55" s="2639"/>
      <c r="AF55" s="2639"/>
      <c r="AG55" s="2639"/>
      <c r="AH55" s="2639"/>
      <c r="AI55" s="2639"/>
      <c r="AJ55" s="2639"/>
      <c r="AK55" s="2639"/>
      <c r="AL55" s="2639"/>
      <c r="AM55" s="2639"/>
      <c r="AN55" s="2639"/>
      <c r="AO55" s="2639"/>
      <c r="AP55" s="2639"/>
      <c r="AQ55" s="2639"/>
      <c r="AR55" s="2639"/>
      <c r="AS55" s="2639"/>
      <c r="AT55" s="2639"/>
      <c r="AU55" s="2639"/>
      <c r="AV55" s="2639"/>
      <c r="AW55" s="2639"/>
      <c r="AX55" s="2639"/>
      <c r="AY55" s="2639"/>
      <c r="AZ55" s="2639"/>
      <c r="BA55" s="2639"/>
      <c r="BB55" s="2639"/>
      <c r="BC55" s="2639"/>
      <c r="BD55" s="2639"/>
      <c r="BE55" s="2639"/>
      <c r="BF55" s="2639"/>
      <c r="BG55" s="2639"/>
      <c r="BH55" s="2639"/>
      <c r="BI55" s="2639"/>
      <c r="BJ55" s="2639"/>
      <c r="BK55" s="2639"/>
      <c r="BL55" s="2639"/>
      <c r="BM55" s="2639"/>
      <c r="BN55" s="2639"/>
      <c r="BO55" s="2639"/>
      <c r="BP55" s="2639"/>
      <c r="BQ55" s="2639"/>
      <c r="BR55" s="2639"/>
      <c r="BS55" s="2639"/>
      <c r="BT55" s="2639"/>
      <c r="BU55" s="2639"/>
      <c r="BV55" s="2639"/>
      <c r="BW55" s="2639"/>
      <c r="BX55" s="2639"/>
      <c r="BY55" s="2639"/>
      <c r="BZ55" s="2639"/>
      <c r="CA55" s="2639"/>
      <c r="CB55" s="2639"/>
      <c r="CC55" s="2639"/>
      <c r="CD55" s="2639"/>
      <c r="CE55" s="2639"/>
      <c r="CF55" s="2639"/>
      <c r="CG55" s="2639"/>
      <c r="CH55" s="2639"/>
      <c r="CI55" s="2639"/>
      <c r="CJ55" s="2639"/>
      <c r="CK55" s="2639"/>
      <c r="CL55" s="381"/>
      <c r="CM55" s="386"/>
      <c r="CN55" s="381"/>
      <c r="CO55" s="381"/>
    </row>
    <row r="56" spans="1:93" ht="5.25" customHeight="1">
      <c r="A56" s="385"/>
      <c r="B56" s="381"/>
      <c r="C56" s="2639"/>
      <c r="D56" s="2639"/>
      <c r="E56" s="2639"/>
      <c r="F56" s="2639"/>
      <c r="G56" s="2639"/>
      <c r="H56" s="2639"/>
      <c r="I56" s="2639"/>
      <c r="J56" s="2639"/>
      <c r="K56" s="2639"/>
      <c r="L56" s="2639"/>
      <c r="M56" s="2639"/>
      <c r="N56" s="2639"/>
      <c r="O56" s="2639"/>
      <c r="P56" s="2639"/>
      <c r="Q56" s="2639"/>
      <c r="R56" s="2639"/>
      <c r="S56" s="2639"/>
      <c r="T56" s="2639"/>
      <c r="U56" s="2639"/>
      <c r="V56" s="2639"/>
      <c r="W56" s="2639"/>
      <c r="X56" s="2639"/>
      <c r="Y56" s="2639"/>
      <c r="Z56" s="2639"/>
      <c r="AA56" s="2639"/>
      <c r="AB56" s="2639"/>
      <c r="AC56" s="2639"/>
      <c r="AD56" s="2639"/>
      <c r="AE56" s="2639"/>
      <c r="AF56" s="2639"/>
      <c r="AG56" s="2639"/>
      <c r="AH56" s="2639"/>
      <c r="AI56" s="2639"/>
      <c r="AJ56" s="2639"/>
      <c r="AK56" s="2639"/>
      <c r="AL56" s="2639"/>
      <c r="AM56" s="2639"/>
      <c r="AN56" s="2639"/>
      <c r="AO56" s="2639"/>
      <c r="AP56" s="2639"/>
      <c r="AQ56" s="2639"/>
      <c r="AR56" s="2639"/>
      <c r="AS56" s="2639"/>
      <c r="AT56" s="2639"/>
      <c r="AU56" s="2639"/>
      <c r="AV56" s="2639"/>
      <c r="AW56" s="2639"/>
      <c r="AX56" s="2639"/>
      <c r="AY56" s="2639"/>
      <c r="AZ56" s="2639"/>
      <c r="BA56" s="2639"/>
      <c r="BB56" s="2639"/>
      <c r="BC56" s="2639"/>
      <c r="BD56" s="2639"/>
      <c r="BE56" s="2639"/>
      <c r="BF56" s="2639"/>
      <c r="BG56" s="2639"/>
      <c r="BH56" s="2639"/>
      <c r="BI56" s="2639"/>
      <c r="BJ56" s="2639"/>
      <c r="BK56" s="2639"/>
      <c r="BL56" s="2639"/>
      <c r="BM56" s="2639"/>
      <c r="BN56" s="2639"/>
      <c r="BO56" s="2639"/>
      <c r="BP56" s="2639"/>
      <c r="BQ56" s="2639"/>
      <c r="BR56" s="2639"/>
      <c r="BS56" s="2639"/>
      <c r="BT56" s="2639"/>
      <c r="BU56" s="2639"/>
      <c r="BV56" s="2639"/>
      <c r="BW56" s="2639"/>
      <c r="BX56" s="2639"/>
      <c r="BY56" s="2639"/>
      <c r="BZ56" s="2639"/>
      <c r="CA56" s="2639"/>
      <c r="CB56" s="2639"/>
      <c r="CC56" s="2639"/>
      <c r="CD56" s="2639"/>
      <c r="CE56" s="2639"/>
      <c r="CF56" s="2639"/>
      <c r="CG56" s="2639"/>
      <c r="CH56" s="2639"/>
      <c r="CI56" s="2639"/>
      <c r="CJ56" s="2639"/>
      <c r="CK56" s="2639"/>
      <c r="CL56" s="381"/>
      <c r="CM56" s="386"/>
      <c r="CN56" s="381"/>
      <c r="CO56" s="381"/>
    </row>
    <row r="57" spans="1:93" ht="5.25" customHeight="1">
      <c r="A57" s="385"/>
      <c r="B57" s="381"/>
      <c r="C57" s="2639"/>
      <c r="D57" s="2639"/>
      <c r="E57" s="2639"/>
      <c r="F57" s="2639"/>
      <c r="G57" s="2639"/>
      <c r="H57" s="2639"/>
      <c r="I57" s="2639"/>
      <c r="J57" s="2639"/>
      <c r="K57" s="2639"/>
      <c r="L57" s="2639"/>
      <c r="M57" s="2639"/>
      <c r="N57" s="2639"/>
      <c r="O57" s="2639"/>
      <c r="P57" s="2639"/>
      <c r="Q57" s="2639"/>
      <c r="R57" s="2639"/>
      <c r="S57" s="2639"/>
      <c r="T57" s="2639"/>
      <c r="U57" s="2639"/>
      <c r="V57" s="2639"/>
      <c r="W57" s="2639"/>
      <c r="X57" s="2639"/>
      <c r="Y57" s="2639"/>
      <c r="Z57" s="2639"/>
      <c r="AA57" s="2639"/>
      <c r="AB57" s="2639"/>
      <c r="AC57" s="2639"/>
      <c r="AD57" s="2639"/>
      <c r="AE57" s="2639"/>
      <c r="AF57" s="2639"/>
      <c r="AG57" s="2639"/>
      <c r="AH57" s="2639"/>
      <c r="AI57" s="2639"/>
      <c r="AJ57" s="2639"/>
      <c r="AK57" s="2639"/>
      <c r="AL57" s="2639"/>
      <c r="AM57" s="2639"/>
      <c r="AN57" s="2639"/>
      <c r="AO57" s="2639"/>
      <c r="AP57" s="2639"/>
      <c r="AQ57" s="2639"/>
      <c r="AR57" s="2639"/>
      <c r="AS57" s="2639"/>
      <c r="AT57" s="2639"/>
      <c r="AU57" s="2639"/>
      <c r="AV57" s="2639"/>
      <c r="AW57" s="2639"/>
      <c r="AX57" s="2639"/>
      <c r="AY57" s="2639"/>
      <c r="AZ57" s="2639"/>
      <c r="BA57" s="2639"/>
      <c r="BB57" s="2639"/>
      <c r="BC57" s="2639"/>
      <c r="BD57" s="2639"/>
      <c r="BE57" s="2639"/>
      <c r="BF57" s="2639"/>
      <c r="BG57" s="2639"/>
      <c r="BH57" s="2639"/>
      <c r="BI57" s="2639"/>
      <c r="BJ57" s="2639"/>
      <c r="BK57" s="2639"/>
      <c r="BL57" s="2639"/>
      <c r="BM57" s="2639"/>
      <c r="BN57" s="2639"/>
      <c r="BO57" s="2639"/>
      <c r="BP57" s="2639"/>
      <c r="BQ57" s="2639"/>
      <c r="BR57" s="2639"/>
      <c r="BS57" s="2639"/>
      <c r="BT57" s="2639"/>
      <c r="BU57" s="2639"/>
      <c r="BV57" s="2639"/>
      <c r="BW57" s="2639"/>
      <c r="BX57" s="2639"/>
      <c r="BY57" s="2639"/>
      <c r="BZ57" s="2639"/>
      <c r="CA57" s="2639"/>
      <c r="CB57" s="2639"/>
      <c r="CC57" s="2639"/>
      <c r="CD57" s="2639"/>
      <c r="CE57" s="2639"/>
      <c r="CF57" s="2639"/>
      <c r="CG57" s="2639"/>
      <c r="CH57" s="2639"/>
      <c r="CI57" s="2639"/>
      <c r="CJ57" s="2639"/>
      <c r="CK57" s="2639"/>
      <c r="CL57" s="381"/>
      <c r="CM57" s="386"/>
      <c r="CN57" s="381"/>
      <c r="CO57" s="381"/>
    </row>
    <row r="58" spans="1:93" ht="5.25" customHeight="1">
      <c r="A58" s="385"/>
      <c r="B58" s="381"/>
      <c r="C58" s="381"/>
      <c r="D58" s="381"/>
      <c r="E58" s="381"/>
      <c r="F58" s="381"/>
      <c r="G58" s="381"/>
      <c r="H58" s="381"/>
      <c r="I58" s="381"/>
      <c r="J58" s="381"/>
      <c r="K58" s="381"/>
      <c r="L58" s="381"/>
      <c r="M58" s="381"/>
      <c r="N58" s="381"/>
      <c r="O58" s="381"/>
      <c r="P58" s="381"/>
      <c r="Q58" s="381"/>
      <c r="R58" s="381"/>
      <c r="S58" s="381"/>
      <c r="T58" s="381"/>
      <c r="U58" s="381"/>
      <c r="V58" s="381"/>
      <c r="W58" s="381"/>
      <c r="X58" s="381"/>
      <c r="Y58" s="381"/>
      <c r="Z58" s="381"/>
      <c r="AA58" s="381"/>
      <c r="AB58" s="381"/>
      <c r="AC58" s="381"/>
      <c r="AD58" s="381"/>
      <c r="AE58" s="381"/>
      <c r="AF58" s="381"/>
      <c r="AG58" s="381"/>
      <c r="AH58" s="381"/>
      <c r="AI58" s="381"/>
      <c r="AJ58" s="381"/>
      <c r="AK58" s="381"/>
      <c r="AL58" s="381"/>
      <c r="AM58" s="381"/>
      <c r="AN58" s="381"/>
      <c r="AO58" s="381"/>
      <c r="AP58" s="381"/>
      <c r="AQ58" s="381"/>
      <c r="AR58" s="381"/>
      <c r="AS58" s="381"/>
      <c r="AT58" s="381"/>
      <c r="AU58" s="381"/>
      <c r="AV58" s="381"/>
      <c r="AW58" s="381"/>
      <c r="AX58" s="381"/>
      <c r="AY58" s="381"/>
      <c r="AZ58" s="381"/>
      <c r="BA58" s="381"/>
      <c r="BB58" s="381"/>
      <c r="BC58" s="381"/>
      <c r="BD58" s="381"/>
      <c r="BE58" s="381"/>
      <c r="BF58" s="381"/>
      <c r="BG58" s="381"/>
      <c r="BH58" s="381"/>
      <c r="BI58" s="381"/>
      <c r="BJ58" s="381"/>
      <c r="BK58" s="381"/>
      <c r="BL58" s="381"/>
      <c r="BM58" s="381"/>
      <c r="BN58" s="381"/>
      <c r="BO58" s="381"/>
      <c r="BP58" s="381"/>
      <c r="BQ58" s="381"/>
      <c r="BR58" s="381"/>
      <c r="BS58" s="381"/>
      <c r="BT58" s="381"/>
      <c r="BU58" s="381"/>
      <c r="BV58" s="381"/>
      <c r="BW58" s="381"/>
      <c r="BX58" s="381"/>
      <c r="BY58" s="381"/>
      <c r="BZ58" s="381"/>
      <c r="CA58" s="381"/>
      <c r="CB58" s="381"/>
      <c r="CC58" s="381"/>
      <c r="CD58" s="381"/>
      <c r="CE58" s="381"/>
      <c r="CF58" s="381"/>
      <c r="CG58" s="381"/>
      <c r="CH58" s="381"/>
      <c r="CI58" s="381"/>
      <c r="CJ58" s="381"/>
      <c r="CK58" s="381"/>
      <c r="CL58" s="381"/>
      <c r="CM58" s="386"/>
      <c r="CN58" s="381"/>
      <c r="CO58" s="381"/>
    </row>
    <row r="59" spans="1:93" ht="5.25" customHeight="1">
      <c r="A59" s="385"/>
      <c r="B59" s="381"/>
      <c r="C59" s="381"/>
      <c r="D59" s="381"/>
      <c r="E59" s="381"/>
      <c r="F59" s="381"/>
      <c r="G59" s="381"/>
      <c r="H59" s="381"/>
      <c r="I59" s="381"/>
      <c r="J59" s="381"/>
      <c r="K59" s="381"/>
      <c r="L59" s="381"/>
      <c r="M59" s="381"/>
      <c r="N59" s="381"/>
      <c r="O59" s="381"/>
      <c r="P59" s="381"/>
      <c r="Q59" s="381"/>
      <c r="R59" s="381"/>
      <c r="S59" s="381"/>
      <c r="T59" s="381"/>
      <c r="U59" s="381"/>
      <c r="V59" s="381"/>
      <c r="W59" s="381"/>
      <c r="X59" s="381"/>
      <c r="Y59" s="381"/>
      <c r="Z59" s="381"/>
      <c r="AA59" s="381"/>
      <c r="AB59" s="381"/>
      <c r="AC59" s="381"/>
      <c r="AD59" s="381"/>
      <c r="AE59" s="381"/>
      <c r="AF59" s="381"/>
      <c r="AG59" s="381"/>
      <c r="AH59" s="381"/>
      <c r="AI59" s="381"/>
      <c r="AJ59" s="381"/>
      <c r="AK59" s="381"/>
      <c r="AL59" s="381"/>
      <c r="AM59" s="381"/>
      <c r="AN59" s="381"/>
      <c r="AO59" s="381"/>
      <c r="AP59" s="381"/>
      <c r="AQ59" s="381"/>
      <c r="AR59" s="381"/>
      <c r="AS59" s="381"/>
      <c r="AT59" s="381"/>
      <c r="AU59" s="381"/>
      <c r="AV59" s="381"/>
      <c r="AW59" s="381"/>
      <c r="AX59" s="381"/>
      <c r="AY59" s="381"/>
      <c r="AZ59" s="381"/>
      <c r="BA59" s="381"/>
      <c r="BB59" s="381"/>
      <c r="BC59" s="381"/>
      <c r="BD59" s="381"/>
      <c r="BE59" s="381"/>
      <c r="BF59" s="381"/>
      <c r="BG59" s="381"/>
      <c r="BH59" s="381"/>
      <c r="BI59" s="381"/>
      <c r="BJ59" s="381"/>
      <c r="BK59" s="381"/>
      <c r="BL59" s="381"/>
      <c r="BM59" s="381"/>
      <c r="BN59" s="381"/>
      <c r="BO59" s="381"/>
      <c r="BP59" s="381"/>
      <c r="BQ59" s="381"/>
      <c r="BR59" s="381"/>
      <c r="BS59" s="381"/>
      <c r="BT59" s="381"/>
      <c r="BU59" s="381"/>
      <c r="BV59" s="381"/>
      <c r="BW59" s="381"/>
      <c r="BX59" s="381"/>
      <c r="BY59" s="381"/>
      <c r="BZ59" s="381"/>
      <c r="CA59" s="381"/>
      <c r="CB59" s="381"/>
      <c r="CC59" s="381"/>
      <c r="CD59" s="381"/>
      <c r="CE59" s="381"/>
      <c r="CF59" s="381"/>
      <c r="CG59" s="381"/>
      <c r="CH59" s="381"/>
      <c r="CI59" s="381"/>
      <c r="CJ59" s="381"/>
      <c r="CK59" s="381"/>
      <c r="CL59" s="381"/>
      <c r="CM59" s="386"/>
      <c r="CN59" s="381"/>
      <c r="CO59" s="381"/>
    </row>
    <row r="60" spans="1:93" ht="5.25" customHeight="1">
      <c r="A60" s="385"/>
      <c r="B60" s="381"/>
      <c r="C60" s="381"/>
      <c r="D60" s="381"/>
      <c r="E60" s="381"/>
      <c r="F60" s="381"/>
      <c r="G60" s="381"/>
      <c r="H60" s="381"/>
      <c r="I60" s="381"/>
      <c r="J60" s="381"/>
      <c r="K60" s="381"/>
      <c r="L60" s="381"/>
      <c r="M60" s="381"/>
      <c r="N60" s="381"/>
      <c r="O60" s="381"/>
      <c r="P60" s="381"/>
      <c r="Q60" s="381"/>
      <c r="R60" s="381"/>
      <c r="S60" s="381"/>
      <c r="T60" s="381"/>
      <c r="U60" s="381"/>
      <c r="V60" s="381"/>
      <c r="W60" s="381"/>
      <c r="X60" s="381"/>
      <c r="Y60" s="381"/>
      <c r="Z60" s="381"/>
      <c r="AA60" s="381"/>
      <c r="AB60" s="381"/>
      <c r="AC60" s="381"/>
      <c r="AD60" s="381"/>
      <c r="AE60" s="381"/>
      <c r="AF60" s="381"/>
      <c r="AG60" s="381"/>
      <c r="AH60" s="381"/>
      <c r="AI60" s="381"/>
      <c r="AJ60" s="381"/>
      <c r="AK60" s="381"/>
      <c r="AL60" s="381"/>
      <c r="AM60" s="381"/>
      <c r="AN60" s="381"/>
      <c r="AO60" s="381"/>
      <c r="AP60" s="381"/>
      <c r="AQ60" s="381"/>
      <c r="AR60" s="381"/>
      <c r="AS60" s="381"/>
      <c r="AT60" s="381"/>
      <c r="AU60" s="381"/>
      <c r="AV60" s="381"/>
      <c r="AW60" s="381"/>
      <c r="AX60" s="381"/>
      <c r="AY60" s="381"/>
      <c r="AZ60" s="381"/>
      <c r="BA60" s="381"/>
      <c r="BB60" s="381"/>
      <c r="BC60" s="381"/>
      <c r="BD60" s="381"/>
      <c r="BE60" s="381"/>
      <c r="BF60" s="381"/>
      <c r="BG60" s="381"/>
      <c r="BH60" s="381"/>
      <c r="BI60" s="381"/>
      <c r="BJ60" s="381"/>
      <c r="BK60" s="381"/>
      <c r="BL60" s="381"/>
      <c r="BM60" s="381"/>
      <c r="BN60" s="381"/>
      <c r="BO60" s="381"/>
      <c r="BP60" s="381"/>
      <c r="BQ60" s="381"/>
      <c r="BR60" s="381"/>
      <c r="BS60" s="381"/>
      <c r="BT60" s="381"/>
      <c r="BU60" s="381"/>
      <c r="BV60" s="381"/>
      <c r="BW60" s="381"/>
      <c r="BX60" s="381"/>
      <c r="BY60" s="381"/>
      <c r="BZ60" s="381"/>
      <c r="CA60" s="381"/>
      <c r="CB60" s="381"/>
      <c r="CC60" s="381"/>
      <c r="CD60" s="381"/>
      <c r="CE60" s="381"/>
      <c r="CF60" s="381"/>
      <c r="CG60" s="381"/>
      <c r="CH60" s="381"/>
      <c r="CI60" s="381"/>
      <c r="CJ60" s="381"/>
      <c r="CK60" s="381"/>
      <c r="CL60" s="381"/>
      <c r="CM60" s="386"/>
      <c r="CN60" s="381"/>
      <c r="CO60" s="381"/>
    </row>
    <row r="61" spans="1:93" ht="5.25" customHeight="1">
      <c r="A61" s="385"/>
      <c r="B61" s="381"/>
      <c r="C61" s="381"/>
      <c r="D61" s="381"/>
      <c r="E61" s="381"/>
      <c r="F61" s="381"/>
      <c r="G61" s="381"/>
      <c r="H61" s="381"/>
      <c r="I61" s="381"/>
      <c r="J61" s="381"/>
      <c r="K61" s="381"/>
      <c r="L61" s="381"/>
      <c r="M61" s="381"/>
      <c r="N61" s="381"/>
      <c r="O61" s="381"/>
      <c r="P61" s="381"/>
      <c r="Q61" s="381"/>
      <c r="R61" s="381"/>
      <c r="S61" s="381"/>
      <c r="T61" s="381"/>
      <c r="U61" s="381"/>
      <c r="V61" s="381"/>
      <c r="W61" s="381"/>
      <c r="X61" s="381"/>
      <c r="Y61" s="381"/>
      <c r="Z61" s="381"/>
      <c r="AA61" s="381"/>
      <c r="AB61" s="381"/>
      <c r="AC61" s="381"/>
      <c r="AD61" s="381"/>
      <c r="AE61" s="381"/>
      <c r="AF61" s="381"/>
      <c r="AG61" s="381"/>
      <c r="AH61" s="381"/>
      <c r="AI61" s="381"/>
      <c r="AJ61" s="381"/>
      <c r="AK61" s="381"/>
      <c r="AL61" s="381"/>
      <c r="AM61" s="381"/>
      <c r="AN61" s="381"/>
      <c r="AO61" s="381"/>
      <c r="AP61" s="381"/>
      <c r="AQ61" s="381"/>
      <c r="AR61" s="381"/>
      <c r="AS61" s="381"/>
      <c r="AT61" s="381"/>
      <c r="AU61" s="381"/>
      <c r="AV61" s="381"/>
      <c r="AW61" s="381"/>
      <c r="AX61" s="381"/>
      <c r="AY61" s="381"/>
      <c r="AZ61" s="381"/>
      <c r="BA61" s="381"/>
      <c r="BB61" s="381"/>
      <c r="BC61" s="381"/>
      <c r="BD61" s="381"/>
      <c r="BE61" s="381"/>
      <c r="BF61" s="381"/>
      <c r="BG61" s="381"/>
      <c r="BH61" s="381"/>
      <c r="BI61" s="381"/>
      <c r="BJ61" s="381"/>
      <c r="BK61" s="381"/>
      <c r="BL61" s="381"/>
      <c r="BM61" s="381"/>
      <c r="BN61" s="381"/>
      <c r="BO61" s="381"/>
      <c r="BP61" s="381"/>
      <c r="BQ61" s="381"/>
      <c r="BR61" s="381"/>
      <c r="BS61" s="381"/>
      <c r="BT61" s="381"/>
      <c r="BU61" s="381"/>
      <c r="BV61" s="381"/>
      <c r="BW61" s="381"/>
      <c r="BX61" s="381"/>
      <c r="BY61" s="381"/>
      <c r="BZ61" s="381"/>
      <c r="CA61" s="381"/>
      <c r="CB61" s="381"/>
      <c r="CC61" s="381"/>
      <c r="CD61" s="381"/>
      <c r="CE61" s="381"/>
      <c r="CF61" s="381"/>
      <c r="CG61" s="381"/>
      <c r="CH61" s="381"/>
      <c r="CI61" s="381"/>
      <c r="CJ61" s="381"/>
      <c r="CK61" s="381"/>
      <c r="CL61" s="381"/>
      <c r="CM61" s="386"/>
      <c r="CN61" s="381"/>
      <c r="CO61" s="381"/>
    </row>
    <row r="62" spans="1:93" ht="5.25" customHeight="1">
      <c r="A62" s="385"/>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6"/>
      <c r="CN62" s="381"/>
      <c r="CO62" s="381"/>
    </row>
    <row r="63" spans="1:93" ht="5.25" customHeight="1">
      <c r="A63" s="385"/>
      <c r="B63" s="381"/>
      <c r="C63" s="381"/>
      <c r="D63" s="381"/>
      <c r="E63" s="381"/>
      <c r="F63" s="381"/>
      <c r="G63" s="381"/>
      <c r="H63" s="381"/>
      <c r="I63" s="381"/>
      <c r="J63" s="381"/>
      <c r="K63" s="381"/>
      <c r="L63" s="381"/>
      <c r="M63" s="381"/>
      <c r="N63" s="381"/>
      <c r="O63" s="381"/>
      <c r="P63" s="381"/>
      <c r="Q63" s="381"/>
      <c r="R63" s="381"/>
      <c r="S63" s="381"/>
      <c r="T63" s="381"/>
      <c r="U63" s="381"/>
      <c r="V63" s="381"/>
      <c r="W63" s="381"/>
      <c r="X63" s="381"/>
      <c r="Y63" s="381"/>
      <c r="Z63" s="381"/>
      <c r="AA63" s="381"/>
      <c r="AB63" s="381"/>
      <c r="AC63" s="381"/>
      <c r="AD63" s="381"/>
      <c r="AE63" s="381"/>
      <c r="AF63" s="381"/>
      <c r="AG63" s="381"/>
      <c r="AH63" s="381"/>
      <c r="AI63" s="381"/>
      <c r="AJ63" s="381"/>
      <c r="AK63" s="381"/>
      <c r="AL63" s="381"/>
      <c r="AM63" s="381"/>
      <c r="AN63" s="381"/>
      <c r="AO63" s="381"/>
      <c r="AP63" s="381"/>
      <c r="AQ63" s="381"/>
      <c r="AR63" s="381"/>
      <c r="AS63" s="381"/>
      <c r="AT63" s="381"/>
      <c r="AU63" s="381"/>
      <c r="AV63" s="381"/>
      <c r="AW63" s="381"/>
      <c r="AX63" s="381"/>
      <c r="AY63" s="381"/>
      <c r="AZ63" s="381"/>
      <c r="BA63" s="381"/>
      <c r="BB63" s="381"/>
      <c r="BC63" s="381"/>
      <c r="BD63" s="381"/>
      <c r="BE63" s="381"/>
      <c r="BF63" s="381"/>
      <c r="BG63" s="381"/>
      <c r="BH63" s="381"/>
      <c r="BI63" s="381"/>
      <c r="BJ63" s="381"/>
      <c r="BK63" s="381"/>
      <c r="BL63" s="381"/>
      <c r="BM63" s="381"/>
      <c r="BN63" s="381"/>
      <c r="BO63" s="381"/>
      <c r="BP63" s="381"/>
      <c r="BQ63" s="381"/>
      <c r="BR63" s="381"/>
      <c r="BS63" s="381"/>
      <c r="BT63" s="381"/>
      <c r="BU63" s="381"/>
      <c r="BV63" s="381"/>
      <c r="BW63" s="381"/>
      <c r="BX63" s="381"/>
      <c r="BY63" s="381"/>
      <c r="BZ63" s="381"/>
      <c r="CA63" s="381"/>
      <c r="CB63" s="381"/>
      <c r="CC63" s="381"/>
      <c r="CD63" s="381"/>
      <c r="CE63" s="381"/>
      <c r="CF63" s="381"/>
      <c r="CG63" s="381"/>
      <c r="CH63" s="381"/>
      <c r="CI63" s="381"/>
      <c r="CJ63" s="381"/>
      <c r="CK63" s="381"/>
      <c r="CL63" s="381"/>
      <c r="CM63" s="386"/>
      <c r="CN63" s="381"/>
      <c r="CO63" s="381"/>
    </row>
    <row r="64" spans="1:93" ht="5.25" customHeight="1">
      <c r="A64" s="385"/>
      <c r="B64" s="381"/>
      <c r="C64" s="381"/>
      <c r="D64" s="381"/>
      <c r="E64" s="381"/>
      <c r="F64" s="381"/>
      <c r="G64" s="381"/>
      <c r="H64" s="381"/>
      <c r="I64" s="381"/>
      <c r="J64" s="381"/>
      <c r="K64" s="381"/>
      <c r="L64" s="381"/>
      <c r="M64" s="381"/>
      <c r="N64" s="381"/>
      <c r="O64" s="381"/>
      <c r="P64" s="381"/>
      <c r="Q64" s="381"/>
      <c r="R64" s="381"/>
      <c r="S64" s="381"/>
      <c r="T64" s="381"/>
      <c r="U64" s="381"/>
      <c r="V64" s="381"/>
      <c r="W64" s="381"/>
      <c r="X64" s="381"/>
      <c r="Y64" s="381"/>
      <c r="Z64" s="381"/>
      <c r="AA64" s="381"/>
      <c r="AB64" s="381"/>
      <c r="AC64" s="381"/>
      <c r="AD64" s="381"/>
      <c r="AE64" s="381"/>
      <c r="AF64" s="381"/>
      <c r="AG64" s="381"/>
      <c r="AH64" s="381"/>
      <c r="AI64" s="381"/>
      <c r="AJ64" s="381"/>
      <c r="AK64" s="381"/>
      <c r="AL64" s="381"/>
      <c r="AM64" s="381"/>
      <c r="AN64" s="381"/>
      <c r="AO64" s="381"/>
      <c r="AP64" s="381"/>
      <c r="AQ64" s="381"/>
      <c r="AR64" s="381"/>
      <c r="AS64" s="381"/>
      <c r="AT64" s="381"/>
      <c r="AU64" s="381"/>
      <c r="AV64" s="381"/>
      <c r="AW64" s="381"/>
      <c r="AX64" s="381"/>
      <c r="AY64" s="381"/>
      <c r="AZ64" s="381"/>
      <c r="BA64" s="381"/>
      <c r="BB64" s="381"/>
      <c r="BC64" s="381"/>
      <c r="BD64" s="381"/>
      <c r="BE64" s="381"/>
      <c r="BF64" s="381"/>
      <c r="BG64" s="381"/>
      <c r="BH64" s="381"/>
      <c r="BI64" s="381"/>
      <c r="BJ64" s="381"/>
      <c r="BK64" s="381"/>
      <c r="BL64" s="381"/>
      <c r="BM64" s="381"/>
      <c r="BN64" s="381"/>
      <c r="BO64" s="381"/>
      <c r="BP64" s="381"/>
      <c r="BQ64" s="381"/>
      <c r="BR64" s="381"/>
      <c r="BS64" s="381"/>
      <c r="BT64" s="381"/>
      <c r="BU64" s="381"/>
      <c r="BV64" s="381"/>
      <c r="BW64" s="381"/>
      <c r="BX64" s="381"/>
      <c r="BY64" s="381"/>
      <c r="BZ64" s="381"/>
      <c r="CA64" s="381"/>
      <c r="CB64" s="381"/>
      <c r="CC64" s="381"/>
      <c r="CD64" s="381"/>
      <c r="CE64" s="381"/>
      <c r="CF64" s="381"/>
      <c r="CG64" s="381"/>
      <c r="CH64" s="381"/>
      <c r="CI64" s="381"/>
      <c r="CJ64" s="381"/>
      <c r="CK64" s="381"/>
      <c r="CL64" s="381"/>
      <c r="CM64" s="386"/>
      <c r="CN64" s="381"/>
      <c r="CO64" s="381"/>
    </row>
    <row r="65" spans="1:93" ht="5.25" customHeight="1">
      <c r="A65" s="385"/>
      <c r="B65" s="381"/>
      <c r="C65" s="381"/>
      <c r="D65" s="381"/>
      <c r="E65" s="381"/>
      <c r="F65" s="381"/>
      <c r="G65" s="381"/>
      <c r="H65" s="381"/>
      <c r="I65" s="381"/>
      <c r="J65" s="381"/>
      <c r="K65" s="381"/>
      <c r="L65" s="381"/>
      <c r="M65" s="381"/>
      <c r="N65" s="381"/>
      <c r="O65" s="381"/>
      <c r="P65" s="381"/>
      <c r="Q65" s="381"/>
      <c r="R65" s="381"/>
      <c r="S65" s="381"/>
      <c r="T65" s="381"/>
      <c r="U65" s="381"/>
      <c r="V65" s="381"/>
      <c r="W65" s="381"/>
      <c r="X65" s="381"/>
      <c r="Y65" s="381"/>
      <c r="Z65" s="381"/>
      <c r="AA65" s="381"/>
      <c r="AB65" s="381"/>
      <c r="AC65" s="381"/>
      <c r="AD65" s="381"/>
      <c r="AE65" s="381"/>
      <c r="AF65" s="381"/>
      <c r="AG65" s="381"/>
      <c r="AH65" s="381"/>
      <c r="AI65" s="381"/>
      <c r="AJ65" s="381"/>
      <c r="AK65" s="381"/>
      <c r="AL65" s="381"/>
      <c r="AM65" s="381"/>
      <c r="AN65" s="381"/>
      <c r="AO65" s="381"/>
      <c r="AP65" s="381"/>
      <c r="AQ65" s="381"/>
      <c r="AR65" s="381"/>
      <c r="AS65" s="381"/>
      <c r="AT65" s="381"/>
      <c r="AU65" s="381"/>
      <c r="AV65" s="381"/>
      <c r="AW65" s="381"/>
      <c r="AX65" s="381"/>
      <c r="AY65" s="381"/>
      <c r="AZ65" s="381"/>
      <c r="BA65" s="381"/>
      <c r="BB65" s="381"/>
      <c r="BC65" s="381"/>
      <c r="BD65" s="381"/>
      <c r="BE65" s="381"/>
      <c r="BF65" s="381"/>
      <c r="BG65" s="381"/>
      <c r="BH65" s="381"/>
      <c r="BI65" s="381"/>
      <c r="BJ65" s="381"/>
      <c r="BK65" s="381"/>
      <c r="BL65" s="381"/>
      <c r="BM65" s="381"/>
      <c r="BN65" s="381"/>
      <c r="BO65" s="381"/>
      <c r="BP65" s="381"/>
      <c r="BQ65" s="381"/>
      <c r="BR65" s="381"/>
      <c r="BS65" s="381"/>
      <c r="BT65" s="381"/>
      <c r="BU65" s="381"/>
      <c r="BV65" s="381"/>
      <c r="BW65" s="381"/>
      <c r="BX65" s="381"/>
      <c r="BY65" s="381"/>
      <c r="BZ65" s="381"/>
      <c r="CA65" s="381"/>
      <c r="CB65" s="381"/>
      <c r="CC65" s="381"/>
      <c r="CD65" s="381"/>
      <c r="CE65" s="381"/>
      <c r="CF65" s="381"/>
      <c r="CG65" s="381"/>
      <c r="CH65" s="381"/>
      <c r="CI65" s="381"/>
      <c r="CJ65" s="381"/>
      <c r="CK65" s="381"/>
      <c r="CL65" s="381"/>
      <c r="CM65" s="386"/>
      <c r="CN65" s="381"/>
      <c r="CO65" s="381"/>
    </row>
    <row r="66" spans="1:93" ht="5.25" customHeight="1">
      <c r="A66" s="385"/>
      <c r="B66" s="381"/>
      <c r="C66" s="381"/>
      <c r="D66" s="381"/>
      <c r="E66" s="381"/>
      <c r="F66" s="381"/>
      <c r="G66" s="381"/>
      <c r="H66" s="381"/>
      <c r="I66" s="381"/>
      <c r="J66" s="381"/>
      <c r="K66" s="381"/>
      <c r="L66" s="381"/>
      <c r="M66" s="381"/>
      <c r="N66" s="381"/>
      <c r="O66" s="381"/>
      <c r="P66" s="381"/>
      <c r="Q66" s="381"/>
      <c r="R66" s="381"/>
      <c r="S66" s="381"/>
      <c r="T66" s="381"/>
      <c r="U66" s="381"/>
      <c r="V66" s="381"/>
      <c r="W66" s="381"/>
      <c r="X66" s="381"/>
      <c r="Y66" s="381"/>
      <c r="Z66" s="381"/>
      <c r="AA66" s="381"/>
      <c r="AB66" s="381"/>
      <c r="AC66" s="381"/>
      <c r="AD66" s="381"/>
      <c r="AE66" s="381"/>
      <c r="AF66" s="381"/>
      <c r="AG66" s="381"/>
      <c r="AH66" s="381"/>
      <c r="AI66" s="381"/>
      <c r="AJ66" s="381"/>
      <c r="AK66" s="381"/>
      <c r="AL66" s="381"/>
      <c r="AM66" s="381"/>
      <c r="AN66" s="381"/>
      <c r="AO66" s="381"/>
      <c r="AP66" s="381"/>
      <c r="AQ66" s="381"/>
      <c r="AR66" s="381"/>
      <c r="AS66" s="381"/>
      <c r="AT66" s="381"/>
      <c r="AU66" s="381"/>
      <c r="AV66" s="381"/>
      <c r="AW66" s="381"/>
      <c r="AX66" s="381"/>
      <c r="AY66" s="381"/>
      <c r="AZ66" s="381"/>
      <c r="BA66" s="381"/>
      <c r="BB66" s="381"/>
      <c r="BC66" s="381"/>
      <c r="BD66" s="381"/>
      <c r="BE66" s="381"/>
      <c r="BF66" s="381"/>
      <c r="BG66" s="381"/>
      <c r="BH66" s="381"/>
      <c r="BI66" s="381"/>
      <c r="BJ66" s="381"/>
      <c r="BK66" s="381"/>
      <c r="BL66" s="381"/>
      <c r="BM66" s="381"/>
      <c r="BN66" s="381"/>
      <c r="BO66" s="381"/>
      <c r="BP66" s="381"/>
      <c r="BQ66" s="381"/>
      <c r="BR66" s="381"/>
      <c r="BS66" s="381"/>
      <c r="BT66" s="381"/>
      <c r="BU66" s="381"/>
      <c r="BV66" s="381"/>
      <c r="BW66" s="381"/>
      <c r="BX66" s="381"/>
      <c r="BY66" s="381"/>
      <c r="BZ66" s="381"/>
      <c r="CA66" s="381"/>
      <c r="CB66" s="381"/>
      <c r="CC66" s="381"/>
      <c r="CD66" s="381"/>
      <c r="CE66" s="381"/>
      <c r="CF66" s="381"/>
      <c r="CG66" s="381"/>
      <c r="CH66" s="381"/>
      <c r="CI66" s="381"/>
      <c r="CJ66" s="381"/>
      <c r="CK66" s="381"/>
      <c r="CL66" s="381"/>
      <c r="CM66" s="386"/>
      <c r="CN66" s="381"/>
      <c r="CO66" s="381"/>
    </row>
    <row r="67" spans="1:93" ht="5.25" customHeight="1">
      <c r="A67" s="385"/>
      <c r="B67" s="381"/>
      <c r="C67" s="381"/>
      <c r="D67" s="381"/>
      <c r="E67" s="381"/>
      <c r="F67" s="381"/>
      <c r="G67" s="381"/>
      <c r="H67" s="381"/>
      <c r="I67" s="381"/>
      <c r="J67" s="381"/>
      <c r="K67" s="381"/>
      <c r="L67" s="381"/>
      <c r="M67" s="381"/>
      <c r="N67" s="381"/>
      <c r="O67" s="381"/>
      <c r="P67" s="381"/>
      <c r="Q67" s="381"/>
      <c r="R67" s="381"/>
      <c r="S67" s="381"/>
      <c r="T67" s="381"/>
      <c r="U67" s="381"/>
      <c r="V67" s="381"/>
      <c r="W67" s="381"/>
      <c r="X67" s="381"/>
      <c r="Y67" s="381"/>
      <c r="Z67" s="381"/>
      <c r="AA67" s="381"/>
      <c r="AB67" s="381"/>
      <c r="AC67" s="381"/>
      <c r="AD67" s="381"/>
      <c r="AE67" s="381"/>
      <c r="AF67" s="381"/>
      <c r="AG67" s="381"/>
      <c r="AH67" s="381"/>
      <c r="AI67" s="381"/>
      <c r="AJ67" s="381"/>
      <c r="AK67" s="381"/>
      <c r="AL67" s="381"/>
      <c r="AM67" s="381"/>
      <c r="AN67" s="381"/>
      <c r="AO67" s="381"/>
      <c r="AP67" s="381"/>
      <c r="AQ67" s="381"/>
      <c r="AR67" s="381"/>
      <c r="AS67" s="381"/>
      <c r="AT67" s="381"/>
      <c r="AU67" s="381"/>
      <c r="AV67" s="381"/>
      <c r="AW67" s="381"/>
      <c r="AX67" s="381"/>
      <c r="AY67" s="381"/>
      <c r="AZ67" s="381"/>
      <c r="BA67" s="381"/>
      <c r="BB67" s="381"/>
      <c r="BC67" s="381"/>
      <c r="BD67" s="381"/>
      <c r="BE67" s="381"/>
      <c r="BF67" s="381"/>
      <c r="BG67" s="381"/>
      <c r="BH67" s="381"/>
      <c r="BI67" s="381"/>
      <c r="BJ67" s="381"/>
      <c r="BK67" s="381"/>
      <c r="BL67" s="381"/>
      <c r="BM67" s="381"/>
      <c r="BN67" s="381"/>
      <c r="BO67" s="381"/>
      <c r="BP67" s="381"/>
      <c r="BQ67" s="381"/>
      <c r="BR67" s="381"/>
      <c r="BS67" s="381"/>
      <c r="BT67" s="381"/>
      <c r="BU67" s="381"/>
      <c r="BV67" s="381"/>
      <c r="BW67" s="381"/>
      <c r="BX67" s="381"/>
      <c r="BY67" s="381"/>
      <c r="BZ67" s="381"/>
      <c r="CA67" s="381"/>
      <c r="CB67" s="381"/>
      <c r="CC67" s="381"/>
      <c r="CD67" s="381"/>
      <c r="CE67" s="381"/>
      <c r="CF67" s="381"/>
      <c r="CG67" s="381"/>
      <c r="CH67" s="381"/>
      <c r="CI67" s="381"/>
      <c r="CJ67" s="381"/>
      <c r="CK67" s="381"/>
      <c r="CL67" s="381"/>
      <c r="CM67" s="386"/>
      <c r="CN67" s="381"/>
      <c r="CO67" s="381"/>
    </row>
    <row r="68" spans="1:93" ht="5.25" customHeight="1">
      <c r="A68" s="385"/>
      <c r="B68" s="381"/>
      <c r="C68" s="381"/>
      <c r="D68" s="381"/>
      <c r="E68" s="381"/>
      <c r="F68" s="381"/>
      <c r="G68" s="381"/>
      <c r="H68" s="381"/>
      <c r="I68" s="381"/>
      <c r="J68" s="381"/>
      <c r="K68" s="381"/>
      <c r="L68" s="381"/>
      <c r="M68" s="381"/>
      <c r="N68" s="381"/>
      <c r="O68" s="381"/>
      <c r="P68" s="381"/>
      <c r="Q68" s="381"/>
      <c r="R68" s="381"/>
      <c r="S68" s="381"/>
      <c r="T68" s="381"/>
      <c r="U68" s="381"/>
      <c r="V68" s="381"/>
      <c r="W68" s="381"/>
      <c r="X68" s="381"/>
      <c r="Y68" s="381"/>
      <c r="Z68" s="381"/>
      <c r="AA68" s="381"/>
      <c r="AB68" s="381"/>
      <c r="AC68" s="381"/>
      <c r="AD68" s="381"/>
      <c r="AE68" s="381"/>
      <c r="AF68" s="381"/>
      <c r="AG68" s="381"/>
      <c r="AH68" s="381"/>
      <c r="AI68" s="381"/>
      <c r="AJ68" s="381"/>
      <c r="AK68" s="381"/>
      <c r="AL68" s="381"/>
      <c r="AM68" s="381"/>
      <c r="AN68" s="381"/>
      <c r="AO68" s="381"/>
      <c r="AP68" s="381"/>
      <c r="AQ68" s="381"/>
      <c r="AR68" s="381"/>
      <c r="AS68" s="381"/>
      <c r="AT68" s="381"/>
      <c r="AU68" s="381"/>
      <c r="AV68" s="381"/>
      <c r="AW68" s="381"/>
      <c r="AX68" s="381"/>
      <c r="AY68" s="381"/>
      <c r="AZ68" s="381"/>
      <c r="BA68" s="381"/>
      <c r="BB68" s="381"/>
      <c r="BC68" s="381"/>
      <c r="BD68" s="381"/>
      <c r="BE68" s="381"/>
      <c r="BF68" s="381"/>
      <c r="BG68" s="381"/>
      <c r="BH68" s="381"/>
      <c r="BI68" s="381"/>
      <c r="BJ68" s="381"/>
      <c r="BK68" s="381"/>
      <c r="BL68" s="381"/>
      <c r="BM68" s="381"/>
      <c r="BN68" s="381"/>
      <c r="BO68" s="381"/>
      <c r="BP68" s="381"/>
      <c r="BQ68" s="381"/>
      <c r="BR68" s="381"/>
      <c r="BS68" s="381"/>
      <c r="BT68" s="381"/>
      <c r="BU68" s="381"/>
      <c r="BV68" s="381"/>
      <c r="BW68" s="381"/>
      <c r="BX68" s="381"/>
      <c r="BY68" s="381"/>
      <c r="BZ68" s="381"/>
      <c r="CA68" s="381"/>
      <c r="CB68" s="381"/>
      <c r="CC68" s="381"/>
      <c r="CD68" s="381"/>
      <c r="CE68" s="381"/>
      <c r="CF68" s="381"/>
      <c r="CG68" s="381"/>
      <c r="CH68" s="381"/>
      <c r="CI68" s="381"/>
      <c r="CJ68" s="381"/>
      <c r="CK68" s="381"/>
      <c r="CL68" s="381"/>
      <c r="CM68" s="386"/>
      <c r="CN68" s="381"/>
      <c r="CO68" s="381"/>
    </row>
    <row r="69" spans="1:93" ht="5.25" customHeight="1">
      <c r="A69" s="385"/>
      <c r="B69" s="381"/>
      <c r="C69" s="381"/>
      <c r="D69" s="381"/>
      <c r="E69" s="381"/>
      <c r="F69" s="381"/>
      <c r="G69" s="381"/>
      <c r="H69" s="381"/>
      <c r="I69" s="381"/>
      <c r="J69" s="381"/>
      <c r="K69" s="381"/>
      <c r="L69" s="381"/>
      <c r="M69" s="2529" t="s">
        <v>423</v>
      </c>
      <c r="N69" s="2529"/>
      <c r="O69" s="2529"/>
      <c r="P69" s="2529"/>
      <c r="Q69" s="2529"/>
      <c r="R69" s="2529"/>
      <c r="S69" s="2529"/>
      <c r="T69" s="2659"/>
      <c r="U69" s="2659"/>
      <c r="V69" s="2659"/>
      <c r="W69" s="2659"/>
      <c r="X69" s="2659"/>
      <c r="Y69" s="2659"/>
      <c r="Z69" s="2529" t="s">
        <v>92</v>
      </c>
      <c r="AA69" s="2529"/>
      <c r="AB69" s="2529"/>
      <c r="AC69" s="2659"/>
      <c r="AD69" s="2659"/>
      <c r="AE69" s="2659"/>
      <c r="AF69" s="2659"/>
      <c r="AG69" s="2659"/>
      <c r="AH69" s="2659"/>
      <c r="AI69" s="2529" t="s">
        <v>93</v>
      </c>
      <c r="AJ69" s="2529"/>
      <c r="AK69" s="2529"/>
      <c r="AL69" s="2659"/>
      <c r="AM69" s="2659"/>
      <c r="AN69" s="2659"/>
      <c r="AO69" s="2659"/>
      <c r="AP69" s="2659"/>
      <c r="AQ69" s="2659"/>
      <c r="AR69" s="2529" t="s">
        <v>95</v>
      </c>
      <c r="AS69" s="2529"/>
      <c r="AT69" s="2529"/>
      <c r="AU69" s="381"/>
      <c r="AV69" s="381"/>
      <c r="AW69" s="381"/>
      <c r="AX69" s="381"/>
      <c r="AY69" s="381"/>
      <c r="AZ69" s="381"/>
      <c r="BA69" s="381"/>
      <c r="BB69" s="381"/>
      <c r="BC69" s="381"/>
      <c r="BD69" s="381"/>
      <c r="BE69" s="381"/>
      <c r="BF69" s="381"/>
      <c r="BG69" s="381"/>
      <c r="BH69" s="381"/>
      <c r="BI69" s="381"/>
      <c r="BJ69" s="381"/>
      <c r="BK69" s="381"/>
      <c r="BL69" s="381"/>
      <c r="BM69" s="381"/>
      <c r="BN69" s="381"/>
      <c r="BO69" s="381"/>
      <c r="BP69" s="381"/>
      <c r="BQ69" s="381"/>
      <c r="BR69" s="381"/>
      <c r="BS69" s="381"/>
      <c r="BT69" s="381"/>
      <c r="BU69" s="381"/>
      <c r="BV69" s="381"/>
      <c r="BW69" s="381"/>
      <c r="BX69" s="381"/>
      <c r="BY69" s="381"/>
      <c r="BZ69" s="381"/>
      <c r="CA69" s="381"/>
      <c r="CB69" s="381"/>
      <c r="CC69" s="381"/>
      <c r="CD69" s="381"/>
      <c r="CE69" s="381"/>
      <c r="CF69" s="381"/>
      <c r="CG69" s="381"/>
      <c r="CH69" s="381"/>
      <c r="CI69" s="381"/>
      <c r="CJ69" s="381"/>
      <c r="CK69" s="381"/>
      <c r="CL69" s="381"/>
      <c r="CM69" s="386"/>
      <c r="CN69" s="381"/>
      <c r="CO69" s="381"/>
    </row>
    <row r="70" spans="1:93" ht="5.25" customHeight="1">
      <c r="A70" s="385"/>
      <c r="B70" s="381"/>
      <c r="C70" s="381"/>
      <c r="D70" s="381"/>
      <c r="E70" s="381"/>
      <c r="F70" s="381"/>
      <c r="G70" s="381"/>
      <c r="H70" s="381"/>
      <c r="I70" s="381"/>
      <c r="J70" s="381"/>
      <c r="K70" s="381"/>
      <c r="L70" s="381"/>
      <c r="M70" s="2529"/>
      <c r="N70" s="2529"/>
      <c r="O70" s="2529"/>
      <c r="P70" s="2529"/>
      <c r="Q70" s="2529"/>
      <c r="R70" s="2529"/>
      <c r="S70" s="2529"/>
      <c r="T70" s="2660"/>
      <c r="U70" s="2660"/>
      <c r="V70" s="2660"/>
      <c r="W70" s="2660"/>
      <c r="X70" s="2660"/>
      <c r="Y70" s="2660"/>
      <c r="Z70" s="2529"/>
      <c r="AA70" s="2529"/>
      <c r="AB70" s="2529"/>
      <c r="AC70" s="2660"/>
      <c r="AD70" s="2660"/>
      <c r="AE70" s="2660"/>
      <c r="AF70" s="2660"/>
      <c r="AG70" s="2660"/>
      <c r="AH70" s="2660"/>
      <c r="AI70" s="2529"/>
      <c r="AJ70" s="2529"/>
      <c r="AK70" s="2529"/>
      <c r="AL70" s="2660"/>
      <c r="AM70" s="2660"/>
      <c r="AN70" s="2660"/>
      <c r="AO70" s="2660"/>
      <c r="AP70" s="2660"/>
      <c r="AQ70" s="2660"/>
      <c r="AR70" s="2529"/>
      <c r="AS70" s="2529"/>
      <c r="AT70" s="2529"/>
      <c r="AU70" s="381"/>
      <c r="AV70" s="381"/>
      <c r="AW70" s="381"/>
      <c r="AX70" s="381"/>
      <c r="AY70" s="381"/>
      <c r="AZ70" s="381"/>
      <c r="BA70" s="381"/>
      <c r="BB70" s="381"/>
      <c r="BC70" s="381"/>
      <c r="BD70" s="381"/>
      <c r="BE70" s="381"/>
      <c r="BF70" s="381"/>
      <c r="BG70" s="381"/>
      <c r="BH70" s="381"/>
      <c r="BI70" s="381"/>
      <c r="BJ70" s="381"/>
      <c r="BK70" s="381"/>
      <c r="BL70" s="381"/>
      <c r="BM70" s="381"/>
      <c r="BN70" s="381"/>
      <c r="BO70" s="381"/>
      <c r="BP70" s="381"/>
      <c r="BQ70" s="381"/>
      <c r="BR70" s="381"/>
      <c r="BS70" s="381"/>
      <c r="BT70" s="381"/>
      <c r="BU70" s="381"/>
      <c r="BV70" s="381"/>
      <c r="BW70" s="381"/>
      <c r="BX70" s="381"/>
      <c r="BY70" s="381"/>
      <c r="BZ70" s="381"/>
      <c r="CA70" s="381"/>
      <c r="CB70" s="381"/>
      <c r="CC70" s="381"/>
      <c r="CD70" s="381"/>
      <c r="CE70" s="381"/>
      <c r="CF70" s="381"/>
      <c r="CG70" s="381"/>
      <c r="CH70" s="381"/>
      <c r="CI70" s="381"/>
      <c r="CJ70" s="381"/>
      <c r="CK70" s="381"/>
      <c r="CL70" s="381"/>
      <c r="CM70" s="386"/>
      <c r="CN70" s="381"/>
      <c r="CO70" s="381"/>
    </row>
    <row r="71" spans="1:93" ht="5.25" customHeight="1">
      <c r="A71" s="385"/>
      <c r="B71" s="381"/>
      <c r="C71" s="381"/>
      <c r="D71" s="381"/>
      <c r="E71" s="381"/>
      <c r="F71" s="381"/>
      <c r="G71" s="381"/>
      <c r="H71" s="381"/>
      <c r="I71" s="381"/>
      <c r="J71" s="381"/>
      <c r="K71" s="381"/>
      <c r="L71" s="381"/>
      <c r="M71" s="2529"/>
      <c r="N71" s="2529"/>
      <c r="O71" s="2529"/>
      <c r="P71" s="2529"/>
      <c r="Q71" s="2529"/>
      <c r="R71" s="2529"/>
      <c r="S71" s="2529"/>
      <c r="T71" s="2660"/>
      <c r="U71" s="2660"/>
      <c r="V71" s="2660"/>
      <c r="W71" s="2660"/>
      <c r="X71" s="2660"/>
      <c r="Y71" s="2660"/>
      <c r="Z71" s="2529"/>
      <c r="AA71" s="2529"/>
      <c r="AB71" s="2529"/>
      <c r="AC71" s="2660"/>
      <c r="AD71" s="2660"/>
      <c r="AE71" s="2660"/>
      <c r="AF71" s="2660"/>
      <c r="AG71" s="2660"/>
      <c r="AH71" s="2660"/>
      <c r="AI71" s="2529"/>
      <c r="AJ71" s="2529"/>
      <c r="AK71" s="2529"/>
      <c r="AL71" s="2660"/>
      <c r="AM71" s="2660"/>
      <c r="AN71" s="2660"/>
      <c r="AO71" s="2660"/>
      <c r="AP71" s="2660"/>
      <c r="AQ71" s="2660"/>
      <c r="AR71" s="2529"/>
      <c r="AS71" s="2529"/>
      <c r="AT71" s="2529"/>
      <c r="AU71" s="381"/>
      <c r="AV71" s="381"/>
      <c r="AW71" s="381"/>
      <c r="AX71" s="381"/>
      <c r="AY71" s="381"/>
      <c r="AZ71" s="381"/>
      <c r="BA71" s="381"/>
      <c r="BB71" s="381"/>
      <c r="BC71" s="381"/>
      <c r="BD71" s="381"/>
      <c r="BE71" s="381"/>
      <c r="BF71" s="381"/>
      <c r="BG71" s="381"/>
      <c r="BH71" s="381"/>
      <c r="BI71" s="381"/>
      <c r="BJ71" s="381"/>
      <c r="BK71" s="381"/>
      <c r="BL71" s="381"/>
      <c r="BM71" s="381"/>
      <c r="BN71" s="381"/>
      <c r="BO71" s="381"/>
      <c r="BP71" s="381"/>
      <c r="BQ71" s="381"/>
      <c r="BR71" s="381"/>
      <c r="BS71" s="381"/>
      <c r="BT71" s="381"/>
      <c r="BU71" s="381"/>
      <c r="BV71" s="381"/>
      <c r="BW71" s="381"/>
      <c r="BX71" s="381"/>
      <c r="BY71" s="381"/>
      <c r="BZ71" s="381"/>
      <c r="CA71" s="381"/>
      <c r="CB71" s="381"/>
      <c r="CC71" s="381"/>
      <c r="CD71" s="381"/>
      <c r="CE71" s="381"/>
      <c r="CF71" s="381"/>
      <c r="CG71" s="381"/>
      <c r="CH71" s="381"/>
      <c r="CI71" s="381"/>
      <c r="CJ71" s="381"/>
      <c r="CK71" s="381"/>
      <c r="CL71" s="381"/>
      <c r="CM71" s="386"/>
      <c r="CN71" s="381"/>
      <c r="CO71" s="381"/>
    </row>
    <row r="72" spans="1:93" ht="5.25" customHeight="1">
      <c r="A72" s="385"/>
      <c r="B72" s="381"/>
      <c r="C72" s="381"/>
      <c r="D72" s="381"/>
      <c r="E72" s="381"/>
      <c r="F72" s="381"/>
      <c r="G72" s="381"/>
      <c r="H72" s="381"/>
      <c r="I72" s="381"/>
      <c r="J72" s="381"/>
      <c r="K72" s="381"/>
      <c r="L72" s="381"/>
      <c r="M72" s="2529"/>
      <c r="N72" s="2529"/>
      <c r="O72" s="2529"/>
      <c r="P72" s="2529"/>
      <c r="Q72" s="2529"/>
      <c r="R72" s="2529"/>
      <c r="S72" s="2529"/>
      <c r="T72" s="2661"/>
      <c r="U72" s="2661"/>
      <c r="V72" s="2661"/>
      <c r="W72" s="2661"/>
      <c r="X72" s="2661"/>
      <c r="Y72" s="2661"/>
      <c r="Z72" s="2529"/>
      <c r="AA72" s="2529"/>
      <c r="AB72" s="2529"/>
      <c r="AC72" s="2661"/>
      <c r="AD72" s="2661"/>
      <c r="AE72" s="2661"/>
      <c r="AF72" s="2661"/>
      <c r="AG72" s="2661"/>
      <c r="AH72" s="2661"/>
      <c r="AI72" s="2529"/>
      <c r="AJ72" s="2529"/>
      <c r="AK72" s="2529"/>
      <c r="AL72" s="2661"/>
      <c r="AM72" s="2661"/>
      <c r="AN72" s="2661"/>
      <c r="AO72" s="2661"/>
      <c r="AP72" s="2661"/>
      <c r="AQ72" s="2661"/>
      <c r="AR72" s="2529"/>
      <c r="AS72" s="2529"/>
      <c r="AT72" s="2529"/>
      <c r="AU72" s="381"/>
      <c r="AV72" s="381"/>
      <c r="AW72" s="381"/>
      <c r="AX72" s="381"/>
      <c r="AY72" s="381"/>
      <c r="AZ72" s="381"/>
      <c r="BA72" s="381"/>
      <c r="BB72" s="381"/>
      <c r="BC72" s="381"/>
      <c r="BD72" s="381"/>
      <c r="BE72" s="381"/>
      <c r="BF72" s="381"/>
      <c r="BG72" s="381"/>
      <c r="BH72" s="381"/>
      <c r="BI72" s="381"/>
      <c r="BJ72" s="381"/>
      <c r="BK72" s="381"/>
      <c r="BL72" s="381"/>
      <c r="BM72" s="381"/>
      <c r="BN72" s="381"/>
      <c r="BO72" s="381"/>
      <c r="BP72" s="381"/>
      <c r="BQ72" s="381"/>
      <c r="BR72" s="381"/>
      <c r="BS72" s="381"/>
      <c r="BT72" s="381"/>
      <c r="BU72" s="381"/>
      <c r="BV72" s="381"/>
      <c r="BW72" s="381"/>
      <c r="BX72" s="381"/>
      <c r="BY72" s="381"/>
      <c r="BZ72" s="381"/>
      <c r="CA72" s="381"/>
      <c r="CB72" s="381"/>
      <c r="CC72" s="381"/>
      <c r="CD72" s="381"/>
      <c r="CE72" s="381"/>
      <c r="CF72" s="381"/>
      <c r="CG72" s="381"/>
      <c r="CH72" s="381"/>
      <c r="CI72" s="381"/>
      <c r="CJ72" s="381"/>
      <c r="CK72" s="381"/>
      <c r="CL72" s="381"/>
      <c r="CM72" s="386"/>
      <c r="CN72" s="381"/>
      <c r="CO72" s="381"/>
    </row>
    <row r="73" spans="1:93" ht="5.25" customHeight="1">
      <c r="A73" s="385"/>
      <c r="B73" s="381"/>
      <c r="C73" s="381"/>
      <c r="D73" s="381"/>
      <c r="E73" s="381"/>
      <c r="F73" s="381"/>
      <c r="G73" s="381"/>
      <c r="H73" s="381"/>
      <c r="I73" s="381"/>
      <c r="J73" s="381"/>
      <c r="K73" s="381"/>
      <c r="L73" s="381"/>
      <c r="M73" s="381"/>
      <c r="N73" s="381"/>
      <c r="O73" s="381"/>
      <c r="P73" s="381"/>
      <c r="Q73" s="381"/>
      <c r="R73" s="381"/>
      <c r="S73" s="381"/>
      <c r="T73" s="381"/>
      <c r="U73" s="381"/>
      <c r="V73" s="381"/>
      <c r="W73" s="381"/>
      <c r="X73" s="381"/>
      <c r="Y73" s="381"/>
      <c r="Z73" s="381"/>
      <c r="AA73" s="381"/>
      <c r="AB73" s="381"/>
      <c r="AC73" s="381"/>
      <c r="AD73" s="381"/>
      <c r="AE73" s="381"/>
      <c r="AF73" s="381"/>
      <c r="AG73" s="381"/>
      <c r="AH73" s="381"/>
      <c r="AI73" s="381"/>
      <c r="AJ73" s="381"/>
      <c r="AK73" s="381"/>
      <c r="AL73" s="381"/>
      <c r="AM73" s="381"/>
      <c r="AN73" s="381"/>
      <c r="AO73" s="381"/>
      <c r="AP73" s="381"/>
      <c r="AQ73" s="381"/>
      <c r="AR73" s="381"/>
      <c r="AS73" s="381"/>
      <c r="AT73" s="381"/>
      <c r="AU73" s="381"/>
      <c r="AV73" s="381"/>
      <c r="AW73" s="381"/>
      <c r="AX73" s="381"/>
      <c r="AY73" s="381"/>
      <c r="AZ73" s="381"/>
      <c r="BA73" s="381"/>
      <c r="BB73" s="381"/>
      <c r="BC73" s="381"/>
      <c r="BD73" s="381"/>
      <c r="BE73" s="381"/>
      <c r="BF73" s="381"/>
      <c r="BG73" s="381"/>
      <c r="BH73" s="381"/>
      <c r="BI73" s="381"/>
      <c r="BJ73" s="381"/>
      <c r="BK73" s="381"/>
      <c r="BL73" s="381"/>
      <c r="BM73" s="381"/>
      <c r="BN73" s="381"/>
      <c r="BO73" s="381"/>
      <c r="BP73" s="381"/>
      <c r="BQ73" s="381"/>
      <c r="BR73" s="381"/>
      <c r="BS73" s="381"/>
      <c r="BT73" s="381"/>
      <c r="BU73" s="381"/>
      <c r="BV73" s="381"/>
      <c r="BW73" s="381"/>
      <c r="BX73" s="381"/>
      <c r="BY73" s="381"/>
      <c r="BZ73" s="381"/>
      <c r="CA73" s="381"/>
      <c r="CB73" s="381"/>
      <c r="CC73" s="381"/>
      <c r="CD73" s="381"/>
      <c r="CE73" s="381"/>
      <c r="CF73" s="381"/>
      <c r="CG73" s="381"/>
      <c r="CH73" s="381"/>
      <c r="CI73" s="381"/>
      <c r="CJ73" s="381"/>
      <c r="CK73" s="381"/>
      <c r="CL73" s="381"/>
      <c r="CM73" s="386"/>
      <c r="CN73" s="381"/>
      <c r="CO73" s="381"/>
    </row>
    <row r="74" spans="1:93" ht="5.25" customHeight="1">
      <c r="A74" s="385"/>
      <c r="B74" s="381"/>
      <c r="C74" s="381"/>
      <c r="D74" s="381"/>
      <c r="E74" s="381"/>
      <c r="F74" s="381"/>
      <c r="G74" s="381"/>
      <c r="H74" s="381"/>
      <c r="I74" s="381"/>
      <c r="J74" s="381"/>
      <c r="K74" s="381"/>
      <c r="L74" s="381"/>
      <c r="M74" s="381"/>
      <c r="N74" s="381"/>
      <c r="O74" s="381"/>
      <c r="P74" s="381"/>
      <c r="Q74" s="381"/>
      <c r="R74" s="381"/>
      <c r="S74" s="381"/>
      <c r="T74" s="381"/>
      <c r="U74" s="381"/>
      <c r="V74" s="381"/>
      <c r="W74" s="381"/>
      <c r="X74" s="381"/>
      <c r="Y74" s="381"/>
      <c r="Z74" s="381"/>
      <c r="AA74" s="381"/>
      <c r="AB74" s="381"/>
      <c r="AC74" s="381"/>
      <c r="AD74" s="381"/>
      <c r="AE74" s="381"/>
      <c r="AF74" s="381"/>
      <c r="AG74" s="381"/>
      <c r="AH74" s="381"/>
      <c r="AI74" s="381"/>
      <c r="AJ74" s="381"/>
      <c r="AK74" s="381"/>
      <c r="AL74" s="381"/>
      <c r="AM74" s="381"/>
      <c r="AN74" s="381"/>
      <c r="AO74" s="381"/>
      <c r="AP74" s="381"/>
      <c r="AQ74" s="381"/>
      <c r="AR74" s="381"/>
      <c r="AS74" s="381"/>
      <c r="AT74" s="381"/>
      <c r="AU74" s="381"/>
      <c r="AV74" s="381"/>
      <c r="AW74" s="381"/>
      <c r="AX74" s="381"/>
      <c r="AY74" s="381"/>
      <c r="AZ74" s="381"/>
      <c r="BA74" s="381"/>
      <c r="BB74" s="381"/>
      <c r="BC74" s="381"/>
      <c r="BD74" s="381"/>
      <c r="BE74" s="381"/>
      <c r="BF74" s="381"/>
      <c r="BG74" s="381"/>
      <c r="BH74" s="381"/>
      <c r="BI74" s="381"/>
      <c r="BJ74" s="381"/>
      <c r="BK74" s="381"/>
      <c r="BL74" s="381"/>
      <c r="BM74" s="381"/>
      <c r="BN74" s="381"/>
      <c r="BO74" s="381"/>
      <c r="BP74" s="381"/>
      <c r="BQ74" s="381"/>
      <c r="BR74" s="381"/>
      <c r="BS74" s="381"/>
      <c r="BT74" s="381"/>
      <c r="BU74" s="381"/>
      <c r="BV74" s="381"/>
      <c r="BW74" s="381"/>
      <c r="BX74" s="381"/>
      <c r="BY74" s="381"/>
      <c r="BZ74" s="381"/>
      <c r="CA74" s="381"/>
      <c r="CB74" s="381"/>
      <c r="CC74" s="381"/>
      <c r="CD74" s="381"/>
      <c r="CE74" s="381"/>
      <c r="CF74" s="381"/>
      <c r="CG74" s="381"/>
      <c r="CH74" s="381"/>
      <c r="CI74" s="381"/>
      <c r="CJ74" s="381"/>
      <c r="CK74" s="381"/>
      <c r="CL74" s="381"/>
      <c r="CM74" s="386"/>
      <c r="CN74" s="381"/>
      <c r="CO74" s="381"/>
    </row>
    <row r="75" spans="1:93" ht="5.25" customHeight="1">
      <c r="A75" s="385"/>
      <c r="B75" s="381"/>
      <c r="C75" s="381"/>
      <c r="D75" s="381"/>
      <c r="E75" s="381"/>
      <c r="F75" s="381"/>
      <c r="G75" s="381"/>
      <c r="H75" s="381"/>
      <c r="I75" s="381"/>
      <c r="J75" s="381"/>
      <c r="K75" s="381"/>
      <c r="L75" s="381"/>
      <c r="M75" s="381"/>
      <c r="N75" s="381"/>
      <c r="O75" s="381"/>
      <c r="P75" s="381"/>
      <c r="Q75" s="381"/>
      <c r="R75" s="381"/>
      <c r="S75" s="381"/>
      <c r="T75" s="381"/>
      <c r="U75" s="381"/>
      <c r="V75" s="381"/>
      <c r="W75" s="381"/>
      <c r="X75" s="381"/>
      <c r="Y75" s="381"/>
      <c r="Z75" s="381"/>
      <c r="AA75" s="381"/>
      <c r="AB75" s="381"/>
      <c r="AC75" s="381"/>
      <c r="AD75" s="381"/>
      <c r="AE75" s="381"/>
      <c r="AF75" s="381"/>
      <c r="AG75" s="381"/>
      <c r="AH75" s="381"/>
      <c r="AI75" s="381"/>
      <c r="AJ75" s="381"/>
      <c r="AK75" s="381"/>
      <c r="AL75" s="381"/>
      <c r="AM75" s="381"/>
      <c r="AN75" s="381"/>
      <c r="AO75" s="381"/>
      <c r="AP75" s="381"/>
      <c r="AQ75" s="381"/>
      <c r="AR75" s="381"/>
      <c r="AS75" s="381"/>
      <c r="AT75" s="381"/>
      <c r="AU75" s="381"/>
      <c r="AV75" s="381"/>
      <c r="AW75" s="381"/>
      <c r="AX75" s="381"/>
      <c r="AY75" s="381"/>
      <c r="AZ75" s="381"/>
      <c r="BA75" s="381"/>
      <c r="BB75" s="381"/>
      <c r="BC75" s="381"/>
      <c r="BD75" s="381"/>
      <c r="BE75" s="381"/>
      <c r="BF75" s="381"/>
      <c r="BG75" s="381"/>
      <c r="BH75" s="381"/>
      <c r="BI75" s="381"/>
      <c r="BJ75" s="381"/>
      <c r="BK75" s="381"/>
      <c r="BL75" s="381"/>
      <c r="BM75" s="381"/>
      <c r="BN75" s="381"/>
      <c r="BO75" s="381"/>
      <c r="BP75" s="381"/>
      <c r="BQ75" s="381"/>
      <c r="BR75" s="381"/>
      <c r="BS75" s="381"/>
      <c r="BT75" s="381"/>
      <c r="BU75" s="381"/>
      <c r="BV75" s="381"/>
      <c r="BW75" s="381"/>
      <c r="BX75" s="381"/>
      <c r="BY75" s="381"/>
      <c r="BZ75" s="381"/>
      <c r="CA75" s="381"/>
      <c r="CB75" s="381"/>
      <c r="CC75" s="381"/>
      <c r="CD75" s="381"/>
      <c r="CE75" s="381"/>
      <c r="CF75" s="381"/>
      <c r="CG75" s="381"/>
      <c r="CH75" s="381"/>
      <c r="CI75" s="381"/>
      <c r="CJ75" s="381"/>
      <c r="CK75" s="381"/>
      <c r="CL75" s="381"/>
      <c r="CM75" s="386"/>
      <c r="CN75" s="381"/>
      <c r="CO75" s="381"/>
    </row>
    <row r="76" spans="1:93" ht="5.25" customHeight="1">
      <c r="A76" s="385"/>
      <c r="B76" s="381"/>
      <c r="C76" s="381"/>
      <c r="D76" s="381"/>
      <c r="E76" s="381"/>
      <c r="F76" s="381"/>
      <c r="G76" s="381"/>
      <c r="H76" s="381"/>
      <c r="I76" s="381"/>
      <c r="J76" s="381"/>
      <c r="K76" s="381"/>
      <c r="L76" s="381"/>
      <c r="M76" s="381"/>
      <c r="N76" s="381"/>
      <c r="O76" s="381"/>
      <c r="P76" s="381"/>
      <c r="Q76" s="381"/>
      <c r="R76" s="381"/>
      <c r="S76" s="381"/>
      <c r="T76" s="381"/>
      <c r="U76" s="381"/>
      <c r="V76" s="381"/>
      <c r="W76" s="381"/>
      <c r="X76" s="381"/>
      <c r="Y76" s="381"/>
      <c r="Z76" s="381"/>
      <c r="AA76" s="381"/>
      <c r="AB76" s="381"/>
      <c r="AC76" s="381"/>
      <c r="AD76" s="381"/>
      <c r="AE76" s="381"/>
      <c r="AF76" s="381"/>
      <c r="AG76" s="381"/>
      <c r="AH76" s="381"/>
      <c r="AI76" s="381"/>
      <c r="AJ76" s="381"/>
      <c r="AK76" s="381"/>
      <c r="AL76" s="381"/>
      <c r="AM76" s="381"/>
      <c r="AN76" s="381"/>
      <c r="AO76" s="381"/>
      <c r="AP76" s="381"/>
      <c r="AQ76" s="381"/>
      <c r="AR76" s="381"/>
      <c r="AS76" s="381"/>
      <c r="AT76" s="381"/>
      <c r="AU76" s="381"/>
      <c r="AV76" s="381"/>
      <c r="AW76" s="381"/>
      <c r="AX76" s="381"/>
      <c r="AY76" s="381"/>
      <c r="AZ76" s="381"/>
      <c r="BA76" s="381"/>
      <c r="BB76" s="381"/>
      <c r="BC76" s="381"/>
      <c r="BD76" s="381"/>
      <c r="BE76" s="381"/>
      <c r="BF76" s="381"/>
      <c r="BG76" s="381"/>
      <c r="BH76" s="381"/>
      <c r="BI76" s="381"/>
      <c r="BJ76" s="381"/>
      <c r="BK76" s="381"/>
      <c r="BL76" s="381"/>
      <c r="BM76" s="381"/>
      <c r="BN76" s="381"/>
      <c r="BO76" s="381"/>
      <c r="BP76" s="381"/>
      <c r="BQ76" s="381"/>
      <c r="BR76" s="381"/>
      <c r="BS76" s="381"/>
      <c r="BT76" s="381"/>
      <c r="BU76" s="381"/>
      <c r="BV76" s="381"/>
      <c r="BW76" s="381"/>
      <c r="BX76" s="381"/>
      <c r="BY76" s="381"/>
      <c r="BZ76" s="381"/>
      <c r="CA76" s="381"/>
      <c r="CB76" s="381"/>
      <c r="CC76" s="381"/>
      <c r="CD76" s="381"/>
      <c r="CE76" s="381"/>
      <c r="CF76" s="381"/>
      <c r="CG76" s="381"/>
      <c r="CH76" s="381"/>
      <c r="CI76" s="381"/>
      <c r="CJ76" s="381"/>
      <c r="CK76" s="381"/>
      <c r="CL76" s="381"/>
      <c r="CM76" s="386"/>
      <c r="CN76" s="381"/>
      <c r="CO76" s="381"/>
    </row>
    <row r="77" spans="1:93" ht="5.25" customHeight="1">
      <c r="A77" s="385"/>
      <c r="B77" s="381"/>
      <c r="C77" s="381"/>
      <c r="D77" s="381"/>
      <c r="E77" s="381"/>
      <c r="F77" s="381"/>
      <c r="G77" s="381"/>
      <c r="H77" s="381"/>
      <c r="I77" s="381"/>
      <c r="J77" s="381"/>
      <c r="K77" s="381"/>
      <c r="L77" s="381"/>
      <c r="M77" s="381"/>
      <c r="N77" s="381"/>
      <c r="O77" s="381"/>
      <c r="P77" s="381"/>
      <c r="Q77" s="381"/>
      <c r="R77" s="381"/>
      <c r="S77" s="381"/>
      <c r="T77" s="381"/>
      <c r="U77" s="381"/>
      <c r="V77" s="381"/>
      <c r="W77" s="381"/>
      <c r="X77" s="381"/>
      <c r="Y77" s="381"/>
      <c r="Z77" s="381"/>
      <c r="AA77" s="381"/>
      <c r="AB77" s="381"/>
      <c r="AC77" s="381"/>
      <c r="AD77" s="381"/>
      <c r="AE77" s="381"/>
      <c r="AF77" s="381"/>
      <c r="AG77" s="381"/>
      <c r="AH77" s="381"/>
      <c r="AI77" s="381"/>
      <c r="AJ77" s="381"/>
      <c r="AK77" s="381"/>
      <c r="AL77" s="381"/>
      <c r="AM77" s="381"/>
      <c r="AN77" s="381"/>
      <c r="AO77" s="381"/>
      <c r="AP77" s="381"/>
      <c r="AQ77" s="381"/>
      <c r="AR77" s="381"/>
      <c r="AS77" s="381"/>
      <c r="AT77" s="381"/>
      <c r="AU77" s="381"/>
      <c r="AV77" s="381"/>
      <c r="AW77" s="381"/>
      <c r="AX77" s="381"/>
      <c r="AY77" s="381"/>
      <c r="AZ77" s="381"/>
      <c r="BA77" s="381"/>
      <c r="BB77" s="381"/>
      <c r="BC77" s="381"/>
      <c r="BD77" s="381"/>
      <c r="BE77" s="381"/>
      <c r="BF77" s="381"/>
      <c r="BG77" s="381"/>
      <c r="BH77" s="381"/>
      <c r="BI77" s="381"/>
      <c r="BJ77" s="381"/>
      <c r="BK77" s="381"/>
      <c r="BL77" s="381"/>
      <c r="BM77" s="381"/>
      <c r="BN77" s="381"/>
      <c r="BO77" s="381"/>
      <c r="BP77" s="381"/>
      <c r="BQ77" s="381"/>
      <c r="BR77" s="381"/>
      <c r="BS77" s="381"/>
      <c r="BT77" s="381"/>
      <c r="BU77" s="381"/>
      <c r="BV77" s="381"/>
      <c r="BW77" s="381"/>
      <c r="BX77" s="381"/>
      <c r="BY77" s="381"/>
      <c r="BZ77" s="381"/>
      <c r="CA77" s="381"/>
      <c r="CB77" s="381"/>
      <c r="CC77" s="381"/>
      <c r="CD77" s="381"/>
      <c r="CE77" s="381"/>
      <c r="CF77" s="381"/>
      <c r="CG77" s="381"/>
      <c r="CH77" s="381"/>
      <c r="CI77" s="381"/>
      <c r="CJ77" s="381"/>
      <c r="CK77" s="381"/>
      <c r="CL77" s="381"/>
      <c r="CM77" s="386"/>
      <c r="CN77" s="381"/>
      <c r="CO77" s="381"/>
    </row>
    <row r="78" spans="1:93" ht="5.25" customHeight="1">
      <c r="A78" s="385"/>
      <c r="B78" s="381"/>
      <c r="C78" s="381"/>
      <c r="D78" s="381"/>
      <c r="E78" s="381"/>
      <c r="F78" s="381"/>
      <c r="G78" s="381"/>
      <c r="H78" s="381"/>
      <c r="I78" s="381"/>
      <c r="J78" s="381"/>
      <c r="K78" s="381"/>
      <c r="L78" s="381"/>
      <c r="M78" s="381"/>
      <c r="N78" s="381"/>
      <c r="O78" s="381"/>
      <c r="P78" s="381"/>
      <c r="Q78" s="381"/>
      <c r="R78" s="381"/>
      <c r="S78" s="381"/>
      <c r="T78" s="381"/>
      <c r="U78" s="381"/>
      <c r="V78" s="381"/>
      <c r="W78" s="381"/>
      <c r="X78" s="381"/>
      <c r="Y78" s="381"/>
      <c r="Z78" s="381"/>
      <c r="AA78" s="381"/>
      <c r="AB78" s="381"/>
      <c r="AC78" s="381"/>
      <c r="AD78" s="381"/>
      <c r="AE78" s="381"/>
      <c r="AF78" s="381"/>
      <c r="AG78" s="381"/>
      <c r="AH78" s="381"/>
      <c r="AI78" s="381"/>
      <c r="AJ78" s="381"/>
      <c r="AK78" s="381"/>
      <c r="AL78" s="381"/>
      <c r="AM78" s="381"/>
      <c r="AN78" s="381"/>
      <c r="AO78" s="381"/>
      <c r="AP78" s="381"/>
      <c r="AQ78" s="381"/>
      <c r="AR78" s="381"/>
      <c r="AS78" s="381"/>
      <c r="AT78" s="381"/>
      <c r="AU78" s="381"/>
      <c r="AV78" s="381"/>
      <c r="AW78" s="381"/>
      <c r="AX78" s="381"/>
      <c r="AY78" s="381"/>
      <c r="AZ78" s="381"/>
      <c r="BA78" s="381"/>
      <c r="BB78" s="381"/>
      <c r="BC78" s="381"/>
      <c r="BD78" s="381"/>
      <c r="BE78" s="381"/>
      <c r="BF78" s="381"/>
      <c r="BG78" s="381"/>
      <c r="BH78" s="381"/>
      <c r="BI78" s="381"/>
      <c r="BJ78" s="381"/>
      <c r="BK78" s="381"/>
      <c r="BL78" s="381"/>
      <c r="BM78" s="381"/>
      <c r="BN78" s="381"/>
      <c r="BO78" s="381"/>
      <c r="BP78" s="381"/>
      <c r="BQ78" s="381"/>
      <c r="BR78" s="381"/>
      <c r="BS78" s="381"/>
      <c r="BT78" s="381"/>
      <c r="BU78" s="381"/>
      <c r="BV78" s="381"/>
      <c r="BW78" s="381"/>
      <c r="BX78" s="381"/>
      <c r="BY78" s="381"/>
      <c r="BZ78" s="381"/>
      <c r="CA78" s="381"/>
      <c r="CB78" s="381"/>
      <c r="CC78" s="381"/>
      <c r="CD78" s="381"/>
      <c r="CE78" s="381"/>
      <c r="CF78" s="381"/>
      <c r="CG78" s="381"/>
      <c r="CH78" s="381"/>
      <c r="CI78" s="381"/>
      <c r="CJ78" s="381"/>
      <c r="CK78" s="381"/>
      <c r="CL78" s="381"/>
      <c r="CM78" s="386"/>
      <c r="CN78" s="381"/>
      <c r="CO78" s="381"/>
    </row>
    <row r="79" spans="1:93" ht="5.25" customHeight="1">
      <c r="A79" s="385"/>
      <c r="B79" s="381"/>
      <c r="C79" s="381"/>
      <c r="D79" s="381"/>
      <c r="E79" s="381"/>
      <c r="F79" s="381"/>
      <c r="G79" s="381"/>
      <c r="H79" s="381"/>
      <c r="I79" s="381"/>
      <c r="J79" s="381"/>
      <c r="K79" s="381"/>
      <c r="L79" s="381"/>
      <c r="M79" s="381"/>
      <c r="N79" s="381"/>
      <c r="O79" s="381"/>
      <c r="P79" s="381"/>
      <c r="Q79" s="381"/>
      <c r="R79" s="381"/>
      <c r="S79" s="381"/>
      <c r="T79" s="381"/>
      <c r="U79" s="381"/>
      <c r="V79" s="381"/>
      <c r="W79" s="381"/>
      <c r="X79" s="381"/>
      <c r="Y79" s="381"/>
      <c r="Z79" s="381"/>
      <c r="AA79" s="381"/>
      <c r="AB79" s="381"/>
      <c r="AC79" s="381"/>
      <c r="AD79" s="381"/>
      <c r="AE79" s="381"/>
      <c r="AF79" s="381"/>
      <c r="AG79" s="381"/>
      <c r="AH79" s="381"/>
      <c r="AI79" s="381"/>
      <c r="AJ79" s="381"/>
      <c r="AK79" s="381"/>
      <c r="AL79" s="381"/>
      <c r="AM79" s="381"/>
      <c r="AN79" s="381"/>
      <c r="AO79" s="381"/>
      <c r="AP79" s="381"/>
      <c r="AQ79" s="381"/>
      <c r="AR79" s="381"/>
      <c r="AS79" s="381"/>
      <c r="AT79" s="381"/>
      <c r="AU79" s="381"/>
      <c r="AV79" s="381"/>
      <c r="AW79" s="381"/>
      <c r="AX79" s="381"/>
      <c r="AY79" s="381"/>
      <c r="AZ79" s="381"/>
      <c r="BA79" s="381"/>
      <c r="BB79" s="381"/>
      <c r="BC79" s="381"/>
      <c r="BD79" s="381"/>
      <c r="BE79" s="381"/>
      <c r="BF79" s="381"/>
      <c r="BG79" s="381"/>
      <c r="BH79" s="381"/>
      <c r="BI79" s="381"/>
      <c r="BJ79" s="381"/>
      <c r="BK79" s="381"/>
      <c r="BL79" s="381"/>
      <c r="BM79" s="381"/>
      <c r="BN79" s="381"/>
      <c r="BO79" s="381"/>
      <c r="BP79" s="381"/>
      <c r="BQ79" s="381"/>
      <c r="BR79" s="381"/>
      <c r="BS79" s="381"/>
      <c r="BT79" s="381"/>
      <c r="BU79" s="381"/>
      <c r="BV79" s="381"/>
      <c r="BW79" s="381"/>
      <c r="BX79" s="381"/>
      <c r="BY79" s="381"/>
      <c r="BZ79" s="381"/>
      <c r="CA79" s="381"/>
      <c r="CB79" s="381"/>
      <c r="CC79" s="381"/>
      <c r="CD79" s="381"/>
      <c r="CE79" s="381"/>
      <c r="CF79" s="381"/>
      <c r="CG79" s="381"/>
      <c r="CH79" s="381"/>
      <c r="CI79" s="381"/>
      <c r="CJ79" s="381"/>
      <c r="CK79" s="381"/>
      <c r="CL79" s="381"/>
      <c r="CM79" s="386"/>
      <c r="CN79" s="381"/>
      <c r="CO79" s="381"/>
    </row>
    <row r="80" spans="1:93" ht="5.25" customHeight="1">
      <c r="A80" s="385"/>
      <c r="B80" s="381"/>
      <c r="C80" s="381"/>
      <c r="D80" s="381"/>
      <c r="E80" s="381"/>
      <c r="F80" s="381"/>
      <c r="G80" s="381"/>
      <c r="H80" s="381"/>
      <c r="I80" s="381"/>
      <c r="J80" s="381"/>
      <c r="K80" s="381"/>
      <c r="L80" s="381"/>
      <c r="M80" s="381"/>
      <c r="N80" s="381"/>
      <c r="O80" s="381"/>
      <c r="P80" s="381"/>
      <c r="Q80" s="381"/>
      <c r="R80" s="381"/>
      <c r="S80" s="381"/>
      <c r="T80" s="381"/>
      <c r="U80" s="381"/>
      <c r="V80" s="381"/>
      <c r="W80" s="381"/>
      <c r="X80" s="381"/>
      <c r="Y80" s="381"/>
      <c r="Z80" s="381"/>
      <c r="AA80" s="381"/>
      <c r="AB80" s="381"/>
      <c r="AC80" s="381"/>
      <c r="AD80" s="381"/>
      <c r="AE80" s="381"/>
      <c r="AF80" s="381"/>
      <c r="AG80" s="381"/>
      <c r="AH80" s="381"/>
      <c r="AI80" s="381"/>
      <c r="AJ80" s="381"/>
      <c r="AK80" s="381"/>
      <c r="AL80" s="381"/>
      <c r="AM80" s="381"/>
      <c r="AN80" s="381"/>
      <c r="AO80" s="381"/>
      <c r="AP80" s="381"/>
      <c r="AQ80" s="381"/>
      <c r="AR80" s="381"/>
      <c r="AS80" s="381"/>
      <c r="AT80" s="381"/>
      <c r="AU80" s="381"/>
      <c r="AV80" s="381"/>
      <c r="AW80" s="381"/>
      <c r="AX80" s="381"/>
      <c r="AY80" s="381"/>
      <c r="AZ80" s="381"/>
      <c r="BA80" s="381"/>
      <c r="BB80" s="381"/>
      <c r="BC80" s="381"/>
      <c r="BD80" s="381"/>
      <c r="BE80" s="381"/>
      <c r="BF80" s="381"/>
      <c r="BG80" s="381"/>
      <c r="BH80" s="381"/>
      <c r="BI80" s="381"/>
      <c r="BJ80" s="381"/>
      <c r="BK80" s="381"/>
      <c r="BL80" s="381"/>
      <c r="BM80" s="381"/>
      <c r="BN80" s="381"/>
      <c r="BO80" s="381"/>
      <c r="BP80" s="381"/>
      <c r="BQ80" s="381"/>
      <c r="BR80" s="381"/>
      <c r="BS80" s="381"/>
      <c r="BT80" s="381"/>
      <c r="BU80" s="381"/>
      <c r="BV80" s="381"/>
      <c r="BW80" s="381"/>
      <c r="BX80" s="381"/>
      <c r="BY80" s="381"/>
      <c r="BZ80" s="381"/>
      <c r="CA80" s="381"/>
      <c r="CB80" s="381"/>
      <c r="CC80" s="381"/>
      <c r="CD80" s="381"/>
      <c r="CE80" s="381"/>
      <c r="CF80" s="381"/>
      <c r="CG80" s="381"/>
      <c r="CH80" s="381"/>
      <c r="CI80" s="381"/>
      <c r="CJ80" s="381"/>
      <c r="CK80" s="381"/>
      <c r="CL80" s="381"/>
      <c r="CM80" s="386"/>
      <c r="CN80" s="381"/>
      <c r="CO80" s="381"/>
    </row>
    <row r="81" spans="1:93" ht="5.25" customHeight="1">
      <c r="A81" s="385"/>
      <c r="B81" s="381"/>
      <c r="C81" s="2658" t="s">
        <v>14</v>
      </c>
      <c r="D81" s="2658"/>
      <c r="E81" s="2658"/>
      <c r="F81" s="2658"/>
      <c r="G81" s="2658"/>
      <c r="H81" s="2658"/>
      <c r="I81" s="2658"/>
      <c r="J81" s="2658"/>
      <c r="K81" s="2658"/>
      <c r="L81" s="2658"/>
      <c r="M81" s="2658"/>
      <c r="N81" s="2658"/>
      <c r="O81" s="2658"/>
      <c r="P81" s="2658"/>
      <c r="Q81" s="2658"/>
      <c r="R81" s="2658"/>
      <c r="S81" s="2658"/>
      <c r="T81" s="2658"/>
      <c r="U81" s="2658"/>
      <c r="V81" s="2658"/>
      <c r="W81" s="2658"/>
      <c r="X81" s="2658"/>
      <c r="Y81" s="2658"/>
      <c r="Z81" s="2658"/>
      <c r="AA81" s="2658"/>
      <c r="AB81" s="2658"/>
      <c r="AC81" s="2658"/>
      <c r="AD81" s="2658"/>
      <c r="AE81" s="2658"/>
      <c r="AF81" s="2658"/>
      <c r="AG81" s="2658"/>
      <c r="AH81" s="2658"/>
      <c r="AI81" s="2658"/>
      <c r="AJ81" s="2658"/>
      <c r="AK81" s="2658"/>
      <c r="AL81" s="2658"/>
      <c r="AM81" s="2658"/>
      <c r="AN81" s="2658"/>
      <c r="AO81" s="2658"/>
      <c r="AP81" s="2658"/>
      <c r="AQ81" s="2658"/>
      <c r="AR81" s="2658"/>
      <c r="AS81" s="2658"/>
      <c r="AT81" s="2658"/>
      <c r="AU81" s="2658"/>
      <c r="AV81" s="2658"/>
      <c r="AW81" s="2658"/>
      <c r="AX81" s="2658"/>
      <c r="AY81" s="2658"/>
      <c r="AZ81" s="2658"/>
      <c r="BA81" s="2658"/>
      <c r="BB81" s="2658"/>
      <c r="BC81" s="2658"/>
      <c r="BD81" s="2658"/>
      <c r="BE81" s="2658"/>
      <c r="BF81" s="2658"/>
      <c r="BG81" s="2658"/>
      <c r="BH81" s="2658"/>
      <c r="BI81" s="2658"/>
      <c r="BJ81" s="2658"/>
      <c r="BK81" s="2658"/>
      <c r="BL81" s="2658"/>
      <c r="BM81" s="2658"/>
      <c r="BN81" s="381"/>
      <c r="BO81" s="381"/>
      <c r="BP81" s="381"/>
      <c r="BQ81" s="381"/>
      <c r="BR81" s="381"/>
      <c r="BS81" s="381"/>
      <c r="BT81" s="381"/>
      <c r="BU81" s="381"/>
      <c r="BV81" s="381"/>
      <c r="BW81" s="381"/>
      <c r="BX81" s="381"/>
      <c r="BY81" s="381"/>
      <c r="BZ81" s="381"/>
      <c r="CA81" s="381"/>
      <c r="CB81" s="381"/>
      <c r="CC81" s="381"/>
      <c r="CD81" s="381"/>
      <c r="CE81" s="381"/>
      <c r="CF81" s="381"/>
      <c r="CG81" s="381"/>
      <c r="CH81" s="381"/>
      <c r="CI81" s="381"/>
      <c r="CJ81" s="381"/>
      <c r="CK81" s="381"/>
      <c r="CL81" s="381"/>
      <c r="CM81" s="386"/>
      <c r="CN81" s="381"/>
      <c r="CO81" s="381"/>
    </row>
    <row r="82" spans="1:93" ht="5.25" customHeight="1">
      <c r="A82" s="385"/>
      <c r="B82" s="381"/>
      <c r="C82" s="2658"/>
      <c r="D82" s="2658"/>
      <c r="E82" s="2658"/>
      <c r="F82" s="2658"/>
      <c r="G82" s="2658"/>
      <c r="H82" s="2658"/>
      <c r="I82" s="2658"/>
      <c r="J82" s="2658"/>
      <c r="K82" s="2658"/>
      <c r="L82" s="2658"/>
      <c r="M82" s="2658"/>
      <c r="N82" s="2658"/>
      <c r="O82" s="2658"/>
      <c r="P82" s="2658"/>
      <c r="Q82" s="2658"/>
      <c r="R82" s="2658"/>
      <c r="S82" s="2658"/>
      <c r="T82" s="2658"/>
      <c r="U82" s="2658"/>
      <c r="V82" s="2658"/>
      <c r="W82" s="2658"/>
      <c r="X82" s="2658"/>
      <c r="Y82" s="2658"/>
      <c r="Z82" s="2658"/>
      <c r="AA82" s="2658"/>
      <c r="AB82" s="2658"/>
      <c r="AC82" s="2658"/>
      <c r="AD82" s="2658"/>
      <c r="AE82" s="2658"/>
      <c r="AF82" s="2658"/>
      <c r="AG82" s="2658"/>
      <c r="AH82" s="2658"/>
      <c r="AI82" s="2658"/>
      <c r="AJ82" s="2658"/>
      <c r="AK82" s="2658"/>
      <c r="AL82" s="2658"/>
      <c r="AM82" s="2658"/>
      <c r="AN82" s="2658"/>
      <c r="AO82" s="2658"/>
      <c r="AP82" s="2658"/>
      <c r="AQ82" s="2658"/>
      <c r="AR82" s="2658"/>
      <c r="AS82" s="2658"/>
      <c r="AT82" s="2658"/>
      <c r="AU82" s="2658"/>
      <c r="AV82" s="2658"/>
      <c r="AW82" s="2658"/>
      <c r="AX82" s="2658"/>
      <c r="AY82" s="2658"/>
      <c r="AZ82" s="2658"/>
      <c r="BA82" s="2658"/>
      <c r="BB82" s="2658"/>
      <c r="BC82" s="2658"/>
      <c r="BD82" s="2658"/>
      <c r="BE82" s="2658"/>
      <c r="BF82" s="2658"/>
      <c r="BG82" s="2658"/>
      <c r="BH82" s="2658"/>
      <c r="BI82" s="2658"/>
      <c r="BJ82" s="2658"/>
      <c r="BK82" s="2658"/>
      <c r="BL82" s="2658"/>
      <c r="BM82" s="2658"/>
      <c r="BN82" s="381"/>
      <c r="BO82" s="381"/>
      <c r="BP82" s="381"/>
      <c r="BQ82" s="381"/>
      <c r="BR82" s="381"/>
      <c r="BS82" s="381"/>
      <c r="BT82" s="381"/>
      <c r="BU82" s="381"/>
      <c r="BV82" s="381"/>
      <c r="BW82" s="381"/>
      <c r="BX82" s="381"/>
      <c r="BY82" s="381"/>
      <c r="BZ82" s="381"/>
      <c r="CA82" s="381"/>
      <c r="CB82" s="381"/>
      <c r="CC82" s="381"/>
      <c r="CD82" s="381"/>
      <c r="CE82" s="381"/>
      <c r="CF82" s="381"/>
      <c r="CG82" s="381"/>
      <c r="CH82" s="381"/>
      <c r="CI82" s="381"/>
      <c r="CJ82" s="381"/>
      <c r="CK82" s="381"/>
      <c r="CL82" s="381"/>
      <c r="CM82" s="386"/>
      <c r="CN82" s="381"/>
      <c r="CO82" s="381"/>
    </row>
    <row r="83" spans="1:93" ht="5.25" customHeight="1">
      <c r="A83" s="385"/>
      <c r="B83" s="381"/>
      <c r="C83" s="2658"/>
      <c r="D83" s="2658"/>
      <c r="E83" s="2658"/>
      <c r="F83" s="2658"/>
      <c r="G83" s="2658"/>
      <c r="H83" s="2658"/>
      <c r="I83" s="2658"/>
      <c r="J83" s="2658"/>
      <c r="K83" s="2658"/>
      <c r="L83" s="2658"/>
      <c r="M83" s="2658"/>
      <c r="N83" s="2658"/>
      <c r="O83" s="2658"/>
      <c r="P83" s="2658"/>
      <c r="Q83" s="2658"/>
      <c r="R83" s="2658"/>
      <c r="S83" s="2658"/>
      <c r="T83" s="2658"/>
      <c r="U83" s="2658"/>
      <c r="V83" s="2658"/>
      <c r="W83" s="2658"/>
      <c r="X83" s="2658"/>
      <c r="Y83" s="2658"/>
      <c r="Z83" s="2658"/>
      <c r="AA83" s="2658"/>
      <c r="AB83" s="2658"/>
      <c r="AC83" s="2658"/>
      <c r="AD83" s="2658"/>
      <c r="AE83" s="2658"/>
      <c r="AF83" s="2658"/>
      <c r="AG83" s="2658"/>
      <c r="AH83" s="2658"/>
      <c r="AI83" s="2658"/>
      <c r="AJ83" s="2658"/>
      <c r="AK83" s="2658"/>
      <c r="AL83" s="2658"/>
      <c r="AM83" s="2658"/>
      <c r="AN83" s="2658"/>
      <c r="AO83" s="2658"/>
      <c r="AP83" s="2658"/>
      <c r="AQ83" s="2658"/>
      <c r="AR83" s="2658"/>
      <c r="AS83" s="2658"/>
      <c r="AT83" s="2658"/>
      <c r="AU83" s="2658"/>
      <c r="AV83" s="2658"/>
      <c r="AW83" s="2658"/>
      <c r="AX83" s="2658"/>
      <c r="AY83" s="2658"/>
      <c r="AZ83" s="2658"/>
      <c r="BA83" s="2658"/>
      <c r="BB83" s="2658"/>
      <c r="BC83" s="2658"/>
      <c r="BD83" s="2658"/>
      <c r="BE83" s="2658"/>
      <c r="BF83" s="2658"/>
      <c r="BG83" s="2658"/>
      <c r="BH83" s="2658"/>
      <c r="BI83" s="2658"/>
      <c r="BJ83" s="2658"/>
      <c r="BK83" s="2658"/>
      <c r="BL83" s="2658"/>
      <c r="BM83" s="2658"/>
      <c r="BN83" s="381"/>
      <c r="BO83" s="381"/>
      <c r="BP83" s="381"/>
      <c r="BQ83" s="381"/>
      <c r="BR83" s="381"/>
      <c r="BS83" s="381"/>
      <c r="BT83" s="381"/>
      <c r="BU83" s="381"/>
      <c r="BV83" s="381"/>
      <c r="BW83" s="381"/>
      <c r="BX83" s="381"/>
      <c r="BY83" s="381"/>
      <c r="BZ83" s="381"/>
      <c r="CA83" s="381"/>
      <c r="CB83" s="381"/>
      <c r="CC83" s="381"/>
      <c r="CD83" s="381"/>
      <c r="CE83" s="381"/>
      <c r="CF83" s="381"/>
      <c r="CG83" s="381"/>
      <c r="CH83" s="381"/>
      <c r="CI83" s="381"/>
      <c r="CJ83" s="381"/>
      <c r="CK83" s="381"/>
      <c r="CL83" s="381"/>
      <c r="CM83" s="386"/>
      <c r="CN83" s="381"/>
      <c r="CO83" s="381"/>
    </row>
    <row r="84" spans="1:93" ht="5.25" customHeight="1">
      <c r="A84" s="385"/>
      <c r="B84" s="381"/>
      <c r="C84" s="2658"/>
      <c r="D84" s="2658"/>
      <c r="E84" s="2658"/>
      <c r="F84" s="2658"/>
      <c r="G84" s="2658"/>
      <c r="H84" s="2658"/>
      <c r="I84" s="2658"/>
      <c r="J84" s="2658"/>
      <c r="K84" s="2658"/>
      <c r="L84" s="2658"/>
      <c r="M84" s="2658"/>
      <c r="N84" s="2658"/>
      <c r="O84" s="2658"/>
      <c r="P84" s="2658"/>
      <c r="Q84" s="2658"/>
      <c r="R84" s="2658"/>
      <c r="S84" s="2658"/>
      <c r="T84" s="2658"/>
      <c r="U84" s="2658"/>
      <c r="V84" s="2658"/>
      <c r="W84" s="2658"/>
      <c r="X84" s="2658"/>
      <c r="Y84" s="2658"/>
      <c r="Z84" s="2658"/>
      <c r="AA84" s="2658"/>
      <c r="AB84" s="2658"/>
      <c r="AC84" s="2658"/>
      <c r="AD84" s="2658"/>
      <c r="AE84" s="2658"/>
      <c r="AF84" s="2658"/>
      <c r="AG84" s="2658"/>
      <c r="AH84" s="2658"/>
      <c r="AI84" s="2658"/>
      <c r="AJ84" s="2658"/>
      <c r="AK84" s="2658"/>
      <c r="AL84" s="2658"/>
      <c r="AM84" s="2658"/>
      <c r="AN84" s="2658"/>
      <c r="AO84" s="2658"/>
      <c r="AP84" s="2658"/>
      <c r="AQ84" s="2658"/>
      <c r="AR84" s="2658"/>
      <c r="AS84" s="2658"/>
      <c r="AT84" s="2658"/>
      <c r="AU84" s="2658"/>
      <c r="AV84" s="2658"/>
      <c r="AW84" s="2658"/>
      <c r="AX84" s="2658"/>
      <c r="AY84" s="2658"/>
      <c r="AZ84" s="2658"/>
      <c r="BA84" s="2658"/>
      <c r="BB84" s="2658"/>
      <c r="BC84" s="2658"/>
      <c r="BD84" s="2658"/>
      <c r="BE84" s="2658"/>
      <c r="BF84" s="2658"/>
      <c r="BG84" s="2658"/>
      <c r="BH84" s="2658"/>
      <c r="BI84" s="2658"/>
      <c r="BJ84" s="2658"/>
      <c r="BK84" s="2658"/>
      <c r="BL84" s="2658"/>
      <c r="BM84" s="2658"/>
      <c r="BN84" s="381"/>
      <c r="BO84" s="381"/>
      <c r="BP84" s="381"/>
      <c r="BQ84" s="381"/>
      <c r="BR84" s="381"/>
      <c r="BS84" s="381"/>
      <c r="BT84" s="381"/>
      <c r="BU84" s="381"/>
      <c r="BV84" s="381"/>
      <c r="BW84" s="381"/>
      <c r="BX84" s="381"/>
      <c r="BY84" s="381"/>
      <c r="BZ84" s="381"/>
      <c r="CA84" s="381"/>
      <c r="CB84" s="381"/>
      <c r="CC84" s="381"/>
      <c r="CD84" s="381"/>
      <c r="CE84" s="381"/>
      <c r="CF84" s="381"/>
      <c r="CG84" s="381"/>
      <c r="CH84" s="381"/>
      <c r="CI84" s="381"/>
      <c r="CJ84" s="381"/>
      <c r="CK84" s="381"/>
      <c r="CL84" s="381"/>
      <c r="CM84" s="386"/>
      <c r="CN84" s="381"/>
      <c r="CO84" s="381"/>
    </row>
    <row r="85" spans="1:93" ht="5.25" customHeight="1">
      <c r="A85" s="385"/>
      <c r="B85" s="381"/>
      <c r="C85" s="2658"/>
      <c r="D85" s="2658"/>
      <c r="E85" s="2658"/>
      <c r="F85" s="2658"/>
      <c r="G85" s="2658"/>
      <c r="H85" s="2658"/>
      <c r="I85" s="2658"/>
      <c r="J85" s="2658"/>
      <c r="K85" s="2658"/>
      <c r="L85" s="2658"/>
      <c r="M85" s="2658"/>
      <c r="N85" s="2658"/>
      <c r="O85" s="2658"/>
      <c r="P85" s="2658"/>
      <c r="Q85" s="2658"/>
      <c r="R85" s="2658"/>
      <c r="S85" s="2658"/>
      <c r="T85" s="2658"/>
      <c r="U85" s="2658"/>
      <c r="V85" s="2658"/>
      <c r="W85" s="2658"/>
      <c r="X85" s="2658"/>
      <c r="Y85" s="2658"/>
      <c r="Z85" s="2658"/>
      <c r="AA85" s="2658"/>
      <c r="AB85" s="2658"/>
      <c r="AC85" s="2658"/>
      <c r="AD85" s="2658"/>
      <c r="AE85" s="2658"/>
      <c r="AF85" s="2658"/>
      <c r="AG85" s="2658"/>
      <c r="AH85" s="2658"/>
      <c r="AI85" s="2658"/>
      <c r="AJ85" s="2658"/>
      <c r="AK85" s="2658"/>
      <c r="AL85" s="2658"/>
      <c r="AM85" s="2658"/>
      <c r="AN85" s="2658"/>
      <c r="AO85" s="2658"/>
      <c r="AP85" s="2658"/>
      <c r="AQ85" s="2658"/>
      <c r="AR85" s="2658"/>
      <c r="AS85" s="2658"/>
      <c r="AT85" s="2658"/>
      <c r="AU85" s="2658"/>
      <c r="AV85" s="2658"/>
      <c r="AW85" s="2658"/>
      <c r="AX85" s="2658"/>
      <c r="AY85" s="2658"/>
      <c r="AZ85" s="2658"/>
      <c r="BA85" s="2658"/>
      <c r="BB85" s="2658"/>
      <c r="BC85" s="2658"/>
      <c r="BD85" s="2658"/>
      <c r="BE85" s="2658"/>
      <c r="BF85" s="2658"/>
      <c r="BG85" s="2658"/>
      <c r="BH85" s="2658"/>
      <c r="BI85" s="2658"/>
      <c r="BJ85" s="2658"/>
      <c r="BK85" s="2658"/>
      <c r="BL85" s="2658"/>
      <c r="BM85" s="2658"/>
      <c r="BN85" s="381"/>
      <c r="BO85" s="381"/>
      <c r="BP85" s="381"/>
      <c r="BQ85" s="381"/>
      <c r="BR85" s="381"/>
      <c r="BS85" s="381"/>
      <c r="BT85" s="381"/>
      <c r="BU85" s="381"/>
      <c r="BV85" s="381"/>
      <c r="BW85" s="381"/>
      <c r="BX85" s="381"/>
      <c r="BY85" s="381"/>
      <c r="BZ85" s="381"/>
      <c r="CA85" s="381"/>
      <c r="CB85" s="381"/>
      <c r="CC85" s="381"/>
      <c r="CD85" s="381"/>
      <c r="CE85" s="381"/>
      <c r="CF85" s="381"/>
      <c r="CG85" s="381"/>
      <c r="CH85" s="381"/>
      <c r="CI85" s="381"/>
      <c r="CJ85" s="381"/>
      <c r="CK85" s="381"/>
      <c r="CL85" s="381"/>
      <c r="CM85" s="386"/>
      <c r="CN85" s="381"/>
      <c r="CO85" s="381"/>
    </row>
    <row r="86" spans="1:93" ht="5.25" customHeight="1">
      <c r="A86" s="385"/>
      <c r="B86" s="381"/>
      <c r="C86" s="381"/>
      <c r="D86" s="381"/>
      <c r="E86" s="381"/>
      <c r="F86" s="381"/>
      <c r="G86" s="381"/>
      <c r="H86" s="381"/>
      <c r="I86" s="381"/>
      <c r="J86" s="381"/>
      <c r="K86" s="381"/>
      <c r="L86" s="381"/>
      <c r="M86" s="381"/>
      <c r="N86" s="381"/>
      <c r="O86" s="381"/>
      <c r="P86" s="381"/>
      <c r="Q86" s="381"/>
      <c r="R86" s="381"/>
      <c r="S86" s="381"/>
      <c r="T86" s="381"/>
      <c r="U86" s="381"/>
      <c r="V86" s="381"/>
      <c r="W86" s="381"/>
      <c r="X86" s="381"/>
      <c r="Y86" s="381"/>
      <c r="Z86" s="381"/>
      <c r="AA86" s="381"/>
      <c r="AB86" s="381"/>
      <c r="AC86" s="381"/>
      <c r="AD86" s="381"/>
      <c r="AE86" s="381"/>
      <c r="AF86" s="381"/>
      <c r="AG86" s="381"/>
      <c r="AH86" s="381"/>
      <c r="AI86" s="381"/>
      <c r="AJ86" s="381"/>
      <c r="AK86" s="381"/>
      <c r="AL86" s="381"/>
      <c r="AM86" s="381"/>
      <c r="AN86" s="381"/>
      <c r="AO86" s="381"/>
      <c r="AP86" s="381"/>
      <c r="AQ86" s="381"/>
      <c r="AR86" s="381"/>
      <c r="AS86" s="381"/>
      <c r="AT86" s="381"/>
      <c r="AU86" s="381"/>
      <c r="AV86" s="381"/>
      <c r="AW86" s="381"/>
      <c r="AX86" s="381"/>
      <c r="AY86" s="381"/>
      <c r="AZ86" s="381"/>
      <c r="BA86" s="381"/>
      <c r="BB86" s="381"/>
      <c r="BC86" s="381"/>
      <c r="BD86" s="381"/>
      <c r="BE86" s="381"/>
      <c r="BF86" s="381"/>
      <c r="BG86" s="381"/>
      <c r="BH86" s="381"/>
      <c r="BI86" s="381"/>
      <c r="BJ86" s="381"/>
      <c r="BK86" s="381"/>
      <c r="BL86" s="381"/>
      <c r="BM86" s="381"/>
      <c r="BN86" s="381"/>
      <c r="BO86" s="381"/>
      <c r="BP86" s="381"/>
      <c r="BQ86" s="381"/>
      <c r="BR86" s="381"/>
      <c r="BS86" s="381"/>
      <c r="BT86" s="381"/>
      <c r="BU86" s="381"/>
      <c r="BV86" s="381"/>
      <c r="BW86" s="381"/>
      <c r="BX86" s="381"/>
      <c r="BY86" s="381"/>
      <c r="BZ86" s="381"/>
      <c r="CA86" s="381"/>
      <c r="CB86" s="381"/>
      <c r="CC86" s="381"/>
      <c r="CD86" s="381"/>
      <c r="CE86" s="381"/>
      <c r="CF86" s="381"/>
      <c r="CG86" s="381"/>
      <c r="CH86" s="381"/>
      <c r="CI86" s="381"/>
      <c r="CJ86" s="381"/>
      <c r="CK86" s="381"/>
      <c r="CL86" s="381"/>
      <c r="CM86" s="386"/>
      <c r="CN86" s="381"/>
      <c r="CO86" s="381"/>
    </row>
    <row r="87" spans="1:93" ht="5.25" customHeight="1">
      <c r="A87" s="385"/>
      <c r="B87" s="381"/>
      <c r="C87" s="381"/>
      <c r="D87" s="381"/>
      <c r="E87" s="381"/>
      <c r="F87" s="381"/>
      <c r="G87" s="381"/>
      <c r="H87" s="381"/>
      <c r="I87" s="381"/>
      <c r="J87" s="381"/>
      <c r="K87" s="381"/>
      <c r="L87" s="381"/>
      <c r="M87" s="381"/>
      <c r="N87" s="381"/>
      <c r="O87" s="381"/>
      <c r="P87" s="381"/>
      <c r="Q87" s="381"/>
      <c r="R87" s="381"/>
      <c r="S87" s="381"/>
      <c r="T87" s="381"/>
      <c r="U87" s="381"/>
      <c r="V87" s="381"/>
      <c r="W87" s="381"/>
      <c r="X87" s="381"/>
      <c r="Y87" s="381"/>
      <c r="Z87" s="381"/>
      <c r="AA87" s="381"/>
      <c r="AB87" s="381"/>
      <c r="AC87" s="381"/>
      <c r="AD87" s="381"/>
      <c r="AE87" s="381"/>
      <c r="AF87" s="381"/>
      <c r="AG87" s="381"/>
      <c r="AH87" s="381"/>
      <c r="AI87" s="381"/>
      <c r="AJ87" s="381"/>
      <c r="AK87" s="381"/>
      <c r="AL87" s="381"/>
      <c r="AM87" s="381"/>
      <c r="AN87" s="381"/>
      <c r="AO87" s="381"/>
      <c r="AP87" s="381"/>
      <c r="AQ87" s="381"/>
      <c r="AR87" s="381"/>
      <c r="AS87" s="381"/>
      <c r="AT87" s="381"/>
      <c r="AU87" s="381"/>
      <c r="AV87" s="381"/>
      <c r="AW87" s="381"/>
      <c r="AX87" s="381"/>
      <c r="AY87" s="381"/>
      <c r="AZ87" s="381"/>
      <c r="BA87" s="381"/>
      <c r="BB87" s="381"/>
      <c r="BC87" s="381"/>
      <c r="BD87" s="381"/>
      <c r="BE87" s="381"/>
      <c r="BF87" s="381"/>
      <c r="BG87" s="381"/>
      <c r="BH87" s="381"/>
      <c r="BI87" s="381"/>
      <c r="BJ87" s="381"/>
      <c r="BK87" s="381"/>
      <c r="BL87" s="381"/>
      <c r="BM87" s="381"/>
      <c r="BN87" s="381"/>
      <c r="BO87" s="381"/>
      <c r="BP87" s="381"/>
      <c r="BQ87" s="381"/>
      <c r="BR87" s="381"/>
      <c r="BS87" s="381"/>
      <c r="BT87" s="381"/>
      <c r="BU87" s="381"/>
      <c r="BV87" s="381"/>
      <c r="BW87" s="381"/>
      <c r="BX87" s="381"/>
      <c r="BY87" s="381"/>
      <c r="BZ87" s="381"/>
      <c r="CA87" s="381"/>
      <c r="CB87" s="381"/>
      <c r="CC87" s="381"/>
      <c r="CD87" s="381"/>
      <c r="CE87" s="381"/>
      <c r="CF87" s="381"/>
      <c r="CG87" s="381"/>
      <c r="CH87" s="381"/>
      <c r="CI87" s="381"/>
      <c r="CJ87" s="381"/>
      <c r="CK87" s="381"/>
      <c r="CL87" s="381"/>
      <c r="CM87" s="386"/>
      <c r="CN87" s="381"/>
      <c r="CO87" s="381"/>
    </row>
    <row r="88" spans="1:93" ht="5.25" customHeight="1">
      <c r="A88" s="385"/>
      <c r="B88" s="381"/>
      <c r="C88" s="381"/>
      <c r="D88" s="381"/>
      <c r="E88" s="381"/>
      <c r="F88" s="381"/>
      <c r="G88" s="381"/>
      <c r="H88" s="381"/>
      <c r="I88" s="381"/>
      <c r="J88" s="381"/>
      <c r="K88" s="381"/>
      <c r="L88" s="381"/>
      <c r="M88" s="381"/>
      <c r="N88" s="381"/>
      <c r="O88" s="381"/>
      <c r="P88" s="381"/>
      <c r="Q88" s="381"/>
      <c r="R88" s="381"/>
      <c r="S88" s="381"/>
      <c r="T88" s="381"/>
      <c r="U88" s="381"/>
      <c r="V88" s="381"/>
      <c r="W88" s="381"/>
      <c r="X88" s="381"/>
      <c r="Y88" s="381"/>
      <c r="Z88" s="381"/>
      <c r="AA88" s="381"/>
      <c r="AB88" s="381"/>
      <c r="AC88" s="381"/>
      <c r="AD88" s="381"/>
      <c r="AE88" s="381"/>
      <c r="AF88" s="381"/>
      <c r="AG88" s="381"/>
      <c r="AH88" s="381"/>
      <c r="AI88" s="381"/>
      <c r="AJ88" s="381"/>
      <c r="AK88" s="381"/>
      <c r="AL88" s="381"/>
      <c r="AM88" s="381"/>
      <c r="AN88" s="381"/>
      <c r="AO88" s="381"/>
      <c r="AP88" s="381"/>
      <c r="AQ88" s="381"/>
      <c r="AR88" s="381"/>
      <c r="AS88" s="381"/>
      <c r="AT88" s="381"/>
      <c r="AU88" s="381"/>
      <c r="AV88" s="381"/>
      <c r="AW88" s="381"/>
      <c r="AX88" s="381"/>
      <c r="AY88" s="381"/>
      <c r="AZ88" s="381"/>
      <c r="BA88" s="381"/>
      <c r="BB88" s="381"/>
      <c r="BC88" s="381"/>
      <c r="BD88" s="381"/>
      <c r="BE88" s="381"/>
      <c r="BF88" s="381"/>
      <c r="BG88" s="381"/>
      <c r="BH88" s="381"/>
      <c r="BI88" s="381"/>
      <c r="BJ88" s="381"/>
      <c r="BK88" s="381"/>
      <c r="BL88" s="381"/>
      <c r="BM88" s="381"/>
      <c r="BN88" s="381"/>
      <c r="BO88" s="381"/>
      <c r="BP88" s="381"/>
      <c r="BQ88" s="381"/>
      <c r="BR88" s="381"/>
      <c r="BS88" s="381"/>
      <c r="BT88" s="381"/>
      <c r="BU88" s="381"/>
      <c r="BV88" s="381"/>
      <c r="BW88" s="381"/>
      <c r="BX88" s="381"/>
      <c r="BY88" s="381"/>
      <c r="BZ88" s="381"/>
      <c r="CA88" s="381"/>
      <c r="CB88" s="381"/>
      <c r="CC88" s="381"/>
      <c r="CD88" s="381"/>
      <c r="CE88" s="381"/>
      <c r="CF88" s="381"/>
      <c r="CG88" s="381"/>
      <c r="CH88" s="381"/>
      <c r="CI88" s="381"/>
      <c r="CJ88" s="381"/>
      <c r="CK88" s="381"/>
      <c r="CL88" s="381"/>
      <c r="CM88" s="386"/>
      <c r="CN88" s="381"/>
      <c r="CO88" s="381"/>
    </row>
    <row r="89" spans="1:93" ht="5.25" customHeight="1">
      <c r="A89" s="385"/>
      <c r="B89" s="381"/>
      <c r="C89" s="381"/>
      <c r="D89" s="381"/>
      <c r="E89" s="381"/>
      <c r="F89" s="381"/>
      <c r="G89" s="381"/>
      <c r="H89" s="381"/>
      <c r="I89" s="381"/>
      <c r="J89" s="381"/>
      <c r="K89" s="381"/>
      <c r="L89" s="381"/>
      <c r="M89" s="381"/>
      <c r="N89" s="381"/>
      <c r="O89" s="381"/>
      <c r="P89" s="381"/>
      <c r="Q89" s="381"/>
      <c r="R89" s="381"/>
      <c r="S89" s="381"/>
      <c r="T89" s="381"/>
      <c r="U89" s="381"/>
      <c r="V89" s="381"/>
      <c r="W89" s="381"/>
      <c r="X89" s="381"/>
      <c r="Y89" s="381"/>
      <c r="Z89" s="381"/>
      <c r="AA89" s="381"/>
      <c r="AB89" s="381"/>
      <c r="AC89" s="381"/>
      <c r="AD89" s="381"/>
      <c r="AE89" s="381"/>
      <c r="AF89" s="381"/>
      <c r="AG89" s="381"/>
      <c r="AH89" s="381"/>
      <c r="AI89" s="381"/>
      <c r="AJ89" s="381"/>
      <c r="AK89" s="381"/>
      <c r="AL89" s="381"/>
      <c r="AM89" s="381"/>
      <c r="AN89" s="381"/>
      <c r="AO89" s="381"/>
      <c r="AP89" s="381"/>
      <c r="AQ89" s="381"/>
      <c r="AR89" s="381"/>
      <c r="AS89" s="381"/>
      <c r="AT89" s="381"/>
      <c r="AU89" s="381"/>
      <c r="AV89" s="381"/>
      <c r="AW89" s="381"/>
      <c r="AX89" s="381"/>
      <c r="AY89" s="381"/>
      <c r="AZ89" s="381"/>
      <c r="BA89" s="381"/>
      <c r="BB89" s="381"/>
      <c r="BC89" s="381"/>
      <c r="BD89" s="381"/>
      <c r="BE89" s="381"/>
      <c r="BF89" s="381"/>
      <c r="BG89" s="381"/>
      <c r="BH89" s="381"/>
      <c r="BI89" s="381"/>
      <c r="BJ89" s="381"/>
      <c r="BK89" s="381"/>
      <c r="BL89" s="381"/>
      <c r="BM89" s="381"/>
      <c r="BN89" s="381"/>
      <c r="BO89" s="381"/>
      <c r="BP89" s="381"/>
      <c r="BQ89" s="381"/>
      <c r="BR89" s="381"/>
      <c r="BS89" s="381"/>
      <c r="BT89" s="381"/>
      <c r="BU89" s="381"/>
      <c r="BV89" s="381"/>
      <c r="BW89" s="381"/>
      <c r="BX89" s="381"/>
      <c r="BY89" s="381"/>
      <c r="BZ89" s="381"/>
      <c r="CA89" s="381"/>
      <c r="CB89" s="381"/>
      <c r="CC89" s="381"/>
      <c r="CD89" s="381"/>
      <c r="CE89" s="381"/>
      <c r="CF89" s="381"/>
      <c r="CG89" s="381"/>
      <c r="CH89" s="381"/>
      <c r="CI89" s="381"/>
      <c r="CJ89" s="381"/>
      <c r="CK89" s="381"/>
      <c r="CL89" s="381"/>
      <c r="CM89" s="386"/>
      <c r="CN89" s="381"/>
      <c r="CO89" s="381"/>
    </row>
    <row r="90" spans="1:93" ht="5.25" customHeight="1">
      <c r="A90" s="385"/>
      <c r="B90" s="381"/>
      <c r="C90" s="381"/>
      <c r="D90" s="381"/>
      <c r="E90" s="381"/>
      <c r="F90" s="381"/>
      <c r="G90" s="381"/>
      <c r="H90" s="381"/>
      <c r="I90" s="381"/>
      <c r="J90" s="381"/>
      <c r="K90" s="381"/>
      <c r="L90" s="381"/>
      <c r="M90" s="381"/>
      <c r="N90" s="381"/>
      <c r="O90" s="381"/>
      <c r="P90" s="381"/>
      <c r="Q90" s="381"/>
      <c r="R90" s="381"/>
      <c r="S90" s="381"/>
      <c r="T90" s="381"/>
      <c r="U90" s="381"/>
      <c r="V90" s="381"/>
      <c r="W90" s="381"/>
      <c r="X90" s="381"/>
      <c r="Y90" s="381"/>
      <c r="Z90" s="381"/>
      <c r="AA90" s="381"/>
      <c r="AB90" s="381"/>
      <c r="AC90" s="381"/>
      <c r="AD90" s="381"/>
      <c r="AE90" s="381"/>
      <c r="AF90" s="381"/>
      <c r="AG90" s="381"/>
      <c r="AH90" s="381"/>
      <c r="AI90" s="381"/>
      <c r="AJ90" s="381"/>
      <c r="AK90" s="381"/>
      <c r="AL90" s="381"/>
      <c r="AM90" s="381"/>
      <c r="AN90" s="381"/>
      <c r="AO90" s="381"/>
      <c r="AP90" s="381"/>
      <c r="AQ90" s="381"/>
      <c r="AR90" s="381"/>
      <c r="AS90" s="381"/>
      <c r="AT90" s="381"/>
      <c r="AU90" s="381"/>
      <c r="AV90" s="381"/>
      <c r="AW90" s="381"/>
      <c r="AX90" s="381"/>
      <c r="AY90" s="381"/>
      <c r="AZ90" s="381"/>
      <c r="BA90" s="381"/>
      <c r="BB90" s="381"/>
      <c r="BC90" s="381"/>
      <c r="BD90" s="381"/>
      <c r="BE90" s="381"/>
      <c r="BF90" s="381"/>
      <c r="BG90" s="381"/>
      <c r="BH90" s="381"/>
      <c r="BI90" s="381"/>
      <c r="BJ90" s="381"/>
      <c r="BK90" s="381"/>
      <c r="BL90" s="381"/>
      <c r="BM90" s="381"/>
      <c r="BN90" s="381"/>
      <c r="BO90" s="381"/>
      <c r="BP90" s="381"/>
      <c r="BQ90" s="381"/>
      <c r="BR90" s="381"/>
      <c r="BS90" s="381"/>
      <c r="BT90" s="381"/>
      <c r="BU90" s="381"/>
      <c r="BV90" s="381"/>
      <c r="BW90" s="381"/>
      <c r="BX90" s="381"/>
      <c r="BY90" s="381"/>
      <c r="BZ90" s="381"/>
      <c r="CA90" s="381"/>
      <c r="CB90" s="381"/>
      <c r="CC90" s="381"/>
      <c r="CD90" s="381"/>
      <c r="CE90" s="381"/>
      <c r="CF90" s="381"/>
      <c r="CG90" s="381"/>
      <c r="CH90" s="381"/>
      <c r="CI90" s="381"/>
      <c r="CJ90" s="381"/>
      <c r="CK90" s="381"/>
      <c r="CL90" s="381"/>
      <c r="CM90" s="386"/>
      <c r="CN90" s="381"/>
      <c r="CO90" s="381"/>
    </row>
    <row r="91" spans="1:93" ht="5.25" customHeight="1">
      <c r="A91" s="385"/>
      <c r="B91" s="381"/>
      <c r="C91" s="381"/>
      <c r="D91" s="381"/>
      <c r="E91" s="381"/>
      <c r="F91" s="381"/>
      <c r="G91" s="381"/>
      <c r="H91" s="381"/>
      <c r="I91" s="381"/>
      <c r="J91" s="381"/>
      <c r="K91" s="381"/>
      <c r="L91" s="381"/>
      <c r="M91" s="381"/>
      <c r="N91" s="381"/>
      <c r="O91" s="381"/>
      <c r="P91" s="381"/>
      <c r="Q91" s="381"/>
      <c r="R91" s="381"/>
      <c r="S91" s="381"/>
      <c r="T91" s="381"/>
      <c r="U91" s="381"/>
      <c r="V91" s="381"/>
      <c r="W91" s="381"/>
      <c r="X91" s="381"/>
      <c r="Y91" s="381"/>
      <c r="Z91" s="381"/>
      <c r="AA91" s="381"/>
      <c r="AB91" s="381"/>
      <c r="AC91" s="381"/>
      <c r="AD91" s="381"/>
      <c r="AE91" s="381"/>
      <c r="AF91" s="381"/>
      <c r="AG91" s="381"/>
      <c r="AH91" s="381"/>
      <c r="AI91" s="381"/>
      <c r="AJ91" s="381"/>
      <c r="AK91" s="381"/>
      <c r="AL91" s="381"/>
      <c r="AM91" s="381"/>
      <c r="AN91" s="381"/>
      <c r="AO91" s="381"/>
      <c r="AP91" s="381"/>
      <c r="AQ91" s="381"/>
      <c r="AR91" s="381"/>
      <c r="AS91" s="381"/>
      <c r="AT91" s="381"/>
      <c r="AU91" s="381"/>
      <c r="AV91" s="381"/>
      <c r="AW91" s="381"/>
      <c r="AX91" s="381"/>
      <c r="AY91" s="381"/>
      <c r="AZ91" s="381"/>
      <c r="BA91" s="381"/>
      <c r="BB91" s="381"/>
      <c r="BC91" s="381"/>
      <c r="BD91" s="381"/>
      <c r="BE91" s="381"/>
      <c r="BF91" s="381"/>
      <c r="BG91" s="381"/>
      <c r="BH91" s="381"/>
      <c r="BI91" s="381"/>
      <c r="BJ91" s="381"/>
      <c r="BK91" s="381"/>
      <c r="BL91" s="381"/>
      <c r="BM91" s="381"/>
      <c r="BN91" s="381"/>
      <c r="BO91" s="381"/>
      <c r="BP91" s="381"/>
      <c r="BQ91" s="381"/>
      <c r="BR91" s="381"/>
      <c r="BS91" s="381"/>
      <c r="BT91" s="381"/>
      <c r="BU91" s="381"/>
      <c r="BV91" s="381"/>
      <c r="BW91" s="381"/>
      <c r="BX91" s="381"/>
      <c r="BY91" s="381"/>
      <c r="BZ91" s="381"/>
      <c r="CA91" s="381"/>
      <c r="CB91" s="381"/>
      <c r="CC91" s="381"/>
      <c r="CD91" s="381"/>
      <c r="CE91" s="381"/>
      <c r="CF91" s="381"/>
      <c r="CG91" s="381"/>
      <c r="CH91" s="381"/>
      <c r="CI91" s="381"/>
      <c r="CJ91" s="381"/>
      <c r="CK91" s="381"/>
      <c r="CL91" s="381"/>
      <c r="CM91" s="386"/>
      <c r="CN91" s="381"/>
      <c r="CO91" s="381"/>
    </row>
    <row r="92" spans="1:93" ht="5.25" customHeight="1">
      <c r="A92" s="385"/>
      <c r="B92" s="381"/>
      <c r="C92" s="381"/>
      <c r="D92" s="381"/>
      <c r="E92" s="381"/>
      <c r="F92" s="381"/>
      <c r="G92" s="381"/>
      <c r="H92" s="381"/>
      <c r="I92" s="381"/>
      <c r="J92" s="381"/>
      <c r="K92" s="381"/>
      <c r="L92" s="381"/>
      <c r="M92" s="381"/>
      <c r="N92" s="381"/>
      <c r="O92" s="381"/>
      <c r="P92" s="2529" t="s">
        <v>123</v>
      </c>
      <c r="Q92" s="2529"/>
      <c r="R92" s="2529"/>
      <c r="S92" s="2529"/>
      <c r="T92" s="2529"/>
      <c r="U92" s="2529"/>
      <c r="V92" s="2529"/>
      <c r="W92" s="2529"/>
      <c r="X92" s="2529"/>
      <c r="Y92" s="2529"/>
      <c r="Z92" s="2529" t="s">
        <v>75</v>
      </c>
      <c r="AA92" s="2529"/>
      <c r="AB92" s="2529"/>
      <c r="AC92" s="2529"/>
      <c r="AD92" s="2529"/>
      <c r="AE92" s="2529"/>
      <c r="AF92" s="2529"/>
      <c r="AG92" s="2529"/>
      <c r="AH92" s="2529"/>
      <c r="AI92" s="2529"/>
      <c r="AJ92" s="2529"/>
      <c r="AK92" s="2529"/>
      <c r="AL92" s="2529"/>
      <c r="AM92" s="383"/>
      <c r="AN92" s="383"/>
      <c r="AO92" s="383"/>
      <c r="AP92" s="2650"/>
      <c r="AQ92" s="2650"/>
      <c r="AR92" s="2650"/>
      <c r="AS92" s="2650"/>
      <c r="AT92" s="2650"/>
      <c r="AU92" s="2650"/>
      <c r="AV92" s="2650"/>
      <c r="AW92" s="2650"/>
      <c r="AX92" s="2650"/>
      <c r="AY92" s="2650"/>
      <c r="AZ92" s="2650"/>
      <c r="BA92" s="2650"/>
      <c r="BB92" s="2650"/>
      <c r="BC92" s="2650"/>
      <c r="BD92" s="2650"/>
      <c r="BE92" s="2650"/>
      <c r="BF92" s="2650"/>
      <c r="BG92" s="2650"/>
      <c r="BH92" s="2650"/>
      <c r="BI92" s="2650"/>
      <c r="BJ92" s="2650"/>
      <c r="BK92" s="2650"/>
      <c r="BL92" s="2650"/>
      <c r="BM92" s="2650"/>
      <c r="BN92" s="2650"/>
      <c r="BO92" s="2650"/>
      <c r="BP92" s="2650"/>
      <c r="BQ92" s="2650"/>
      <c r="BR92" s="2650"/>
      <c r="BS92" s="2650"/>
      <c r="BT92" s="2650"/>
      <c r="BU92" s="2650"/>
      <c r="BV92" s="2650"/>
      <c r="BW92" s="2650"/>
      <c r="BX92" s="2650"/>
      <c r="BY92" s="2650"/>
      <c r="BZ92" s="2650"/>
      <c r="CA92" s="2650"/>
      <c r="CB92" s="2650"/>
      <c r="CC92" s="2650"/>
      <c r="CD92" s="2650"/>
      <c r="CE92" s="2650"/>
      <c r="CF92" s="2650"/>
      <c r="CG92" s="2650"/>
      <c r="CH92" s="383"/>
      <c r="CI92" s="383"/>
      <c r="CJ92" s="381"/>
      <c r="CK92" s="381"/>
      <c r="CL92" s="381"/>
      <c r="CM92" s="386"/>
      <c r="CN92" s="381"/>
      <c r="CO92" s="381"/>
    </row>
    <row r="93" spans="1:93" ht="5.25" customHeight="1">
      <c r="A93" s="385"/>
      <c r="B93" s="381"/>
      <c r="C93" s="381"/>
      <c r="D93" s="381"/>
      <c r="E93" s="381"/>
      <c r="F93" s="381"/>
      <c r="G93" s="381"/>
      <c r="H93" s="381"/>
      <c r="I93" s="381"/>
      <c r="J93" s="381"/>
      <c r="K93" s="381"/>
      <c r="L93" s="381"/>
      <c r="M93" s="381"/>
      <c r="N93" s="381"/>
      <c r="O93" s="381"/>
      <c r="P93" s="2529"/>
      <c r="Q93" s="2529"/>
      <c r="R93" s="2529"/>
      <c r="S93" s="2529"/>
      <c r="T93" s="2529"/>
      <c r="U93" s="2529"/>
      <c r="V93" s="2529"/>
      <c r="W93" s="2529"/>
      <c r="X93" s="2529"/>
      <c r="Y93" s="2529"/>
      <c r="Z93" s="2529"/>
      <c r="AA93" s="2529"/>
      <c r="AB93" s="2529"/>
      <c r="AC93" s="2529"/>
      <c r="AD93" s="2529"/>
      <c r="AE93" s="2529"/>
      <c r="AF93" s="2529"/>
      <c r="AG93" s="2529"/>
      <c r="AH93" s="2529"/>
      <c r="AI93" s="2529"/>
      <c r="AJ93" s="2529"/>
      <c r="AK93" s="2529"/>
      <c r="AL93" s="2529"/>
      <c r="AM93" s="383"/>
      <c r="AN93" s="383"/>
      <c r="AO93" s="383"/>
      <c r="AP93" s="2650"/>
      <c r="AQ93" s="2650"/>
      <c r="AR93" s="2650"/>
      <c r="AS93" s="2650"/>
      <c r="AT93" s="2650"/>
      <c r="AU93" s="2650"/>
      <c r="AV93" s="2650"/>
      <c r="AW93" s="2650"/>
      <c r="AX93" s="2650"/>
      <c r="AY93" s="2650"/>
      <c r="AZ93" s="2650"/>
      <c r="BA93" s="2650"/>
      <c r="BB93" s="2650"/>
      <c r="BC93" s="2650"/>
      <c r="BD93" s="2650"/>
      <c r="BE93" s="2650"/>
      <c r="BF93" s="2650"/>
      <c r="BG93" s="2650"/>
      <c r="BH93" s="2650"/>
      <c r="BI93" s="2650"/>
      <c r="BJ93" s="2650"/>
      <c r="BK93" s="2650"/>
      <c r="BL93" s="2650"/>
      <c r="BM93" s="2650"/>
      <c r="BN93" s="2650"/>
      <c r="BO93" s="2650"/>
      <c r="BP93" s="2650"/>
      <c r="BQ93" s="2650"/>
      <c r="BR93" s="2650"/>
      <c r="BS93" s="2650"/>
      <c r="BT93" s="2650"/>
      <c r="BU93" s="2650"/>
      <c r="BV93" s="2650"/>
      <c r="BW93" s="2650"/>
      <c r="BX93" s="2650"/>
      <c r="BY93" s="2650"/>
      <c r="BZ93" s="2650"/>
      <c r="CA93" s="2650"/>
      <c r="CB93" s="2650"/>
      <c r="CC93" s="2650"/>
      <c r="CD93" s="2650"/>
      <c r="CE93" s="2650"/>
      <c r="CF93" s="2650"/>
      <c r="CG93" s="2650"/>
      <c r="CH93" s="383"/>
      <c r="CI93" s="383"/>
      <c r="CJ93" s="381"/>
      <c r="CK93" s="381"/>
      <c r="CL93" s="381"/>
      <c r="CM93" s="386"/>
      <c r="CN93" s="381"/>
      <c r="CO93" s="381"/>
    </row>
    <row r="94" spans="1:93" ht="5.25" customHeight="1">
      <c r="A94" s="385"/>
      <c r="B94" s="381"/>
      <c r="C94" s="381"/>
      <c r="D94" s="381"/>
      <c r="E94" s="381"/>
      <c r="F94" s="381"/>
      <c r="G94" s="381"/>
      <c r="H94" s="381"/>
      <c r="I94" s="381"/>
      <c r="J94" s="381"/>
      <c r="K94" s="381"/>
      <c r="L94" s="381"/>
      <c r="M94" s="381"/>
      <c r="N94" s="381"/>
      <c r="O94" s="381"/>
      <c r="P94" s="2529"/>
      <c r="Q94" s="2529"/>
      <c r="R94" s="2529"/>
      <c r="S94" s="2529"/>
      <c r="T94" s="2529"/>
      <c r="U94" s="2529"/>
      <c r="V94" s="2529"/>
      <c r="W94" s="2529"/>
      <c r="X94" s="2529"/>
      <c r="Y94" s="2529"/>
      <c r="Z94" s="2529"/>
      <c r="AA94" s="2529"/>
      <c r="AB94" s="2529"/>
      <c r="AC94" s="2529"/>
      <c r="AD94" s="2529"/>
      <c r="AE94" s="2529"/>
      <c r="AF94" s="2529"/>
      <c r="AG94" s="2529"/>
      <c r="AH94" s="2529"/>
      <c r="AI94" s="2529"/>
      <c r="AJ94" s="2529"/>
      <c r="AK94" s="2529"/>
      <c r="AL94" s="2529"/>
      <c r="AM94" s="383"/>
      <c r="AN94" s="383"/>
      <c r="AO94" s="383"/>
      <c r="AP94" s="2650"/>
      <c r="AQ94" s="2650"/>
      <c r="AR94" s="2650"/>
      <c r="AS94" s="2650"/>
      <c r="AT94" s="2650"/>
      <c r="AU94" s="2650"/>
      <c r="AV94" s="2650"/>
      <c r="AW94" s="2650"/>
      <c r="AX94" s="2650"/>
      <c r="AY94" s="2650"/>
      <c r="AZ94" s="2650"/>
      <c r="BA94" s="2650"/>
      <c r="BB94" s="2650"/>
      <c r="BC94" s="2650"/>
      <c r="BD94" s="2650"/>
      <c r="BE94" s="2650"/>
      <c r="BF94" s="2650"/>
      <c r="BG94" s="2650"/>
      <c r="BH94" s="2650"/>
      <c r="BI94" s="2650"/>
      <c r="BJ94" s="2650"/>
      <c r="BK94" s="2650"/>
      <c r="BL94" s="2650"/>
      <c r="BM94" s="2650"/>
      <c r="BN94" s="2650"/>
      <c r="BO94" s="2650"/>
      <c r="BP94" s="2650"/>
      <c r="BQ94" s="2650"/>
      <c r="BR94" s="2650"/>
      <c r="BS94" s="2650"/>
      <c r="BT94" s="2650"/>
      <c r="BU94" s="2650"/>
      <c r="BV94" s="2650"/>
      <c r="BW94" s="2650"/>
      <c r="BX94" s="2650"/>
      <c r="BY94" s="2650"/>
      <c r="BZ94" s="2650"/>
      <c r="CA94" s="2650"/>
      <c r="CB94" s="2650"/>
      <c r="CC94" s="2650"/>
      <c r="CD94" s="2650"/>
      <c r="CE94" s="2650"/>
      <c r="CF94" s="2650"/>
      <c r="CG94" s="2650"/>
      <c r="CH94" s="383"/>
      <c r="CI94" s="383"/>
      <c r="CJ94" s="381"/>
      <c r="CK94" s="381"/>
      <c r="CL94" s="381"/>
      <c r="CM94" s="386"/>
      <c r="CN94" s="381"/>
      <c r="CO94" s="381"/>
    </row>
    <row r="95" spans="1:93" ht="5.25" customHeight="1">
      <c r="A95" s="385"/>
      <c r="B95" s="381"/>
      <c r="C95" s="381"/>
      <c r="D95" s="381"/>
      <c r="E95" s="381"/>
      <c r="F95" s="381"/>
      <c r="G95" s="381"/>
      <c r="H95" s="381"/>
      <c r="I95" s="381"/>
      <c r="J95" s="381"/>
      <c r="K95" s="381"/>
      <c r="L95" s="381"/>
      <c r="M95" s="381"/>
      <c r="N95" s="381"/>
      <c r="O95" s="381"/>
      <c r="P95" s="381"/>
      <c r="Q95" s="381"/>
      <c r="R95" s="381"/>
      <c r="S95" s="381"/>
      <c r="T95" s="381"/>
      <c r="U95" s="381"/>
      <c r="V95" s="381"/>
      <c r="W95" s="381"/>
      <c r="X95" s="381"/>
      <c r="Y95" s="381"/>
      <c r="Z95" s="383"/>
      <c r="AA95" s="383"/>
      <c r="AB95" s="383"/>
      <c r="AC95" s="383"/>
      <c r="AD95" s="383"/>
      <c r="AE95" s="383"/>
      <c r="AF95" s="383"/>
      <c r="AG95" s="383"/>
      <c r="AH95" s="383"/>
      <c r="AI95" s="383"/>
      <c r="AJ95" s="383"/>
      <c r="AK95" s="383"/>
      <c r="AL95" s="383"/>
      <c r="AM95" s="383"/>
      <c r="AN95" s="383"/>
      <c r="AO95" s="383"/>
      <c r="AP95" s="383"/>
      <c r="AQ95" s="383"/>
      <c r="AR95" s="383"/>
      <c r="AS95" s="383"/>
      <c r="AT95" s="383"/>
      <c r="AU95" s="383"/>
      <c r="AV95" s="383"/>
      <c r="AW95" s="383"/>
      <c r="AX95" s="383"/>
      <c r="AY95" s="383"/>
      <c r="AZ95" s="383"/>
      <c r="BA95" s="383"/>
      <c r="BB95" s="383"/>
      <c r="BC95" s="383"/>
      <c r="BD95" s="383"/>
      <c r="BE95" s="383"/>
      <c r="BF95" s="383"/>
      <c r="BG95" s="383"/>
      <c r="BH95" s="383"/>
      <c r="BI95" s="383"/>
      <c r="BJ95" s="383"/>
      <c r="BK95" s="383"/>
      <c r="BL95" s="383"/>
      <c r="BM95" s="383"/>
      <c r="BN95" s="383"/>
      <c r="BO95" s="383"/>
      <c r="BP95" s="383"/>
      <c r="BQ95" s="383"/>
      <c r="BR95" s="383"/>
      <c r="BS95" s="383"/>
      <c r="BT95" s="383"/>
      <c r="BU95" s="383"/>
      <c r="BV95" s="383"/>
      <c r="BW95" s="383"/>
      <c r="BX95" s="383"/>
      <c r="BY95" s="383"/>
      <c r="BZ95" s="383"/>
      <c r="CA95" s="383"/>
      <c r="CB95" s="383"/>
      <c r="CC95" s="383"/>
      <c r="CD95" s="383"/>
      <c r="CE95" s="383"/>
      <c r="CF95" s="383"/>
      <c r="CG95" s="383"/>
      <c r="CH95" s="383"/>
      <c r="CI95" s="383"/>
      <c r="CJ95" s="381"/>
      <c r="CK95" s="381"/>
      <c r="CL95" s="381"/>
      <c r="CM95" s="386"/>
      <c r="CN95" s="381"/>
      <c r="CO95" s="381"/>
    </row>
    <row r="96" spans="1:93" ht="5.25" customHeight="1">
      <c r="A96" s="385"/>
      <c r="B96" s="381"/>
      <c r="C96" s="381"/>
      <c r="D96" s="381"/>
      <c r="E96" s="381"/>
      <c r="F96" s="381"/>
      <c r="G96" s="381"/>
      <c r="H96" s="381"/>
      <c r="I96" s="381"/>
      <c r="J96" s="381"/>
      <c r="K96" s="381"/>
      <c r="L96" s="381"/>
      <c r="M96" s="381"/>
      <c r="N96" s="381"/>
      <c r="O96" s="381"/>
      <c r="P96" s="381"/>
      <c r="Q96" s="381"/>
      <c r="R96" s="381"/>
      <c r="S96" s="381"/>
      <c r="T96" s="381"/>
      <c r="U96" s="381"/>
      <c r="V96" s="381"/>
      <c r="W96" s="381"/>
      <c r="X96" s="381"/>
      <c r="Y96" s="381"/>
      <c r="Z96" s="383"/>
      <c r="AA96" s="383"/>
      <c r="AB96" s="383"/>
      <c r="AC96" s="383"/>
      <c r="AD96" s="383"/>
      <c r="AE96" s="383"/>
      <c r="AF96" s="383"/>
      <c r="AG96" s="383"/>
      <c r="AH96" s="383"/>
      <c r="AI96" s="383"/>
      <c r="AJ96" s="383"/>
      <c r="AK96" s="383"/>
      <c r="AL96" s="383"/>
      <c r="AM96" s="383"/>
      <c r="AN96" s="383"/>
      <c r="AO96" s="383"/>
      <c r="AP96" s="383"/>
      <c r="AQ96" s="383"/>
      <c r="AR96" s="383"/>
      <c r="AS96" s="383"/>
      <c r="AT96" s="383"/>
      <c r="AU96" s="383"/>
      <c r="AV96" s="383"/>
      <c r="AW96" s="383"/>
      <c r="AX96" s="383"/>
      <c r="AY96" s="383"/>
      <c r="AZ96" s="383"/>
      <c r="BA96" s="383"/>
      <c r="BB96" s="383"/>
      <c r="BC96" s="383"/>
      <c r="BD96" s="383"/>
      <c r="BE96" s="383"/>
      <c r="BF96" s="383"/>
      <c r="BG96" s="383"/>
      <c r="BH96" s="383"/>
      <c r="BI96" s="383"/>
      <c r="BJ96" s="383"/>
      <c r="BK96" s="383"/>
      <c r="BL96" s="383"/>
      <c r="BM96" s="383"/>
      <c r="BN96" s="383"/>
      <c r="BO96" s="383"/>
      <c r="BP96" s="383"/>
      <c r="BQ96" s="383"/>
      <c r="BR96" s="383"/>
      <c r="BS96" s="383"/>
      <c r="BT96" s="383"/>
      <c r="BU96" s="383"/>
      <c r="BV96" s="383"/>
      <c r="BW96" s="383"/>
      <c r="BX96" s="383"/>
      <c r="BY96" s="383"/>
      <c r="BZ96" s="383"/>
      <c r="CA96" s="383"/>
      <c r="CB96" s="383"/>
      <c r="CC96" s="383"/>
      <c r="CD96" s="383"/>
      <c r="CE96" s="383"/>
      <c r="CF96" s="383"/>
      <c r="CG96" s="383"/>
      <c r="CH96" s="383"/>
      <c r="CI96" s="383"/>
      <c r="CJ96" s="381"/>
      <c r="CK96" s="381"/>
      <c r="CL96" s="381"/>
      <c r="CM96" s="386"/>
      <c r="CN96" s="381"/>
      <c r="CO96" s="381"/>
    </row>
    <row r="97" spans="1:93" ht="5.25" customHeight="1">
      <c r="A97" s="385"/>
      <c r="B97" s="381"/>
      <c r="C97" s="381"/>
      <c r="D97" s="381"/>
      <c r="E97" s="381"/>
      <c r="F97" s="381"/>
      <c r="G97" s="381"/>
      <c r="H97" s="381"/>
      <c r="I97" s="381"/>
      <c r="J97" s="381"/>
      <c r="K97" s="381"/>
      <c r="L97" s="381"/>
      <c r="M97" s="381"/>
      <c r="N97" s="381"/>
      <c r="O97" s="381"/>
      <c r="P97" s="381"/>
      <c r="Q97" s="381"/>
      <c r="R97" s="381"/>
      <c r="S97" s="381"/>
      <c r="T97" s="381"/>
      <c r="U97" s="381"/>
      <c r="V97" s="381"/>
      <c r="W97" s="381"/>
      <c r="X97" s="381"/>
      <c r="Y97" s="381"/>
      <c r="Z97" s="383"/>
      <c r="AA97" s="383"/>
      <c r="AB97" s="383"/>
      <c r="AC97" s="383"/>
      <c r="AD97" s="383"/>
      <c r="AE97" s="383"/>
      <c r="AF97" s="383"/>
      <c r="AG97" s="383"/>
      <c r="AH97" s="383"/>
      <c r="AI97" s="383"/>
      <c r="AJ97" s="383"/>
      <c r="AK97" s="383"/>
      <c r="AL97" s="383"/>
      <c r="AM97" s="383"/>
      <c r="AN97" s="383"/>
      <c r="AO97" s="383"/>
      <c r="AP97" s="383"/>
      <c r="AQ97" s="383"/>
      <c r="AR97" s="383"/>
      <c r="AS97" s="383"/>
      <c r="AT97" s="383"/>
      <c r="AU97" s="383"/>
      <c r="AV97" s="383"/>
      <c r="AW97" s="383"/>
      <c r="AX97" s="383"/>
      <c r="AY97" s="383"/>
      <c r="AZ97" s="383"/>
      <c r="BA97" s="383"/>
      <c r="BB97" s="383"/>
      <c r="BC97" s="383"/>
      <c r="BD97" s="383"/>
      <c r="BE97" s="383"/>
      <c r="BF97" s="383"/>
      <c r="BG97" s="383"/>
      <c r="BH97" s="383"/>
      <c r="BI97" s="383"/>
      <c r="BJ97" s="383"/>
      <c r="BK97" s="383"/>
      <c r="BL97" s="383"/>
      <c r="BM97" s="383"/>
      <c r="BN97" s="383"/>
      <c r="BO97" s="383"/>
      <c r="BP97" s="383"/>
      <c r="BQ97" s="383"/>
      <c r="BR97" s="383"/>
      <c r="BS97" s="383"/>
      <c r="BT97" s="383"/>
      <c r="BU97" s="383"/>
      <c r="BV97" s="383"/>
      <c r="BW97" s="383"/>
      <c r="BX97" s="383"/>
      <c r="BY97" s="383"/>
      <c r="BZ97" s="383"/>
      <c r="CA97" s="383"/>
      <c r="CB97" s="383"/>
      <c r="CC97" s="383"/>
      <c r="CD97" s="383"/>
      <c r="CE97" s="383"/>
      <c r="CF97" s="383"/>
      <c r="CG97" s="383"/>
      <c r="CH97" s="383"/>
      <c r="CI97" s="383"/>
      <c r="CJ97" s="381"/>
      <c r="CK97" s="381"/>
      <c r="CL97" s="381"/>
      <c r="CM97" s="386"/>
      <c r="CN97" s="381"/>
      <c r="CO97" s="381"/>
    </row>
    <row r="98" spans="1:93" ht="5.25" customHeight="1">
      <c r="A98" s="385"/>
      <c r="B98" s="381"/>
      <c r="C98" s="381"/>
      <c r="D98" s="381"/>
      <c r="E98" s="381"/>
      <c r="F98" s="381"/>
      <c r="G98" s="381"/>
      <c r="H98" s="381"/>
      <c r="I98" s="381"/>
      <c r="J98" s="381"/>
      <c r="K98" s="381"/>
      <c r="L98" s="381"/>
      <c r="M98" s="381"/>
      <c r="N98" s="381"/>
      <c r="O98" s="381"/>
      <c r="P98" s="381"/>
      <c r="Q98" s="381"/>
      <c r="R98" s="381"/>
      <c r="S98" s="381"/>
      <c r="T98" s="381"/>
      <c r="U98" s="381"/>
      <c r="V98" s="381"/>
      <c r="W98" s="381"/>
      <c r="X98" s="381"/>
      <c r="Y98" s="381"/>
      <c r="Z98" s="383"/>
      <c r="AA98" s="383"/>
      <c r="AB98" s="383"/>
      <c r="AC98" s="383"/>
      <c r="AD98" s="383"/>
      <c r="AE98" s="383"/>
      <c r="AF98" s="383"/>
      <c r="AG98" s="383"/>
      <c r="AH98" s="383"/>
      <c r="AI98" s="383"/>
      <c r="AJ98" s="383"/>
      <c r="AK98" s="383"/>
      <c r="AL98" s="383"/>
      <c r="AM98" s="383"/>
      <c r="AN98" s="383"/>
      <c r="AO98" s="383"/>
      <c r="AP98" s="383"/>
      <c r="AQ98" s="383"/>
      <c r="AR98" s="383"/>
      <c r="AS98" s="383"/>
      <c r="AT98" s="383"/>
      <c r="AU98" s="383"/>
      <c r="AV98" s="383"/>
      <c r="AW98" s="383"/>
      <c r="AX98" s="383"/>
      <c r="AY98" s="383"/>
      <c r="AZ98" s="383"/>
      <c r="BA98" s="383"/>
      <c r="BB98" s="383"/>
      <c r="BC98" s="383"/>
      <c r="BD98" s="383"/>
      <c r="BE98" s="383"/>
      <c r="BF98" s="383"/>
      <c r="BG98" s="383"/>
      <c r="BH98" s="383"/>
      <c r="BI98" s="383"/>
      <c r="BJ98" s="383"/>
      <c r="BK98" s="383"/>
      <c r="BL98" s="383"/>
      <c r="BM98" s="383"/>
      <c r="BN98" s="383"/>
      <c r="BO98" s="383"/>
      <c r="BP98" s="383"/>
      <c r="BQ98" s="383"/>
      <c r="BR98" s="383"/>
      <c r="BS98" s="383"/>
      <c r="BT98" s="383"/>
      <c r="BU98" s="383"/>
      <c r="BV98" s="383"/>
      <c r="BW98" s="383"/>
      <c r="BX98" s="383"/>
      <c r="BY98" s="383"/>
      <c r="BZ98" s="383"/>
      <c r="CA98" s="383"/>
      <c r="CB98" s="383"/>
      <c r="CC98" s="383"/>
      <c r="CD98" s="383"/>
      <c r="CE98" s="383"/>
      <c r="CF98" s="383"/>
      <c r="CG98" s="383"/>
      <c r="CH98" s="383"/>
      <c r="CI98" s="383"/>
      <c r="CJ98" s="381"/>
      <c r="CK98" s="381"/>
      <c r="CL98" s="381"/>
      <c r="CM98" s="386"/>
      <c r="CN98" s="381"/>
      <c r="CO98" s="381"/>
    </row>
    <row r="99" spans="1:93" ht="5.25" customHeight="1">
      <c r="A99" s="385"/>
      <c r="B99" s="381"/>
      <c r="C99" s="381"/>
      <c r="D99" s="381"/>
      <c r="E99" s="381"/>
      <c r="F99" s="381"/>
      <c r="G99" s="381"/>
      <c r="H99" s="381"/>
      <c r="I99" s="381"/>
      <c r="J99" s="381"/>
      <c r="K99" s="381"/>
      <c r="L99" s="381"/>
      <c r="M99" s="381"/>
      <c r="N99" s="381"/>
      <c r="O99" s="381"/>
      <c r="P99" s="381"/>
      <c r="Q99" s="381"/>
      <c r="R99" s="381"/>
      <c r="S99" s="381"/>
      <c r="T99" s="381"/>
      <c r="U99" s="381"/>
      <c r="V99" s="381"/>
      <c r="W99" s="381"/>
      <c r="X99" s="381"/>
      <c r="Y99" s="381"/>
      <c r="Z99" s="2529" t="s">
        <v>915</v>
      </c>
      <c r="AA99" s="2529"/>
      <c r="AB99" s="2529"/>
      <c r="AC99" s="2529"/>
      <c r="AD99" s="2529"/>
      <c r="AE99" s="2529"/>
      <c r="AF99" s="2529"/>
      <c r="AG99" s="2529"/>
      <c r="AH99" s="2529"/>
      <c r="AI99" s="2529"/>
      <c r="AJ99" s="2529"/>
      <c r="AK99" s="2529"/>
      <c r="AL99" s="2529"/>
      <c r="AM99" s="383"/>
      <c r="AN99" s="383"/>
      <c r="AO99" s="383"/>
      <c r="AP99" s="2650"/>
      <c r="AQ99" s="2650"/>
      <c r="AR99" s="2650"/>
      <c r="AS99" s="2650"/>
      <c r="AT99" s="2650"/>
      <c r="AU99" s="2650"/>
      <c r="AV99" s="2650"/>
      <c r="AW99" s="2650"/>
      <c r="AX99" s="2650"/>
      <c r="AY99" s="2650"/>
      <c r="AZ99" s="2650"/>
      <c r="BA99" s="2650"/>
      <c r="BB99" s="2650"/>
      <c r="BC99" s="2650"/>
      <c r="BD99" s="2650"/>
      <c r="BE99" s="2650"/>
      <c r="BF99" s="2650"/>
      <c r="BG99" s="2650"/>
      <c r="BH99" s="2650"/>
      <c r="BI99" s="2650"/>
      <c r="BJ99" s="2650"/>
      <c r="BK99" s="2650"/>
      <c r="BL99" s="2650"/>
      <c r="BM99" s="2650"/>
      <c r="BN99" s="2650"/>
      <c r="BO99" s="2650"/>
      <c r="BP99" s="2650"/>
      <c r="BQ99" s="2650"/>
      <c r="BR99" s="2650"/>
      <c r="BS99" s="2650"/>
      <c r="BT99" s="2650"/>
      <c r="BU99" s="2650"/>
      <c r="BV99" s="2650"/>
      <c r="BW99" s="2650"/>
      <c r="BX99" s="2650"/>
      <c r="BY99" s="2650"/>
      <c r="BZ99" s="2650"/>
      <c r="CA99" s="2650"/>
      <c r="CB99" s="2650"/>
      <c r="CC99" s="2650"/>
      <c r="CD99" s="2650"/>
      <c r="CE99" s="2650"/>
      <c r="CF99" s="2650"/>
      <c r="CG99" s="2650"/>
      <c r="CH99" s="383"/>
      <c r="CI99" s="383"/>
      <c r="CJ99" s="381"/>
      <c r="CK99" s="381"/>
      <c r="CL99" s="381"/>
      <c r="CM99" s="386"/>
      <c r="CN99" s="381"/>
      <c r="CO99" s="381"/>
    </row>
    <row r="100" spans="1:93" ht="5.25" customHeight="1">
      <c r="A100" s="385"/>
      <c r="B100" s="381"/>
      <c r="C100" s="381"/>
      <c r="D100" s="381"/>
      <c r="E100" s="381"/>
      <c r="F100" s="381"/>
      <c r="G100" s="381"/>
      <c r="H100" s="381"/>
      <c r="I100" s="381"/>
      <c r="J100" s="381"/>
      <c r="K100" s="381"/>
      <c r="L100" s="381"/>
      <c r="M100" s="381"/>
      <c r="N100" s="381"/>
      <c r="O100" s="381"/>
      <c r="P100" s="381"/>
      <c r="Q100" s="381"/>
      <c r="R100" s="381"/>
      <c r="S100" s="381"/>
      <c r="T100" s="381"/>
      <c r="U100" s="381"/>
      <c r="V100" s="381"/>
      <c r="W100" s="381"/>
      <c r="X100" s="381"/>
      <c r="Y100" s="381"/>
      <c r="Z100" s="2529"/>
      <c r="AA100" s="2529"/>
      <c r="AB100" s="2529"/>
      <c r="AC100" s="2529"/>
      <c r="AD100" s="2529"/>
      <c r="AE100" s="2529"/>
      <c r="AF100" s="2529"/>
      <c r="AG100" s="2529"/>
      <c r="AH100" s="2529"/>
      <c r="AI100" s="2529"/>
      <c r="AJ100" s="2529"/>
      <c r="AK100" s="2529"/>
      <c r="AL100" s="2529"/>
      <c r="AM100" s="383"/>
      <c r="AN100" s="383"/>
      <c r="AO100" s="383"/>
      <c r="AP100" s="2650"/>
      <c r="AQ100" s="2650"/>
      <c r="AR100" s="2650"/>
      <c r="AS100" s="2650"/>
      <c r="AT100" s="2650"/>
      <c r="AU100" s="2650"/>
      <c r="AV100" s="2650"/>
      <c r="AW100" s="2650"/>
      <c r="AX100" s="2650"/>
      <c r="AY100" s="2650"/>
      <c r="AZ100" s="2650"/>
      <c r="BA100" s="2650"/>
      <c r="BB100" s="2650"/>
      <c r="BC100" s="2650"/>
      <c r="BD100" s="2650"/>
      <c r="BE100" s="2650"/>
      <c r="BF100" s="2650"/>
      <c r="BG100" s="2650"/>
      <c r="BH100" s="2650"/>
      <c r="BI100" s="2650"/>
      <c r="BJ100" s="2650"/>
      <c r="BK100" s="2650"/>
      <c r="BL100" s="2650"/>
      <c r="BM100" s="2650"/>
      <c r="BN100" s="2650"/>
      <c r="BO100" s="2650"/>
      <c r="BP100" s="2650"/>
      <c r="BQ100" s="2650"/>
      <c r="BR100" s="2650"/>
      <c r="BS100" s="2650"/>
      <c r="BT100" s="2650"/>
      <c r="BU100" s="2650"/>
      <c r="BV100" s="2650"/>
      <c r="BW100" s="2650"/>
      <c r="BX100" s="2650"/>
      <c r="BY100" s="2650"/>
      <c r="BZ100" s="2650"/>
      <c r="CA100" s="2650"/>
      <c r="CB100" s="2650"/>
      <c r="CC100" s="2650"/>
      <c r="CD100" s="2650"/>
      <c r="CE100" s="2650"/>
      <c r="CF100" s="2650"/>
      <c r="CG100" s="2650"/>
      <c r="CH100" s="383"/>
      <c r="CI100" s="383"/>
      <c r="CJ100" s="381"/>
      <c r="CK100" s="381"/>
      <c r="CL100" s="381"/>
      <c r="CM100" s="386"/>
      <c r="CN100" s="381"/>
      <c r="CO100" s="381"/>
    </row>
    <row r="101" spans="1:93" ht="5.25" customHeight="1">
      <c r="A101" s="385"/>
      <c r="B101" s="381"/>
      <c r="C101" s="381"/>
      <c r="D101" s="381"/>
      <c r="E101" s="381"/>
      <c r="F101" s="381"/>
      <c r="G101" s="381"/>
      <c r="H101" s="381"/>
      <c r="I101" s="381"/>
      <c r="J101" s="381"/>
      <c r="K101" s="381"/>
      <c r="L101" s="381"/>
      <c r="M101" s="381"/>
      <c r="N101" s="381"/>
      <c r="O101" s="381"/>
      <c r="P101" s="381"/>
      <c r="Q101" s="381"/>
      <c r="R101" s="381"/>
      <c r="S101" s="381"/>
      <c r="T101" s="381"/>
      <c r="U101" s="381"/>
      <c r="V101" s="381"/>
      <c r="W101" s="381"/>
      <c r="X101" s="381"/>
      <c r="Y101" s="381"/>
      <c r="Z101" s="2529"/>
      <c r="AA101" s="2529"/>
      <c r="AB101" s="2529"/>
      <c r="AC101" s="2529"/>
      <c r="AD101" s="2529"/>
      <c r="AE101" s="2529"/>
      <c r="AF101" s="2529"/>
      <c r="AG101" s="2529"/>
      <c r="AH101" s="2529"/>
      <c r="AI101" s="2529"/>
      <c r="AJ101" s="2529"/>
      <c r="AK101" s="2529"/>
      <c r="AL101" s="2529"/>
      <c r="AM101" s="383"/>
      <c r="AN101" s="383"/>
      <c r="AO101" s="383"/>
      <c r="AP101" s="2650"/>
      <c r="AQ101" s="2650"/>
      <c r="AR101" s="2650"/>
      <c r="AS101" s="2650"/>
      <c r="AT101" s="2650"/>
      <c r="AU101" s="2650"/>
      <c r="AV101" s="2650"/>
      <c r="AW101" s="2650"/>
      <c r="AX101" s="2650"/>
      <c r="AY101" s="2650"/>
      <c r="AZ101" s="2650"/>
      <c r="BA101" s="2650"/>
      <c r="BB101" s="2650"/>
      <c r="BC101" s="2650"/>
      <c r="BD101" s="2650"/>
      <c r="BE101" s="2650"/>
      <c r="BF101" s="2650"/>
      <c r="BG101" s="2650"/>
      <c r="BH101" s="2650"/>
      <c r="BI101" s="2650"/>
      <c r="BJ101" s="2650"/>
      <c r="BK101" s="2650"/>
      <c r="BL101" s="2650"/>
      <c r="BM101" s="2650"/>
      <c r="BN101" s="2650"/>
      <c r="BO101" s="2650"/>
      <c r="BP101" s="2650"/>
      <c r="BQ101" s="2650"/>
      <c r="BR101" s="2650"/>
      <c r="BS101" s="2650"/>
      <c r="BT101" s="2650"/>
      <c r="BU101" s="2650"/>
      <c r="BV101" s="2650"/>
      <c r="BW101" s="2650"/>
      <c r="BX101" s="2650"/>
      <c r="BY101" s="2650"/>
      <c r="BZ101" s="2650"/>
      <c r="CA101" s="2650"/>
      <c r="CB101" s="2650"/>
      <c r="CC101" s="2650"/>
      <c r="CD101" s="2650"/>
      <c r="CE101" s="2650"/>
      <c r="CF101" s="2650"/>
      <c r="CG101" s="2650"/>
      <c r="CH101" s="383"/>
      <c r="CI101" s="383"/>
      <c r="CJ101" s="381"/>
      <c r="CK101" s="381"/>
      <c r="CL101" s="381"/>
      <c r="CM101" s="386"/>
      <c r="CN101" s="381"/>
      <c r="CO101" s="381"/>
    </row>
    <row r="102" spans="1:93" ht="5.25" customHeight="1">
      <c r="A102" s="385"/>
      <c r="B102" s="381"/>
      <c r="C102" s="381"/>
      <c r="D102" s="381"/>
      <c r="E102" s="381"/>
      <c r="F102" s="381"/>
      <c r="G102" s="381"/>
      <c r="H102" s="381"/>
      <c r="I102" s="381"/>
      <c r="J102" s="381"/>
      <c r="K102" s="381"/>
      <c r="L102" s="381"/>
      <c r="M102" s="381"/>
      <c r="N102" s="381"/>
      <c r="O102" s="381"/>
      <c r="P102" s="381"/>
      <c r="Q102" s="381"/>
      <c r="R102" s="381"/>
      <c r="S102" s="381"/>
      <c r="T102" s="381"/>
      <c r="U102" s="381"/>
      <c r="V102" s="381"/>
      <c r="W102" s="381"/>
      <c r="X102" s="381"/>
      <c r="Y102" s="381"/>
      <c r="Z102" s="383"/>
      <c r="AA102" s="383"/>
      <c r="AB102" s="383"/>
      <c r="AC102" s="383"/>
      <c r="AD102" s="383"/>
      <c r="AE102" s="383"/>
      <c r="AF102" s="383"/>
      <c r="AG102" s="383"/>
      <c r="AH102" s="383"/>
      <c r="AI102" s="383"/>
      <c r="AJ102" s="383"/>
      <c r="AK102" s="383"/>
      <c r="AL102" s="383"/>
      <c r="AM102" s="383"/>
      <c r="AN102" s="383"/>
      <c r="AO102" s="383"/>
      <c r="AP102" s="383"/>
      <c r="AQ102" s="383"/>
      <c r="AR102" s="383"/>
      <c r="AS102" s="383"/>
      <c r="AT102" s="383"/>
      <c r="AU102" s="383"/>
      <c r="AV102" s="383"/>
      <c r="AW102" s="383"/>
      <c r="AX102" s="383"/>
      <c r="AY102" s="383"/>
      <c r="AZ102" s="383"/>
      <c r="BA102" s="383"/>
      <c r="BB102" s="383"/>
      <c r="BC102" s="383"/>
      <c r="BD102" s="383"/>
      <c r="BE102" s="383"/>
      <c r="BF102" s="383"/>
      <c r="BG102" s="383"/>
      <c r="BH102" s="383"/>
      <c r="BI102" s="383"/>
      <c r="BJ102" s="383"/>
      <c r="BK102" s="383"/>
      <c r="BL102" s="383"/>
      <c r="BM102" s="383"/>
      <c r="BN102" s="383"/>
      <c r="BO102" s="383"/>
      <c r="BP102" s="383"/>
      <c r="BQ102" s="383"/>
      <c r="BR102" s="383"/>
      <c r="BS102" s="383"/>
      <c r="BT102" s="383"/>
      <c r="BU102" s="383"/>
      <c r="BV102" s="383"/>
      <c r="BW102" s="383"/>
      <c r="BX102" s="383"/>
      <c r="BY102" s="383"/>
      <c r="BZ102" s="383"/>
      <c r="CA102" s="383"/>
      <c r="CB102" s="383"/>
      <c r="CC102" s="383"/>
      <c r="CD102" s="383"/>
      <c r="CE102" s="383"/>
      <c r="CF102" s="383"/>
      <c r="CG102" s="383"/>
      <c r="CH102" s="383"/>
      <c r="CI102" s="383"/>
      <c r="CJ102" s="381"/>
      <c r="CK102" s="381"/>
      <c r="CL102" s="381"/>
      <c r="CM102" s="386"/>
      <c r="CN102" s="381"/>
      <c r="CO102" s="381"/>
    </row>
    <row r="103" spans="1:93" ht="5.25" customHeight="1">
      <c r="A103" s="385"/>
      <c r="B103" s="381"/>
      <c r="C103" s="381"/>
      <c r="D103" s="381"/>
      <c r="E103" s="381"/>
      <c r="F103" s="381"/>
      <c r="G103" s="381"/>
      <c r="H103" s="381"/>
      <c r="I103" s="381"/>
      <c r="J103" s="381"/>
      <c r="K103" s="381"/>
      <c r="L103" s="381"/>
      <c r="M103" s="381"/>
      <c r="N103" s="381"/>
      <c r="O103" s="381"/>
      <c r="P103" s="381"/>
      <c r="Q103" s="381"/>
      <c r="R103" s="381"/>
      <c r="S103" s="381"/>
      <c r="T103" s="381"/>
      <c r="U103" s="381"/>
      <c r="V103" s="381"/>
      <c r="W103" s="381"/>
      <c r="X103" s="381"/>
      <c r="Y103" s="381"/>
      <c r="Z103" s="383"/>
      <c r="AA103" s="383"/>
      <c r="AB103" s="383"/>
      <c r="AC103" s="383"/>
      <c r="AD103" s="383"/>
      <c r="AE103" s="383"/>
      <c r="AF103" s="383"/>
      <c r="AG103" s="383"/>
      <c r="AH103" s="383"/>
      <c r="AI103" s="383"/>
      <c r="AJ103" s="383"/>
      <c r="AK103" s="383"/>
      <c r="AL103" s="383"/>
      <c r="AM103" s="383"/>
      <c r="AN103" s="383"/>
      <c r="AO103" s="383"/>
      <c r="AP103" s="383"/>
      <c r="AQ103" s="383"/>
      <c r="AR103" s="383"/>
      <c r="AS103" s="383"/>
      <c r="AT103" s="383"/>
      <c r="AU103" s="383"/>
      <c r="AV103" s="383"/>
      <c r="AW103" s="383"/>
      <c r="AX103" s="383"/>
      <c r="AY103" s="383"/>
      <c r="AZ103" s="383"/>
      <c r="BA103" s="383"/>
      <c r="BB103" s="383"/>
      <c r="BC103" s="383"/>
      <c r="BD103" s="383"/>
      <c r="BE103" s="383"/>
      <c r="BF103" s="383"/>
      <c r="BG103" s="383"/>
      <c r="BH103" s="383"/>
      <c r="BI103" s="383"/>
      <c r="BJ103" s="383"/>
      <c r="BK103" s="383"/>
      <c r="BL103" s="383"/>
      <c r="BM103" s="383"/>
      <c r="BN103" s="383"/>
      <c r="BO103" s="383"/>
      <c r="BP103" s="383"/>
      <c r="BQ103" s="383"/>
      <c r="BR103" s="383"/>
      <c r="BS103" s="383"/>
      <c r="BT103" s="383"/>
      <c r="BU103" s="383"/>
      <c r="BV103" s="383"/>
      <c r="BW103" s="383"/>
      <c r="BX103" s="383"/>
      <c r="BY103" s="383"/>
      <c r="BZ103" s="383"/>
      <c r="CA103" s="383"/>
      <c r="CB103" s="383"/>
      <c r="CC103" s="383"/>
      <c r="CD103" s="383"/>
      <c r="CE103" s="383"/>
      <c r="CF103" s="383"/>
      <c r="CG103" s="383"/>
      <c r="CH103" s="383"/>
      <c r="CI103" s="383"/>
      <c r="CJ103" s="381"/>
      <c r="CK103" s="381"/>
      <c r="CL103" s="381"/>
      <c r="CM103" s="386"/>
      <c r="CN103" s="381"/>
      <c r="CO103" s="381"/>
    </row>
    <row r="104" spans="1:93" ht="5.25" customHeight="1">
      <c r="A104" s="385"/>
      <c r="B104" s="381"/>
      <c r="C104" s="381"/>
      <c r="D104" s="381"/>
      <c r="E104" s="381"/>
      <c r="F104" s="381"/>
      <c r="G104" s="381"/>
      <c r="H104" s="381"/>
      <c r="I104" s="381"/>
      <c r="J104" s="381"/>
      <c r="K104" s="381"/>
      <c r="L104" s="381"/>
      <c r="M104" s="381"/>
      <c r="N104" s="381"/>
      <c r="O104" s="381"/>
      <c r="P104" s="381"/>
      <c r="Q104" s="381"/>
      <c r="R104" s="381"/>
      <c r="S104" s="381"/>
      <c r="T104" s="381"/>
      <c r="U104" s="381"/>
      <c r="V104" s="381"/>
      <c r="W104" s="381"/>
      <c r="X104" s="381"/>
      <c r="Y104" s="381"/>
      <c r="Z104" s="383"/>
      <c r="AA104" s="383"/>
      <c r="AB104" s="383"/>
      <c r="AC104" s="383"/>
      <c r="AD104" s="383"/>
      <c r="AE104" s="383"/>
      <c r="AF104" s="383"/>
      <c r="AG104" s="383"/>
      <c r="AH104" s="383"/>
      <c r="AI104" s="383"/>
      <c r="AJ104" s="383"/>
      <c r="AK104" s="383"/>
      <c r="AL104" s="383"/>
      <c r="AM104" s="383"/>
      <c r="AN104" s="383"/>
      <c r="AO104" s="383"/>
      <c r="AP104" s="383"/>
      <c r="AQ104" s="383"/>
      <c r="AR104" s="383"/>
      <c r="AS104" s="383"/>
      <c r="AT104" s="383"/>
      <c r="AU104" s="383"/>
      <c r="AV104" s="383"/>
      <c r="AW104" s="383"/>
      <c r="AX104" s="383"/>
      <c r="AY104" s="383"/>
      <c r="AZ104" s="383"/>
      <c r="BA104" s="383"/>
      <c r="BB104" s="383"/>
      <c r="BC104" s="383"/>
      <c r="BD104" s="383"/>
      <c r="BE104" s="383"/>
      <c r="BF104" s="383"/>
      <c r="BG104" s="383"/>
      <c r="BH104" s="383"/>
      <c r="BI104" s="383"/>
      <c r="BJ104" s="383"/>
      <c r="BK104" s="383"/>
      <c r="BL104" s="383"/>
      <c r="BM104" s="383"/>
      <c r="BN104" s="383"/>
      <c r="BO104" s="383"/>
      <c r="BP104" s="383"/>
      <c r="BQ104" s="383"/>
      <c r="BR104" s="383"/>
      <c r="BS104" s="383"/>
      <c r="BT104" s="383"/>
      <c r="BU104" s="383"/>
      <c r="BV104" s="383"/>
      <c r="BW104" s="383"/>
      <c r="BX104" s="383"/>
      <c r="BY104" s="383"/>
      <c r="BZ104" s="383"/>
      <c r="CA104" s="383"/>
      <c r="CB104" s="383"/>
      <c r="CC104" s="383"/>
      <c r="CD104" s="383"/>
      <c r="CE104" s="383"/>
      <c r="CF104" s="383"/>
      <c r="CG104" s="383"/>
      <c r="CH104" s="383"/>
      <c r="CI104" s="383"/>
      <c r="CJ104" s="381"/>
      <c r="CK104" s="381"/>
      <c r="CL104" s="381"/>
      <c r="CM104" s="386"/>
      <c r="CN104" s="381"/>
      <c r="CO104" s="381"/>
    </row>
    <row r="105" spans="1:93" ht="5.25" customHeight="1">
      <c r="A105" s="385"/>
      <c r="B105" s="381"/>
      <c r="C105" s="381"/>
      <c r="D105" s="381"/>
      <c r="E105" s="381"/>
      <c r="F105" s="381"/>
      <c r="G105" s="381"/>
      <c r="H105" s="381"/>
      <c r="I105" s="381"/>
      <c r="J105" s="381"/>
      <c r="K105" s="381"/>
      <c r="L105" s="381"/>
      <c r="M105" s="381"/>
      <c r="N105" s="381"/>
      <c r="O105" s="381"/>
      <c r="P105" s="381"/>
      <c r="Q105" s="381"/>
      <c r="R105" s="381"/>
      <c r="S105" s="381"/>
      <c r="T105" s="381"/>
      <c r="U105" s="381"/>
      <c r="V105" s="381"/>
      <c r="W105" s="381"/>
      <c r="X105" s="381"/>
      <c r="Y105" s="381"/>
      <c r="Z105" s="383"/>
      <c r="AA105" s="383"/>
      <c r="AB105" s="383"/>
      <c r="AC105" s="383"/>
      <c r="AD105" s="383"/>
      <c r="AE105" s="383"/>
      <c r="AF105" s="383"/>
      <c r="AG105" s="383"/>
      <c r="AH105" s="383"/>
      <c r="AI105" s="383"/>
      <c r="AJ105" s="383"/>
      <c r="AK105" s="383"/>
      <c r="AL105" s="383"/>
      <c r="AM105" s="383"/>
      <c r="AN105" s="383"/>
      <c r="AO105" s="383"/>
      <c r="AP105" s="383"/>
      <c r="AQ105" s="383"/>
      <c r="AR105" s="383"/>
      <c r="AS105" s="383"/>
      <c r="AT105" s="383"/>
      <c r="AU105" s="383"/>
      <c r="AV105" s="383"/>
      <c r="AW105" s="383"/>
      <c r="AX105" s="383"/>
      <c r="AY105" s="383"/>
      <c r="AZ105" s="383"/>
      <c r="BA105" s="383"/>
      <c r="BB105" s="383"/>
      <c r="BC105" s="383"/>
      <c r="BD105" s="383"/>
      <c r="BE105" s="383"/>
      <c r="BF105" s="383"/>
      <c r="BG105" s="383"/>
      <c r="BH105" s="383"/>
      <c r="BI105" s="383"/>
      <c r="BJ105" s="383"/>
      <c r="BK105" s="383"/>
      <c r="BL105" s="383"/>
      <c r="BM105" s="383"/>
      <c r="BN105" s="383"/>
      <c r="BO105" s="383"/>
      <c r="BP105" s="383"/>
      <c r="BQ105" s="383"/>
      <c r="BR105" s="383"/>
      <c r="BS105" s="383"/>
      <c r="BT105" s="383"/>
      <c r="BU105" s="383"/>
      <c r="BV105" s="383"/>
      <c r="BW105" s="383"/>
      <c r="BX105" s="383"/>
      <c r="BY105" s="383"/>
      <c r="BZ105" s="383"/>
      <c r="CA105" s="383"/>
      <c r="CB105" s="383"/>
      <c r="CC105" s="383"/>
      <c r="CD105" s="383"/>
      <c r="CE105" s="383"/>
      <c r="CF105" s="383"/>
      <c r="CG105" s="383"/>
      <c r="CH105" s="383"/>
      <c r="CI105" s="383"/>
      <c r="CJ105" s="381"/>
      <c r="CK105" s="381"/>
      <c r="CL105" s="381"/>
      <c r="CM105" s="386"/>
      <c r="CN105" s="381"/>
      <c r="CO105" s="381"/>
    </row>
    <row r="106" spans="1:93" ht="5.25" customHeight="1">
      <c r="A106" s="385"/>
      <c r="B106" s="381"/>
      <c r="C106" s="381"/>
      <c r="D106" s="381"/>
      <c r="E106" s="381"/>
      <c r="F106" s="381"/>
      <c r="G106" s="381"/>
      <c r="H106" s="381"/>
      <c r="I106" s="381"/>
      <c r="J106" s="381"/>
      <c r="K106" s="381"/>
      <c r="L106" s="381"/>
      <c r="M106" s="381"/>
      <c r="N106" s="381"/>
      <c r="O106" s="381"/>
      <c r="P106" s="381"/>
      <c r="Q106" s="381"/>
      <c r="R106" s="381"/>
      <c r="S106" s="381"/>
      <c r="T106" s="381"/>
      <c r="U106" s="381"/>
      <c r="V106" s="381"/>
      <c r="W106" s="381"/>
      <c r="X106" s="381"/>
      <c r="Y106" s="381"/>
      <c r="Z106" s="2529" t="s">
        <v>916</v>
      </c>
      <c r="AA106" s="2529"/>
      <c r="AB106" s="2529"/>
      <c r="AC106" s="2529"/>
      <c r="AD106" s="2529"/>
      <c r="AE106" s="2529"/>
      <c r="AF106" s="2529"/>
      <c r="AG106" s="2529"/>
      <c r="AH106" s="2529"/>
      <c r="AI106" s="2529"/>
      <c r="AJ106" s="2529"/>
      <c r="AK106" s="2529"/>
      <c r="AL106" s="2529"/>
      <c r="AM106" s="383"/>
      <c r="AN106" s="383"/>
      <c r="AO106" s="383"/>
      <c r="AP106" s="2650"/>
      <c r="AQ106" s="2650"/>
      <c r="AR106" s="2650"/>
      <c r="AS106" s="2650"/>
      <c r="AT106" s="2650"/>
      <c r="AU106" s="2650"/>
      <c r="AV106" s="2650"/>
      <c r="AW106" s="2650"/>
      <c r="AX106" s="2650"/>
      <c r="AY106" s="2650"/>
      <c r="AZ106" s="2650"/>
      <c r="BA106" s="2650"/>
      <c r="BB106" s="384"/>
      <c r="BC106" s="2650"/>
      <c r="BD106" s="2650"/>
      <c r="BE106" s="2650"/>
      <c r="BF106" s="2650"/>
      <c r="BG106" s="2650"/>
      <c r="BH106" s="2650"/>
      <c r="BI106" s="2650"/>
      <c r="BJ106" s="2650"/>
      <c r="BK106" s="2650"/>
      <c r="BL106" s="2650"/>
      <c r="BM106" s="2650"/>
      <c r="BN106" s="2650"/>
      <c r="BO106" s="2650"/>
      <c r="BP106" s="2650"/>
      <c r="BQ106" s="2650"/>
      <c r="BR106" s="2650"/>
      <c r="BS106" s="2650"/>
      <c r="BT106" s="2650"/>
      <c r="BU106" s="2650"/>
      <c r="BV106" s="2650"/>
      <c r="BW106" s="2650"/>
      <c r="BX106" s="2650"/>
      <c r="BY106" s="2650"/>
      <c r="BZ106" s="2650"/>
      <c r="CA106" s="2650"/>
      <c r="CB106" s="2650"/>
      <c r="CC106" s="2650"/>
      <c r="CD106" s="2650"/>
      <c r="CE106" s="2650"/>
      <c r="CF106" s="2650"/>
      <c r="CG106" s="2650"/>
      <c r="CH106" s="2529"/>
      <c r="CI106" s="2529"/>
      <c r="CJ106" s="2529"/>
      <c r="CK106" s="2529"/>
      <c r="CL106" s="381"/>
      <c r="CM106" s="386"/>
      <c r="CN106" s="381"/>
      <c r="CO106" s="381"/>
    </row>
    <row r="107" spans="1:93" ht="5.25" customHeight="1">
      <c r="A107" s="385"/>
      <c r="B107" s="381"/>
      <c r="C107" s="381"/>
      <c r="D107" s="381"/>
      <c r="E107" s="381"/>
      <c r="F107" s="381"/>
      <c r="G107" s="381"/>
      <c r="H107" s="381"/>
      <c r="I107" s="381"/>
      <c r="J107" s="381"/>
      <c r="K107" s="381"/>
      <c r="L107" s="381"/>
      <c r="M107" s="381"/>
      <c r="N107" s="381"/>
      <c r="O107" s="381"/>
      <c r="P107" s="381"/>
      <c r="Q107" s="381"/>
      <c r="R107" s="381"/>
      <c r="S107" s="381"/>
      <c r="T107" s="381"/>
      <c r="U107" s="381"/>
      <c r="V107" s="381"/>
      <c r="W107" s="381"/>
      <c r="X107" s="381"/>
      <c r="Y107" s="381"/>
      <c r="Z107" s="2529"/>
      <c r="AA107" s="2529"/>
      <c r="AB107" s="2529"/>
      <c r="AC107" s="2529"/>
      <c r="AD107" s="2529"/>
      <c r="AE107" s="2529"/>
      <c r="AF107" s="2529"/>
      <c r="AG107" s="2529"/>
      <c r="AH107" s="2529"/>
      <c r="AI107" s="2529"/>
      <c r="AJ107" s="2529"/>
      <c r="AK107" s="2529"/>
      <c r="AL107" s="2529"/>
      <c r="AM107" s="383"/>
      <c r="AN107" s="383"/>
      <c r="AO107" s="383"/>
      <c r="AP107" s="2650"/>
      <c r="AQ107" s="2650"/>
      <c r="AR107" s="2650"/>
      <c r="AS107" s="2650"/>
      <c r="AT107" s="2650"/>
      <c r="AU107" s="2650"/>
      <c r="AV107" s="2650"/>
      <c r="AW107" s="2650"/>
      <c r="AX107" s="2650"/>
      <c r="AY107" s="2650"/>
      <c r="AZ107" s="2650"/>
      <c r="BA107" s="2650"/>
      <c r="BB107" s="384"/>
      <c r="BC107" s="2650"/>
      <c r="BD107" s="2650"/>
      <c r="BE107" s="2650"/>
      <c r="BF107" s="2650"/>
      <c r="BG107" s="2650"/>
      <c r="BH107" s="2650"/>
      <c r="BI107" s="2650"/>
      <c r="BJ107" s="2650"/>
      <c r="BK107" s="2650"/>
      <c r="BL107" s="2650"/>
      <c r="BM107" s="2650"/>
      <c r="BN107" s="2650"/>
      <c r="BO107" s="2650"/>
      <c r="BP107" s="2650"/>
      <c r="BQ107" s="2650"/>
      <c r="BR107" s="2650"/>
      <c r="BS107" s="2650"/>
      <c r="BT107" s="2650"/>
      <c r="BU107" s="2650"/>
      <c r="BV107" s="2650"/>
      <c r="BW107" s="2650"/>
      <c r="BX107" s="2650"/>
      <c r="BY107" s="2650"/>
      <c r="BZ107" s="2650"/>
      <c r="CA107" s="2650"/>
      <c r="CB107" s="2650"/>
      <c r="CC107" s="2650"/>
      <c r="CD107" s="2650"/>
      <c r="CE107" s="2650"/>
      <c r="CF107" s="2650"/>
      <c r="CG107" s="2650"/>
      <c r="CH107" s="2529"/>
      <c r="CI107" s="2529"/>
      <c r="CJ107" s="2529"/>
      <c r="CK107" s="2529"/>
      <c r="CL107" s="381"/>
      <c r="CM107" s="386"/>
      <c r="CN107" s="381"/>
      <c r="CO107" s="381"/>
    </row>
    <row r="108" spans="1:93" ht="5.25" customHeight="1">
      <c r="A108" s="385"/>
      <c r="B108" s="381"/>
      <c r="C108" s="381"/>
      <c r="D108" s="381"/>
      <c r="E108" s="381"/>
      <c r="F108" s="381"/>
      <c r="G108" s="381"/>
      <c r="H108" s="381"/>
      <c r="I108" s="381"/>
      <c r="J108" s="381"/>
      <c r="K108" s="381"/>
      <c r="L108" s="381"/>
      <c r="M108" s="381"/>
      <c r="N108" s="381"/>
      <c r="O108" s="381"/>
      <c r="P108" s="381"/>
      <c r="Q108" s="381"/>
      <c r="R108" s="381"/>
      <c r="S108" s="381"/>
      <c r="T108" s="381"/>
      <c r="U108" s="381"/>
      <c r="V108" s="381"/>
      <c r="W108" s="381"/>
      <c r="X108" s="381"/>
      <c r="Y108" s="381"/>
      <c r="Z108" s="2529"/>
      <c r="AA108" s="2529"/>
      <c r="AB108" s="2529"/>
      <c r="AC108" s="2529"/>
      <c r="AD108" s="2529"/>
      <c r="AE108" s="2529"/>
      <c r="AF108" s="2529"/>
      <c r="AG108" s="2529"/>
      <c r="AH108" s="2529"/>
      <c r="AI108" s="2529"/>
      <c r="AJ108" s="2529"/>
      <c r="AK108" s="2529"/>
      <c r="AL108" s="2529"/>
      <c r="AM108" s="383"/>
      <c r="AN108" s="383"/>
      <c r="AO108" s="383"/>
      <c r="AP108" s="2650"/>
      <c r="AQ108" s="2650"/>
      <c r="AR108" s="2650"/>
      <c r="AS108" s="2650"/>
      <c r="AT108" s="2650"/>
      <c r="AU108" s="2650"/>
      <c r="AV108" s="2650"/>
      <c r="AW108" s="2650"/>
      <c r="AX108" s="2650"/>
      <c r="AY108" s="2650"/>
      <c r="AZ108" s="2650"/>
      <c r="BA108" s="2650"/>
      <c r="BB108" s="384"/>
      <c r="BC108" s="2650"/>
      <c r="BD108" s="2650"/>
      <c r="BE108" s="2650"/>
      <c r="BF108" s="2650"/>
      <c r="BG108" s="2650"/>
      <c r="BH108" s="2650"/>
      <c r="BI108" s="2650"/>
      <c r="BJ108" s="2650"/>
      <c r="BK108" s="2650"/>
      <c r="BL108" s="2650"/>
      <c r="BM108" s="2650"/>
      <c r="BN108" s="2650"/>
      <c r="BO108" s="2650"/>
      <c r="BP108" s="2650"/>
      <c r="BQ108" s="2650"/>
      <c r="BR108" s="2650"/>
      <c r="BS108" s="2650"/>
      <c r="BT108" s="2650"/>
      <c r="BU108" s="2650"/>
      <c r="BV108" s="2650"/>
      <c r="BW108" s="2650"/>
      <c r="BX108" s="2650"/>
      <c r="BY108" s="2650"/>
      <c r="BZ108" s="2650"/>
      <c r="CA108" s="2650"/>
      <c r="CB108" s="2650"/>
      <c r="CC108" s="2650"/>
      <c r="CD108" s="2650"/>
      <c r="CE108" s="2650"/>
      <c r="CF108" s="2650"/>
      <c r="CG108" s="2650"/>
      <c r="CH108" s="2529"/>
      <c r="CI108" s="2529"/>
      <c r="CJ108" s="2529"/>
      <c r="CK108" s="2529"/>
      <c r="CL108" s="381"/>
      <c r="CM108" s="386"/>
      <c r="CN108" s="381"/>
      <c r="CO108" s="381"/>
    </row>
    <row r="109" spans="1:93" ht="5.25" customHeight="1">
      <c r="A109" s="385"/>
      <c r="B109" s="381"/>
      <c r="C109" s="381"/>
      <c r="D109" s="381"/>
      <c r="E109" s="381"/>
      <c r="F109" s="381"/>
      <c r="G109" s="381"/>
      <c r="H109" s="381"/>
      <c r="I109" s="381"/>
      <c r="J109" s="381"/>
      <c r="K109" s="381"/>
      <c r="L109" s="381"/>
      <c r="M109" s="381"/>
      <c r="N109" s="381"/>
      <c r="O109" s="381"/>
      <c r="P109" s="381"/>
      <c r="Q109" s="381"/>
      <c r="R109" s="381"/>
      <c r="S109" s="381"/>
      <c r="T109" s="381"/>
      <c r="U109" s="381"/>
      <c r="V109" s="381"/>
      <c r="W109" s="381"/>
      <c r="X109" s="381"/>
      <c r="Y109" s="381"/>
      <c r="Z109" s="381"/>
      <c r="AA109" s="381"/>
      <c r="AB109" s="381"/>
      <c r="AC109" s="381"/>
      <c r="AD109" s="381"/>
      <c r="AE109" s="381"/>
      <c r="AF109" s="381"/>
      <c r="AG109" s="381"/>
      <c r="AH109" s="381"/>
      <c r="AI109" s="381"/>
      <c r="AJ109" s="381"/>
      <c r="AK109" s="381"/>
      <c r="AL109" s="381"/>
      <c r="AM109" s="381"/>
      <c r="AN109" s="381"/>
      <c r="AO109" s="381"/>
      <c r="AP109" s="381"/>
      <c r="AQ109" s="381"/>
      <c r="AR109" s="381"/>
      <c r="AS109" s="381"/>
      <c r="AT109" s="381"/>
      <c r="AU109" s="381"/>
      <c r="AV109" s="381"/>
      <c r="AW109" s="381"/>
      <c r="AX109" s="381"/>
      <c r="AY109" s="381"/>
      <c r="AZ109" s="381"/>
      <c r="BA109" s="381"/>
      <c r="BB109" s="381"/>
      <c r="BC109" s="381"/>
      <c r="BD109" s="381"/>
      <c r="BE109" s="381"/>
      <c r="BF109" s="381"/>
      <c r="BG109" s="381"/>
      <c r="BH109" s="381"/>
      <c r="BI109" s="381"/>
      <c r="BJ109" s="381"/>
      <c r="BK109" s="381"/>
      <c r="BL109" s="381"/>
      <c r="BM109" s="381"/>
      <c r="BN109" s="381"/>
      <c r="BO109" s="381"/>
      <c r="BP109" s="381"/>
      <c r="BQ109" s="381"/>
      <c r="BR109" s="381"/>
      <c r="BS109" s="381"/>
      <c r="BT109" s="381"/>
      <c r="BU109" s="381"/>
      <c r="BV109" s="381"/>
      <c r="BW109" s="381"/>
      <c r="BX109" s="381"/>
      <c r="BY109" s="381"/>
      <c r="BZ109" s="381"/>
      <c r="CA109" s="381"/>
      <c r="CB109" s="381"/>
      <c r="CC109" s="381"/>
      <c r="CD109" s="381"/>
      <c r="CE109" s="381"/>
      <c r="CF109" s="381"/>
      <c r="CG109" s="381"/>
      <c r="CH109" s="381"/>
      <c r="CI109" s="381"/>
      <c r="CJ109" s="381"/>
      <c r="CK109" s="381"/>
      <c r="CL109" s="381"/>
      <c r="CM109" s="386"/>
      <c r="CN109" s="381"/>
      <c r="CO109" s="381"/>
    </row>
    <row r="110" spans="1:93" ht="5.25" customHeight="1">
      <c r="A110" s="385"/>
      <c r="B110" s="381"/>
      <c r="C110" s="381"/>
      <c r="D110" s="381"/>
      <c r="E110" s="381"/>
      <c r="F110" s="381"/>
      <c r="G110" s="381"/>
      <c r="H110" s="381"/>
      <c r="I110" s="381"/>
      <c r="J110" s="381"/>
      <c r="K110" s="381"/>
      <c r="L110" s="381"/>
      <c r="M110" s="381"/>
      <c r="N110" s="381"/>
      <c r="O110" s="381"/>
      <c r="P110" s="381"/>
      <c r="Q110" s="381"/>
      <c r="R110" s="381"/>
      <c r="S110" s="381"/>
      <c r="T110" s="381"/>
      <c r="U110" s="381"/>
      <c r="V110" s="381"/>
      <c r="W110" s="381"/>
      <c r="X110" s="381"/>
      <c r="Y110" s="381"/>
      <c r="Z110" s="381"/>
      <c r="AA110" s="381"/>
      <c r="AB110" s="381"/>
      <c r="AC110" s="381"/>
      <c r="AD110" s="381"/>
      <c r="AE110" s="381"/>
      <c r="AF110" s="381"/>
      <c r="AG110" s="381"/>
      <c r="AH110" s="381"/>
      <c r="AI110" s="381"/>
      <c r="AJ110" s="381"/>
      <c r="AK110" s="381"/>
      <c r="AL110" s="381"/>
      <c r="AM110" s="381"/>
      <c r="AN110" s="381"/>
      <c r="AO110" s="381"/>
      <c r="AP110" s="381"/>
      <c r="AQ110" s="381"/>
      <c r="AR110" s="381"/>
      <c r="AS110" s="381"/>
      <c r="AT110" s="381"/>
      <c r="AU110" s="381"/>
      <c r="AV110" s="381"/>
      <c r="AW110" s="381"/>
      <c r="AX110" s="381"/>
      <c r="AY110" s="381"/>
      <c r="AZ110" s="381"/>
      <c r="BA110" s="381"/>
      <c r="BB110" s="381"/>
      <c r="BC110" s="381"/>
      <c r="BD110" s="381"/>
      <c r="BE110" s="381"/>
      <c r="BF110" s="381"/>
      <c r="BG110" s="381"/>
      <c r="BH110" s="381"/>
      <c r="BI110" s="381"/>
      <c r="BJ110" s="381"/>
      <c r="BK110" s="381"/>
      <c r="BL110" s="381"/>
      <c r="BM110" s="381"/>
      <c r="BN110" s="381"/>
      <c r="BO110" s="381"/>
      <c r="BP110" s="381"/>
      <c r="BQ110" s="381"/>
      <c r="BR110" s="381"/>
      <c r="BS110" s="381"/>
      <c r="BT110" s="381"/>
      <c r="BU110" s="381"/>
      <c r="BV110" s="381"/>
      <c r="BW110" s="381"/>
      <c r="BX110" s="381"/>
      <c r="BY110" s="381"/>
      <c r="BZ110" s="381"/>
      <c r="CA110" s="381"/>
      <c r="CB110" s="381"/>
      <c r="CC110" s="381"/>
      <c r="CD110" s="381"/>
      <c r="CE110" s="381"/>
      <c r="CF110" s="381"/>
      <c r="CG110" s="381"/>
      <c r="CH110" s="381"/>
      <c r="CI110" s="381"/>
      <c r="CJ110" s="381"/>
      <c r="CK110" s="381"/>
      <c r="CL110" s="381"/>
      <c r="CM110" s="386"/>
      <c r="CN110" s="381"/>
      <c r="CO110" s="381"/>
    </row>
    <row r="111" spans="1:93" ht="5.25" customHeight="1">
      <c r="A111" s="385"/>
      <c r="B111" s="381"/>
      <c r="C111" s="381"/>
      <c r="D111" s="381"/>
      <c r="E111" s="381"/>
      <c r="F111" s="381"/>
      <c r="G111" s="381"/>
      <c r="H111" s="381"/>
      <c r="I111" s="381"/>
      <c r="J111" s="381"/>
      <c r="K111" s="381"/>
      <c r="L111" s="381"/>
      <c r="M111" s="381"/>
      <c r="N111" s="381"/>
      <c r="O111" s="381"/>
      <c r="P111" s="381"/>
      <c r="Q111" s="381"/>
      <c r="R111" s="381"/>
      <c r="S111" s="381"/>
      <c r="T111" s="381"/>
      <c r="U111" s="381"/>
      <c r="V111" s="381"/>
      <c r="W111" s="381"/>
      <c r="X111" s="381"/>
      <c r="Y111" s="381"/>
      <c r="Z111" s="381"/>
      <c r="AA111" s="381"/>
      <c r="AB111" s="381"/>
      <c r="AC111" s="381"/>
      <c r="AD111" s="381"/>
      <c r="AE111" s="381"/>
      <c r="AF111" s="381"/>
      <c r="AG111" s="381"/>
      <c r="AH111" s="381"/>
      <c r="AI111" s="381"/>
      <c r="AJ111" s="381"/>
      <c r="AK111" s="381"/>
      <c r="AL111" s="381"/>
      <c r="AM111" s="381"/>
      <c r="AN111" s="381"/>
      <c r="AO111" s="381"/>
      <c r="AP111" s="381"/>
      <c r="AQ111" s="381"/>
      <c r="AR111" s="381"/>
      <c r="AS111" s="381"/>
      <c r="AT111" s="381"/>
      <c r="AU111" s="381"/>
      <c r="AV111" s="381"/>
      <c r="AW111" s="381"/>
      <c r="AX111" s="381"/>
      <c r="AY111" s="381"/>
      <c r="AZ111" s="381"/>
      <c r="BA111" s="381"/>
      <c r="BB111" s="381"/>
      <c r="BC111" s="381"/>
      <c r="BD111" s="381"/>
      <c r="BE111" s="381"/>
      <c r="BF111" s="381"/>
      <c r="BG111" s="381"/>
      <c r="BH111" s="381"/>
      <c r="BI111" s="381"/>
      <c r="BJ111" s="381"/>
      <c r="BK111" s="381"/>
      <c r="BL111" s="381"/>
      <c r="BM111" s="381"/>
      <c r="BN111" s="381"/>
      <c r="BO111" s="381"/>
      <c r="BP111" s="381"/>
      <c r="BQ111" s="381"/>
      <c r="BR111" s="381"/>
      <c r="BS111" s="381"/>
      <c r="BT111" s="381"/>
      <c r="BU111" s="381"/>
      <c r="BV111" s="381"/>
      <c r="BW111" s="381"/>
      <c r="BX111" s="381"/>
      <c r="BY111" s="381"/>
      <c r="BZ111" s="381"/>
      <c r="CA111" s="381"/>
      <c r="CB111" s="381"/>
      <c r="CC111" s="381"/>
      <c r="CD111" s="381"/>
      <c r="CE111" s="381"/>
      <c r="CF111" s="381"/>
      <c r="CG111" s="381"/>
      <c r="CH111" s="381"/>
      <c r="CI111" s="381"/>
      <c r="CJ111" s="381"/>
      <c r="CK111" s="381"/>
      <c r="CL111" s="381"/>
      <c r="CM111" s="386"/>
      <c r="CN111" s="381"/>
      <c r="CO111" s="381"/>
    </row>
    <row r="112" spans="1:93" ht="5.25" customHeight="1">
      <c r="A112" s="385"/>
      <c r="B112" s="381"/>
      <c r="C112" s="381"/>
      <c r="D112" s="381"/>
      <c r="E112" s="381"/>
      <c r="F112" s="381"/>
      <c r="G112" s="381"/>
      <c r="H112" s="381"/>
      <c r="I112" s="381"/>
      <c r="J112" s="381"/>
      <c r="K112" s="381"/>
      <c r="L112" s="381"/>
      <c r="M112" s="381"/>
      <c r="N112" s="381"/>
      <c r="O112" s="381"/>
      <c r="P112" s="381"/>
      <c r="Q112" s="381"/>
      <c r="R112" s="381"/>
      <c r="S112" s="381"/>
      <c r="T112" s="381"/>
      <c r="U112" s="381"/>
      <c r="V112" s="381"/>
      <c r="W112" s="381"/>
      <c r="X112" s="381"/>
      <c r="Y112" s="381"/>
      <c r="Z112" s="381"/>
      <c r="AA112" s="381"/>
      <c r="AB112" s="381"/>
      <c r="AC112" s="381"/>
      <c r="AD112" s="381"/>
      <c r="AE112" s="381"/>
      <c r="AF112" s="381"/>
      <c r="AG112" s="381"/>
      <c r="AH112" s="381"/>
      <c r="AI112" s="381"/>
      <c r="AJ112" s="381"/>
      <c r="AK112" s="381"/>
      <c r="AL112" s="381"/>
      <c r="AM112" s="381"/>
      <c r="AN112" s="381"/>
      <c r="AO112" s="381"/>
      <c r="AP112" s="381"/>
      <c r="AQ112" s="381"/>
      <c r="AR112" s="381"/>
      <c r="AS112" s="381"/>
      <c r="AT112" s="381"/>
      <c r="AU112" s="381"/>
      <c r="AV112" s="381"/>
      <c r="AW112" s="381"/>
      <c r="AX112" s="381"/>
      <c r="AY112" s="381"/>
      <c r="AZ112" s="381"/>
      <c r="BA112" s="381"/>
      <c r="BB112" s="381"/>
      <c r="BC112" s="381"/>
      <c r="BD112" s="381"/>
      <c r="BE112" s="381"/>
      <c r="BF112" s="381"/>
      <c r="BG112" s="381"/>
      <c r="BH112" s="381"/>
      <c r="BI112" s="381"/>
      <c r="BJ112" s="381"/>
      <c r="BK112" s="381"/>
      <c r="BL112" s="381"/>
      <c r="BM112" s="381"/>
      <c r="BN112" s="381"/>
      <c r="BO112" s="381"/>
      <c r="BP112" s="381"/>
      <c r="BQ112" s="381"/>
      <c r="BR112" s="381"/>
      <c r="BS112" s="381"/>
      <c r="BT112" s="381"/>
      <c r="BU112" s="381"/>
      <c r="BV112" s="381"/>
      <c r="BW112" s="381"/>
      <c r="BX112" s="381"/>
      <c r="BY112" s="381"/>
      <c r="BZ112" s="381"/>
      <c r="CA112" s="381"/>
      <c r="CB112" s="381"/>
      <c r="CC112" s="381"/>
      <c r="CD112" s="381"/>
      <c r="CE112" s="381"/>
      <c r="CF112" s="381"/>
      <c r="CG112" s="381"/>
      <c r="CH112" s="381"/>
      <c r="CI112" s="381"/>
      <c r="CJ112" s="381"/>
      <c r="CK112" s="381"/>
      <c r="CL112" s="381"/>
      <c r="CM112" s="386"/>
      <c r="CN112" s="381"/>
      <c r="CO112" s="381"/>
    </row>
    <row r="113" spans="1:93" ht="5.25" customHeight="1">
      <c r="A113" s="385"/>
      <c r="B113" s="381"/>
      <c r="C113" s="381"/>
      <c r="D113" s="381"/>
      <c r="E113" s="381"/>
      <c r="F113" s="381"/>
      <c r="G113" s="381"/>
      <c r="H113" s="381"/>
      <c r="I113" s="381"/>
      <c r="J113" s="381"/>
      <c r="K113" s="381"/>
      <c r="L113" s="381"/>
      <c r="M113" s="381"/>
      <c r="N113" s="381"/>
      <c r="O113" s="381"/>
      <c r="P113" s="381"/>
      <c r="Q113" s="381"/>
      <c r="R113" s="381"/>
      <c r="S113" s="381"/>
      <c r="T113" s="381"/>
      <c r="U113" s="381"/>
      <c r="V113" s="381"/>
      <c r="W113" s="381"/>
      <c r="X113" s="381"/>
      <c r="Y113" s="381"/>
      <c r="Z113" s="381"/>
      <c r="AA113" s="381"/>
      <c r="AB113" s="381"/>
      <c r="AC113" s="381"/>
      <c r="AD113" s="381"/>
      <c r="AE113" s="381"/>
      <c r="AF113" s="381"/>
      <c r="AG113" s="381"/>
      <c r="AH113" s="381"/>
      <c r="AI113" s="381"/>
      <c r="AJ113" s="381"/>
      <c r="AK113" s="381"/>
      <c r="AL113" s="381"/>
      <c r="AM113" s="381"/>
      <c r="AN113" s="381"/>
      <c r="AO113" s="381"/>
      <c r="AP113" s="381"/>
      <c r="AQ113" s="381"/>
      <c r="AR113" s="381"/>
      <c r="AS113" s="381"/>
      <c r="AT113" s="381"/>
      <c r="AU113" s="381"/>
      <c r="AV113" s="381"/>
      <c r="AW113" s="381"/>
      <c r="AX113" s="381"/>
      <c r="AY113" s="381"/>
      <c r="AZ113" s="381"/>
      <c r="BA113" s="381"/>
      <c r="BB113" s="381"/>
      <c r="BC113" s="381"/>
      <c r="BD113" s="381"/>
      <c r="BE113" s="381"/>
      <c r="BF113" s="381"/>
      <c r="BG113" s="381"/>
      <c r="BH113" s="381"/>
      <c r="BI113" s="381"/>
      <c r="BJ113" s="381"/>
      <c r="BK113" s="381"/>
      <c r="BL113" s="381"/>
      <c r="BM113" s="381"/>
      <c r="BN113" s="381"/>
      <c r="BO113" s="381"/>
      <c r="BP113" s="381"/>
      <c r="BQ113" s="381"/>
      <c r="BR113" s="381"/>
      <c r="BS113" s="381"/>
      <c r="BT113" s="381"/>
      <c r="BU113" s="381"/>
      <c r="BV113" s="381"/>
      <c r="BW113" s="381"/>
      <c r="BX113" s="381"/>
      <c r="BY113" s="381"/>
      <c r="BZ113" s="381"/>
      <c r="CA113" s="381"/>
      <c r="CB113" s="381"/>
      <c r="CC113" s="381"/>
      <c r="CD113" s="381"/>
      <c r="CE113" s="381"/>
      <c r="CF113" s="381"/>
      <c r="CG113" s="381"/>
      <c r="CH113" s="381"/>
      <c r="CI113" s="381"/>
      <c r="CJ113" s="381"/>
      <c r="CK113" s="381"/>
      <c r="CL113" s="381"/>
      <c r="CM113" s="386"/>
      <c r="CN113" s="381"/>
      <c r="CO113" s="381"/>
    </row>
    <row r="114" spans="1:93" ht="5.25" customHeight="1">
      <c r="A114" s="385"/>
      <c r="B114" s="381"/>
      <c r="C114" s="381"/>
      <c r="D114" s="381"/>
      <c r="E114" s="381"/>
      <c r="F114" s="381"/>
      <c r="G114" s="381"/>
      <c r="H114" s="381"/>
      <c r="I114" s="381"/>
      <c r="J114" s="381"/>
      <c r="K114" s="381"/>
      <c r="L114" s="381"/>
      <c r="M114" s="381"/>
      <c r="N114" s="381"/>
      <c r="O114" s="381"/>
      <c r="P114" s="381"/>
      <c r="Q114" s="381"/>
      <c r="R114" s="381"/>
      <c r="S114" s="381"/>
      <c r="T114" s="381"/>
      <c r="U114" s="381"/>
      <c r="V114" s="381"/>
      <c r="W114" s="381"/>
      <c r="X114" s="381"/>
      <c r="Y114" s="381"/>
      <c r="Z114" s="381"/>
      <c r="AA114" s="381"/>
      <c r="AB114" s="381"/>
      <c r="AC114" s="381"/>
      <c r="AD114" s="381"/>
      <c r="AE114" s="381"/>
      <c r="AF114" s="381"/>
      <c r="AG114" s="381"/>
      <c r="AH114" s="381"/>
      <c r="AI114" s="381"/>
      <c r="AJ114" s="381"/>
      <c r="AK114" s="381"/>
      <c r="AL114" s="381"/>
      <c r="AM114" s="381"/>
      <c r="AN114" s="381"/>
      <c r="AO114" s="381"/>
      <c r="AP114" s="381"/>
      <c r="AQ114" s="381"/>
      <c r="AR114" s="381"/>
      <c r="AS114" s="381"/>
      <c r="AT114" s="381"/>
      <c r="AU114" s="381"/>
      <c r="AV114" s="381"/>
      <c r="AW114" s="381"/>
      <c r="AX114" s="381"/>
      <c r="AY114" s="381"/>
      <c r="AZ114" s="381"/>
      <c r="BA114" s="381"/>
      <c r="BB114" s="381"/>
      <c r="BC114" s="381"/>
      <c r="BD114" s="381"/>
      <c r="BE114" s="381"/>
      <c r="BF114" s="381"/>
      <c r="BG114" s="381"/>
      <c r="BH114" s="381"/>
      <c r="BI114" s="381"/>
      <c r="BJ114" s="381"/>
      <c r="BK114" s="381"/>
      <c r="BL114" s="381"/>
      <c r="BM114" s="381"/>
      <c r="BN114" s="381"/>
      <c r="BO114" s="381"/>
      <c r="BP114" s="381"/>
      <c r="BQ114" s="381"/>
      <c r="BR114" s="381"/>
      <c r="BS114" s="381"/>
      <c r="BT114" s="381"/>
      <c r="BU114" s="381"/>
      <c r="BV114" s="381"/>
      <c r="BW114" s="381"/>
      <c r="BX114" s="381"/>
      <c r="BY114" s="381"/>
      <c r="BZ114" s="381"/>
      <c r="CA114" s="381"/>
      <c r="CB114" s="381"/>
      <c r="CC114" s="381"/>
      <c r="CD114" s="381"/>
      <c r="CE114" s="381"/>
      <c r="CF114" s="381"/>
      <c r="CG114" s="381"/>
      <c r="CH114" s="381"/>
      <c r="CI114" s="381"/>
      <c r="CJ114" s="381"/>
      <c r="CK114" s="381"/>
      <c r="CL114" s="381"/>
      <c r="CM114" s="386"/>
      <c r="CN114" s="381"/>
      <c r="CO114" s="381"/>
    </row>
    <row r="115" spans="1:93" ht="5.25" customHeight="1">
      <c r="A115" s="385"/>
      <c r="B115" s="381"/>
      <c r="C115" s="381"/>
      <c r="D115" s="381"/>
      <c r="E115" s="381"/>
      <c r="F115" s="381"/>
      <c r="G115" s="381"/>
      <c r="H115" s="381"/>
      <c r="I115" s="381"/>
      <c r="J115" s="381"/>
      <c r="K115" s="381"/>
      <c r="L115" s="381"/>
      <c r="M115" s="381"/>
      <c r="N115" s="381"/>
      <c r="O115" s="381"/>
      <c r="P115" s="381"/>
      <c r="Q115" s="381"/>
      <c r="R115" s="381"/>
      <c r="S115" s="381"/>
      <c r="T115" s="381"/>
      <c r="U115" s="381"/>
      <c r="V115" s="381"/>
      <c r="W115" s="381"/>
      <c r="X115" s="381"/>
      <c r="Y115" s="381"/>
      <c r="Z115" s="381"/>
      <c r="AA115" s="381"/>
      <c r="AB115" s="381"/>
      <c r="AC115" s="381"/>
      <c r="AD115" s="381"/>
      <c r="AE115" s="381"/>
      <c r="AF115" s="381"/>
      <c r="AG115" s="381"/>
      <c r="AH115" s="381"/>
      <c r="AI115" s="381"/>
      <c r="AJ115" s="381"/>
      <c r="AK115" s="381"/>
      <c r="AL115" s="381"/>
      <c r="AM115" s="381"/>
      <c r="AN115" s="381"/>
      <c r="AO115" s="381"/>
      <c r="AP115" s="381"/>
      <c r="AQ115" s="381"/>
      <c r="AR115" s="381"/>
      <c r="AS115" s="381"/>
      <c r="AT115" s="381"/>
      <c r="AU115" s="381"/>
      <c r="AV115" s="381"/>
      <c r="AW115" s="381"/>
      <c r="AX115" s="381"/>
      <c r="AY115" s="381"/>
      <c r="AZ115" s="381"/>
      <c r="BA115" s="381"/>
      <c r="BB115" s="381"/>
      <c r="BC115" s="381"/>
      <c r="BD115" s="381"/>
      <c r="BE115" s="381"/>
      <c r="BF115" s="381"/>
      <c r="BG115" s="381"/>
      <c r="BH115" s="381"/>
      <c r="BI115" s="381"/>
      <c r="BJ115" s="381"/>
      <c r="BK115" s="381"/>
      <c r="BL115" s="381"/>
      <c r="BM115" s="381"/>
      <c r="BN115" s="381"/>
      <c r="BO115" s="381"/>
      <c r="BP115" s="381"/>
      <c r="BQ115" s="381"/>
      <c r="BR115" s="381"/>
      <c r="BS115" s="381"/>
      <c r="BT115" s="381"/>
      <c r="BU115" s="381"/>
      <c r="BV115" s="381"/>
      <c r="BW115" s="381"/>
      <c r="BX115" s="381"/>
      <c r="BY115" s="381"/>
      <c r="BZ115" s="381"/>
      <c r="CA115" s="381"/>
      <c r="CB115" s="381"/>
      <c r="CC115" s="381"/>
      <c r="CD115" s="381"/>
      <c r="CE115" s="381"/>
      <c r="CF115" s="381"/>
      <c r="CG115" s="381"/>
      <c r="CH115" s="381"/>
      <c r="CI115" s="381"/>
      <c r="CJ115" s="381"/>
      <c r="CK115" s="381"/>
      <c r="CL115" s="381"/>
      <c r="CM115" s="386"/>
      <c r="CN115" s="381"/>
      <c r="CO115" s="381"/>
    </row>
    <row r="116" spans="1:93" ht="5.25" customHeight="1">
      <c r="A116" s="24"/>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c r="AC116" s="23"/>
      <c r="AD116" s="23"/>
      <c r="AE116" s="23"/>
      <c r="AF116" s="23"/>
      <c r="AG116" s="23"/>
      <c r="AH116" s="23"/>
      <c r="AI116" s="23"/>
      <c r="AJ116" s="23"/>
      <c r="AK116" s="23"/>
      <c r="AL116" s="23"/>
      <c r="AM116" s="23"/>
      <c r="AN116" s="23"/>
      <c r="AO116" s="23"/>
      <c r="AP116" s="23"/>
      <c r="AQ116" s="23"/>
      <c r="AR116" s="23"/>
      <c r="AS116" s="23"/>
      <c r="AT116" s="23"/>
      <c r="AU116" s="23"/>
      <c r="AV116" s="23"/>
      <c r="AW116" s="23"/>
      <c r="AX116" s="23"/>
      <c r="AY116" s="23"/>
      <c r="AZ116" s="23"/>
      <c r="BA116" s="23"/>
      <c r="BB116" s="23"/>
      <c r="BC116" s="23"/>
      <c r="BD116" s="23"/>
      <c r="BE116" s="23"/>
      <c r="BF116" s="23"/>
      <c r="BG116" s="23"/>
      <c r="BH116" s="23"/>
      <c r="BI116" s="23"/>
      <c r="BJ116" s="23"/>
      <c r="BK116" s="23"/>
      <c r="BL116" s="23"/>
      <c r="BM116" s="23"/>
      <c r="BN116" s="23"/>
      <c r="BO116" s="23"/>
      <c r="BP116" s="23"/>
      <c r="BQ116" s="23"/>
      <c r="BR116" s="23"/>
      <c r="BS116" s="23"/>
      <c r="BT116" s="23"/>
      <c r="BU116" s="23"/>
      <c r="BV116" s="23"/>
      <c r="BW116" s="23"/>
      <c r="BX116" s="23"/>
      <c r="BY116" s="23"/>
      <c r="BZ116" s="23"/>
      <c r="CA116" s="23"/>
      <c r="CB116" s="23"/>
      <c r="CC116" s="23"/>
      <c r="CD116" s="23"/>
      <c r="CE116" s="23"/>
      <c r="CF116" s="23"/>
      <c r="CG116" s="23"/>
      <c r="CH116" s="23"/>
      <c r="CI116" s="23"/>
      <c r="CJ116" s="23"/>
      <c r="CK116" s="23"/>
      <c r="CL116" s="23"/>
      <c r="CM116" s="32"/>
      <c r="CN116" s="381"/>
      <c r="CO116" s="381"/>
    </row>
    <row r="117" spans="1:93" ht="5.25" customHeight="1">
      <c r="A117" s="381"/>
      <c r="B117" s="381"/>
      <c r="C117" s="381"/>
      <c r="D117" s="381"/>
      <c r="E117" s="381"/>
      <c r="F117" s="381"/>
      <c r="G117" s="381"/>
      <c r="H117" s="381"/>
      <c r="I117" s="381"/>
      <c r="J117" s="381"/>
      <c r="K117" s="381"/>
      <c r="L117" s="381"/>
      <c r="M117" s="381"/>
      <c r="N117" s="381"/>
      <c r="O117" s="381"/>
      <c r="P117" s="381"/>
      <c r="Q117" s="381"/>
      <c r="R117" s="381"/>
      <c r="S117" s="381"/>
      <c r="T117" s="381"/>
      <c r="U117" s="381"/>
      <c r="V117" s="381"/>
      <c r="W117" s="381"/>
      <c r="X117" s="381"/>
      <c r="Y117" s="381"/>
      <c r="Z117" s="381"/>
      <c r="AA117" s="381"/>
      <c r="AB117" s="381"/>
      <c r="AC117" s="381"/>
      <c r="AD117" s="381"/>
      <c r="AE117" s="381"/>
      <c r="AF117" s="381"/>
      <c r="AG117" s="381"/>
      <c r="AH117" s="381"/>
      <c r="AI117" s="381"/>
      <c r="AJ117" s="381"/>
      <c r="AK117" s="381"/>
      <c r="AL117" s="381"/>
      <c r="AM117" s="381"/>
      <c r="AN117" s="381"/>
      <c r="AO117" s="381"/>
      <c r="AP117" s="381"/>
      <c r="AQ117" s="381"/>
      <c r="AR117" s="381"/>
      <c r="AS117" s="381"/>
      <c r="AT117" s="381"/>
      <c r="AU117" s="381"/>
      <c r="AV117" s="381"/>
      <c r="AW117" s="381"/>
      <c r="AX117" s="381"/>
      <c r="AY117" s="381"/>
      <c r="AZ117" s="381"/>
      <c r="BA117" s="381"/>
      <c r="BB117" s="381"/>
      <c r="BC117" s="381"/>
      <c r="BD117" s="381"/>
      <c r="BE117" s="381"/>
      <c r="BF117" s="381"/>
      <c r="BG117" s="381"/>
      <c r="BH117" s="381"/>
      <c r="BI117" s="381"/>
      <c r="BJ117" s="381"/>
      <c r="BK117" s="381"/>
      <c r="BL117" s="381"/>
      <c r="BM117" s="381"/>
      <c r="BN117" s="381"/>
      <c r="BO117" s="381"/>
      <c r="BP117" s="381"/>
      <c r="BQ117" s="381"/>
      <c r="BR117" s="381"/>
      <c r="BS117" s="381"/>
      <c r="BT117" s="381"/>
      <c r="BU117" s="381"/>
      <c r="BV117" s="381"/>
      <c r="BW117" s="381"/>
      <c r="BX117" s="381"/>
      <c r="BY117" s="381"/>
      <c r="BZ117" s="381"/>
      <c r="CA117" s="381"/>
      <c r="CB117" s="381"/>
      <c r="CC117" s="381"/>
      <c r="CD117" s="381"/>
      <c r="CE117" s="381"/>
      <c r="CF117" s="381"/>
      <c r="CG117" s="381"/>
      <c r="CH117" s="381"/>
      <c r="CI117" s="381"/>
      <c r="CJ117" s="381"/>
      <c r="CK117" s="381"/>
      <c r="CL117" s="381"/>
      <c r="CM117" s="381"/>
      <c r="CN117" s="381"/>
      <c r="CO117" s="381"/>
    </row>
    <row r="118" spans="1:93" ht="5.25" customHeight="1">
      <c r="A118" s="381"/>
      <c r="B118" s="381"/>
      <c r="C118" s="382"/>
      <c r="D118" s="381"/>
      <c r="E118" s="381"/>
      <c r="F118" s="381"/>
      <c r="G118" s="381"/>
      <c r="H118" s="381"/>
      <c r="I118" s="381"/>
      <c r="J118" s="381"/>
      <c r="K118" s="381"/>
      <c r="L118" s="381"/>
      <c r="M118" s="381"/>
      <c r="N118" s="381"/>
      <c r="O118" s="381"/>
      <c r="P118" s="381"/>
      <c r="Q118" s="381"/>
      <c r="R118" s="381"/>
      <c r="S118" s="381"/>
      <c r="T118" s="381"/>
      <c r="U118" s="381"/>
      <c r="V118" s="381"/>
      <c r="W118" s="381"/>
      <c r="X118" s="381"/>
      <c r="Y118" s="381"/>
      <c r="Z118" s="381"/>
      <c r="AA118" s="381"/>
      <c r="AB118" s="381"/>
      <c r="AC118" s="381"/>
      <c r="AD118" s="381"/>
      <c r="AE118" s="381"/>
      <c r="AF118" s="381"/>
      <c r="AG118" s="381"/>
      <c r="AH118" s="381"/>
      <c r="AI118" s="381"/>
      <c r="AJ118" s="381"/>
      <c r="AK118" s="381"/>
      <c r="AL118" s="381"/>
      <c r="AM118" s="381"/>
      <c r="AN118" s="381"/>
      <c r="AO118" s="381"/>
      <c r="AP118" s="381"/>
      <c r="AQ118" s="381"/>
      <c r="AR118" s="381"/>
      <c r="AS118" s="381"/>
      <c r="AT118" s="381"/>
      <c r="AU118" s="381"/>
      <c r="AV118" s="381"/>
      <c r="AW118" s="381"/>
      <c r="AX118" s="381"/>
      <c r="AY118" s="381"/>
      <c r="AZ118" s="381"/>
      <c r="BA118" s="381"/>
      <c r="BB118" s="381"/>
      <c r="BC118" s="381"/>
      <c r="BD118" s="381"/>
      <c r="BE118" s="381"/>
      <c r="BF118" s="381"/>
      <c r="BG118" s="381"/>
      <c r="BH118" s="381"/>
      <c r="BI118" s="381"/>
      <c r="BJ118" s="381"/>
      <c r="BK118" s="381"/>
      <c r="BL118" s="381"/>
      <c r="BM118" s="381"/>
      <c r="BN118" s="381"/>
      <c r="BO118" s="381"/>
      <c r="BP118" s="381"/>
      <c r="BQ118" s="381"/>
      <c r="BR118" s="381"/>
      <c r="BS118" s="381"/>
      <c r="BT118" s="381"/>
      <c r="BU118" s="381"/>
      <c r="BV118" s="381"/>
      <c r="BW118" s="381"/>
      <c r="BX118" s="381"/>
      <c r="BY118" s="381"/>
      <c r="BZ118" s="381"/>
      <c r="CA118" s="381"/>
      <c r="CB118" s="381"/>
      <c r="CC118" s="381"/>
      <c r="CD118" s="381"/>
      <c r="CE118" s="381"/>
      <c r="CF118" s="381"/>
      <c r="CG118" s="381"/>
      <c r="CH118" s="381"/>
      <c r="CI118" s="381"/>
      <c r="CJ118" s="381"/>
      <c r="CK118" s="381"/>
      <c r="CL118" s="381"/>
      <c r="CM118" s="381"/>
      <c r="CN118" s="381"/>
      <c r="CO118" s="381"/>
    </row>
    <row r="119" spans="1:93" ht="5.25" customHeight="1">
      <c r="A119" s="381"/>
      <c r="B119" s="381"/>
      <c r="C119" s="381"/>
      <c r="D119" s="381"/>
      <c r="E119" s="381"/>
      <c r="F119" s="381"/>
      <c r="G119" s="381"/>
      <c r="H119" s="381"/>
      <c r="I119" s="381"/>
      <c r="J119" s="381"/>
      <c r="K119" s="381"/>
      <c r="L119" s="381"/>
      <c r="M119" s="381"/>
      <c r="N119" s="381"/>
      <c r="O119" s="381"/>
      <c r="P119" s="381"/>
      <c r="Q119" s="381"/>
      <c r="R119" s="381"/>
      <c r="S119" s="381"/>
      <c r="T119" s="381"/>
      <c r="U119" s="381"/>
      <c r="V119" s="381"/>
      <c r="W119" s="381"/>
      <c r="X119" s="381"/>
      <c r="Y119" s="381"/>
      <c r="Z119" s="381"/>
      <c r="AA119" s="381"/>
      <c r="AB119" s="381"/>
      <c r="AC119" s="381"/>
      <c r="AD119" s="381"/>
      <c r="AE119" s="381"/>
      <c r="AF119" s="381"/>
      <c r="AG119" s="381"/>
      <c r="AH119" s="381"/>
      <c r="AI119" s="381"/>
      <c r="AJ119" s="381"/>
      <c r="AK119" s="381"/>
      <c r="AL119" s="381"/>
      <c r="AM119" s="381"/>
      <c r="AN119" s="381"/>
      <c r="AO119" s="381"/>
      <c r="AP119" s="381"/>
      <c r="AQ119" s="381"/>
      <c r="AR119" s="381"/>
      <c r="AS119" s="381"/>
      <c r="AT119" s="381"/>
      <c r="AU119" s="381"/>
      <c r="AV119" s="381"/>
      <c r="AW119" s="381"/>
      <c r="AX119" s="381"/>
      <c r="AY119" s="381"/>
      <c r="AZ119" s="381"/>
      <c r="BA119" s="381"/>
      <c r="BB119" s="381"/>
      <c r="BC119" s="381"/>
      <c r="BD119" s="381"/>
      <c r="BE119" s="381"/>
      <c r="BF119" s="381"/>
      <c r="BG119" s="381"/>
      <c r="BH119" s="381"/>
      <c r="BI119" s="381"/>
      <c r="BJ119" s="381"/>
      <c r="BK119" s="381"/>
      <c r="BL119" s="381"/>
      <c r="BM119" s="381"/>
      <c r="BN119" s="381"/>
      <c r="BO119" s="381"/>
      <c r="BP119" s="381"/>
      <c r="BQ119" s="381"/>
      <c r="BR119" s="381"/>
      <c r="BS119" s="381"/>
      <c r="BT119" s="381"/>
      <c r="BU119" s="381"/>
      <c r="BV119" s="381"/>
      <c r="BW119" s="381"/>
      <c r="BX119" s="381"/>
      <c r="BY119" s="381"/>
      <c r="BZ119" s="381"/>
      <c r="CA119" s="381"/>
      <c r="CB119" s="381"/>
      <c r="CC119" s="381"/>
      <c r="CD119" s="381"/>
      <c r="CE119" s="381"/>
      <c r="CF119" s="381"/>
      <c r="CG119" s="381"/>
      <c r="CH119" s="381"/>
      <c r="CI119" s="381"/>
      <c r="CJ119" s="381"/>
      <c r="CK119" s="381"/>
      <c r="CL119" s="381"/>
      <c r="CM119" s="381"/>
      <c r="CN119" s="381"/>
      <c r="CO119" s="381"/>
    </row>
    <row r="120" spans="1:93" ht="5.25" customHeight="1">
      <c r="A120" s="27"/>
      <c r="B120" s="346"/>
      <c r="C120" s="346"/>
      <c r="D120" s="346"/>
      <c r="E120" s="346"/>
      <c r="F120" s="346"/>
      <c r="G120" s="346"/>
      <c r="H120" s="346"/>
      <c r="I120" s="346"/>
      <c r="J120" s="346"/>
      <c r="K120" s="346"/>
      <c r="L120" s="346"/>
      <c r="M120" s="346"/>
      <c r="N120" s="346"/>
      <c r="O120" s="346"/>
      <c r="P120" s="346"/>
      <c r="Q120" s="346"/>
      <c r="R120" s="346"/>
      <c r="S120" s="346"/>
      <c r="T120" s="346"/>
      <c r="U120" s="346"/>
      <c r="V120" s="346"/>
      <c r="W120" s="346"/>
      <c r="X120" s="346"/>
      <c r="Y120" s="346"/>
      <c r="Z120" s="346"/>
      <c r="AA120" s="346"/>
      <c r="AB120" s="346"/>
      <c r="AC120" s="346"/>
      <c r="AD120" s="346"/>
      <c r="AE120" s="346"/>
      <c r="AF120" s="346"/>
      <c r="AG120" s="346"/>
      <c r="AH120" s="346"/>
      <c r="AI120" s="346"/>
      <c r="AJ120" s="346"/>
      <c r="AK120" s="346"/>
      <c r="AL120" s="346"/>
      <c r="AM120" s="346"/>
      <c r="AN120" s="346"/>
      <c r="AO120" s="346"/>
      <c r="AP120" s="346"/>
      <c r="AQ120" s="346"/>
      <c r="AR120" s="346"/>
      <c r="AS120" s="346"/>
      <c r="AT120" s="346"/>
      <c r="AU120" s="346"/>
      <c r="AV120" s="346"/>
      <c r="AW120" s="346"/>
      <c r="AX120" s="346"/>
      <c r="AY120" s="346"/>
      <c r="AZ120" s="346"/>
      <c r="BA120" s="346"/>
      <c r="BB120" s="346"/>
      <c r="BC120" s="346"/>
      <c r="BD120" s="346"/>
      <c r="BE120" s="346"/>
      <c r="BF120" s="346"/>
      <c r="BG120" s="346"/>
      <c r="BH120" s="346"/>
      <c r="BI120" s="346"/>
      <c r="BJ120" s="346"/>
      <c r="BK120" s="346"/>
      <c r="BL120" s="346"/>
      <c r="BM120" s="346"/>
      <c r="BN120" s="346"/>
      <c r="BO120" s="346"/>
      <c r="BP120" s="346"/>
      <c r="BQ120" s="346"/>
      <c r="BR120" s="346"/>
      <c r="BS120" s="346"/>
      <c r="BT120" s="2641" t="s">
        <v>947</v>
      </c>
      <c r="BU120" s="2651"/>
      <c r="BV120" s="2651"/>
      <c r="BW120" s="2651"/>
      <c r="BX120" s="2651"/>
      <c r="BY120" s="2651"/>
      <c r="BZ120" s="2651"/>
      <c r="CA120" s="2651"/>
      <c r="CB120" s="2651"/>
      <c r="CC120" s="2651"/>
      <c r="CD120" s="2651"/>
      <c r="CE120" s="2651"/>
      <c r="CF120" s="2651"/>
      <c r="CG120" s="2651"/>
      <c r="CH120" s="2651"/>
      <c r="CI120" s="2651"/>
      <c r="CJ120" s="2651"/>
      <c r="CK120" s="2651"/>
      <c r="CL120" s="2651"/>
      <c r="CM120" s="2652"/>
      <c r="CN120" s="381"/>
      <c r="CO120" s="381"/>
    </row>
    <row r="121" spans="1:93" ht="5.25" customHeight="1">
      <c r="A121" s="385"/>
      <c r="B121" s="381"/>
      <c r="C121" s="381"/>
      <c r="D121" s="381"/>
      <c r="E121" s="381"/>
      <c r="F121" s="381"/>
      <c r="G121" s="381"/>
      <c r="H121" s="381"/>
      <c r="I121" s="381"/>
      <c r="J121" s="381"/>
      <c r="K121" s="381"/>
      <c r="L121" s="381"/>
      <c r="M121" s="381"/>
      <c r="N121" s="381"/>
      <c r="O121" s="381"/>
      <c r="P121" s="381"/>
      <c r="Q121" s="381"/>
      <c r="R121" s="381"/>
      <c r="S121" s="381"/>
      <c r="T121" s="381"/>
      <c r="U121" s="381"/>
      <c r="V121" s="381"/>
      <c r="W121" s="381"/>
      <c r="X121" s="381"/>
      <c r="Y121" s="381"/>
      <c r="Z121" s="381"/>
      <c r="AA121" s="381"/>
      <c r="AB121" s="381"/>
      <c r="AC121" s="381"/>
      <c r="AD121" s="381"/>
      <c r="AE121" s="381"/>
      <c r="AF121" s="381"/>
      <c r="AG121" s="381"/>
      <c r="AH121" s="381"/>
      <c r="AI121" s="381"/>
      <c r="AJ121" s="381"/>
      <c r="AK121" s="381"/>
      <c r="AL121" s="381"/>
      <c r="AM121" s="381"/>
      <c r="AN121" s="381"/>
      <c r="AO121" s="381"/>
      <c r="AP121" s="381"/>
      <c r="AQ121" s="381"/>
      <c r="AR121" s="381"/>
      <c r="AS121" s="381"/>
      <c r="AT121" s="381"/>
      <c r="AU121" s="381"/>
      <c r="AV121" s="381"/>
      <c r="AW121" s="381"/>
      <c r="AX121" s="381"/>
      <c r="AY121" s="381"/>
      <c r="AZ121" s="381"/>
      <c r="BA121" s="381"/>
      <c r="BB121" s="381"/>
      <c r="BC121" s="381"/>
      <c r="BD121" s="381"/>
      <c r="BE121" s="381"/>
      <c r="BF121" s="381"/>
      <c r="BG121" s="381"/>
      <c r="BH121" s="381"/>
      <c r="BI121" s="381"/>
      <c r="BJ121" s="381"/>
      <c r="BK121" s="381"/>
      <c r="BL121" s="381"/>
      <c r="BM121" s="381"/>
      <c r="BN121" s="381"/>
      <c r="BO121" s="381"/>
      <c r="BP121" s="381"/>
      <c r="BQ121" s="381"/>
      <c r="BR121" s="381"/>
      <c r="BS121" s="381"/>
      <c r="BT121" s="2653"/>
      <c r="BU121" s="2529"/>
      <c r="BV121" s="2529"/>
      <c r="BW121" s="2529"/>
      <c r="BX121" s="2529"/>
      <c r="BY121" s="2529"/>
      <c r="BZ121" s="2529"/>
      <c r="CA121" s="2529"/>
      <c r="CB121" s="2529"/>
      <c r="CC121" s="2529"/>
      <c r="CD121" s="2529"/>
      <c r="CE121" s="2529"/>
      <c r="CF121" s="2529"/>
      <c r="CG121" s="2529"/>
      <c r="CH121" s="2529"/>
      <c r="CI121" s="2529"/>
      <c r="CJ121" s="2529"/>
      <c r="CK121" s="2529"/>
      <c r="CL121" s="2529"/>
      <c r="CM121" s="2654"/>
      <c r="CN121" s="381"/>
      <c r="CO121" s="381"/>
    </row>
    <row r="122" spans="1:93" ht="5.25" customHeight="1">
      <c r="A122" s="385"/>
      <c r="B122" s="381"/>
      <c r="C122" s="381"/>
      <c r="D122" s="381"/>
      <c r="E122" s="381"/>
      <c r="F122" s="381"/>
      <c r="G122" s="381"/>
      <c r="H122" s="381"/>
      <c r="I122" s="381"/>
      <c r="J122" s="381"/>
      <c r="K122" s="381"/>
      <c r="L122" s="381"/>
      <c r="M122" s="381"/>
      <c r="N122" s="381"/>
      <c r="O122" s="381"/>
      <c r="P122" s="381"/>
      <c r="Q122" s="381"/>
      <c r="R122" s="381"/>
      <c r="S122" s="381"/>
      <c r="T122" s="381"/>
      <c r="U122" s="381"/>
      <c r="V122" s="381"/>
      <c r="W122" s="381"/>
      <c r="X122" s="381"/>
      <c r="Y122" s="381"/>
      <c r="Z122" s="381"/>
      <c r="AA122" s="381"/>
      <c r="AB122" s="381"/>
      <c r="AC122" s="381"/>
      <c r="AD122" s="381"/>
      <c r="AE122" s="381"/>
      <c r="AF122" s="381"/>
      <c r="AG122" s="381"/>
      <c r="AH122" s="381"/>
      <c r="AI122" s="381"/>
      <c r="AJ122" s="381"/>
      <c r="AK122" s="381"/>
      <c r="AL122" s="381"/>
      <c r="AM122" s="381"/>
      <c r="AN122" s="381"/>
      <c r="AO122" s="381"/>
      <c r="AP122" s="381"/>
      <c r="AQ122" s="381"/>
      <c r="AR122" s="381"/>
      <c r="AS122" s="381"/>
      <c r="AT122" s="381"/>
      <c r="AU122" s="381"/>
      <c r="AV122" s="381"/>
      <c r="AW122" s="381"/>
      <c r="AX122" s="381"/>
      <c r="AY122" s="381"/>
      <c r="AZ122" s="381"/>
      <c r="BA122" s="381"/>
      <c r="BB122" s="381"/>
      <c r="BC122" s="381"/>
      <c r="BD122" s="381"/>
      <c r="BE122" s="381"/>
      <c r="BF122" s="381"/>
      <c r="BG122" s="381"/>
      <c r="BH122" s="381"/>
      <c r="BI122" s="381"/>
      <c r="BJ122" s="381"/>
      <c r="BK122" s="381"/>
      <c r="BL122" s="381"/>
      <c r="BM122" s="381"/>
      <c r="BN122" s="381"/>
      <c r="BO122" s="381"/>
      <c r="BP122" s="381"/>
      <c r="BQ122" s="381"/>
      <c r="BR122" s="381"/>
      <c r="BS122" s="381"/>
      <c r="BT122" s="2653"/>
      <c r="BU122" s="2529"/>
      <c r="BV122" s="2529"/>
      <c r="BW122" s="2529"/>
      <c r="BX122" s="2529"/>
      <c r="BY122" s="2529"/>
      <c r="BZ122" s="2529"/>
      <c r="CA122" s="2529"/>
      <c r="CB122" s="2529"/>
      <c r="CC122" s="2529"/>
      <c r="CD122" s="2529"/>
      <c r="CE122" s="2529"/>
      <c r="CF122" s="2529"/>
      <c r="CG122" s="2529"/>
      <c r="CH122" s="2529"/>
      <c r="CI122" s="2529"/>
      <c r="CJ122" s="2529"/>
      <c r="CK122" s="2529"/>
      <c r="CL122" s="2529"/>
      <c r="CM122" s="2654"/>
      <c r="CN122" s="381"/>
      <c r="CO122" s="381"/>
    </row>
    <row r="123" spans="1:93" ht="5.25" customHeight="1">
      <c r="A123" s="385"/>
      <c r="B123" s="381"/>
      <c r="C123" s="381"/>
      <c r="D123" s="381"/>
      <c r="E123" s="2658" t="s">
        <v>921</v>
      </c>
      <c r="F123" s="2658"/>
      <c r="G123" s="2658"/>
      <c r="H123" s="2658"/>
      <c r="I123" s="2658"/>
      <c r="J123" s="2658"/>
      <c r="K123" s="2658"/>
      <c r="L123" s="2658"/>
      <c r="M123" s="2658"/>
      <c r="N123" s="2658"/>
      <c r="O123" s="2658"/>
      <c r="P123" s="2658"/>
      <c r="Q123" s="2658"/>
      <c r="R123" s="2658"/>
      <c r="S123" s="2658"/>
      <c r="T123" s="2658"/>
      <c r="U123" s="2658"/>
      <c r="V123" s="2658"/>
      <c r="W123" s="2658"/>
      <c r="X123" s="2658"/>
      <c r="Y123" s="2658"/>
      <c r="Z123" s="2658"/>
      <c r="AA123" s="2658"/>
      <c r="AB123" s="2658"/>
      <c r="AC123" s="2658"/>
      <c r="AD123" s="2658"/>
      <c r="AE123" s="2658"/>
      <c r="AF123" s="2658"/>
      <c r="AG123" s="2658"/>
      <c r="AH123" s="2658"/>
      <c r="AI123" s="2658"/>
      <c r="AJ123" s="2658"/>
      <c r="AK123" s="2658"/>
      <c r="AL123" s="2658"/>
      <c r="AM123" s="2658"/>
      <c r="AN123" s="2658"/>
      <c r="AO123" s="2658"/>
      <c r="AP123" s="381"/>
      <c r="AQ123" s="381"/>
      <c r="AR123" s="381"/>
      <c r="AS123" s="381"/>
      <c r="AT123" s="381"/>
      <c r="AU123" s="381"/>
      <c r="AV123" s="381"/>
      <c r="AW123" s="381"/>
      <c r="AX123" s="381"/>
      <c r="AY123" s="381"/>
      <c r="AZ123" s="381"/>
      <c r="BA123" s="381"/>
      <c r="BB123" s="381"/>
      <c r="BC123" s="381"/>
      <c r="BD123" s="381"/>
      <c r="BE123" s="381"/>
      <c r="BF123" s="381"/>
      <c r="BG123" s="381"/>
      <c r="BH123" s="381"/>
      <c r="BI123" s="381"/>
      <c r="BJ123" s="381"/>
      <c r="BK123" s="381"/>
      <c r="BL123" s="381"/>
      <c r="BM123" s="381"/>
      <c r="BN123" s="381"/>
      <c r="BO123" s="381"/>
      <c r="BP123" s="381"/>
      <c r="BQ123" s="381"/>
      <c r="BR123" s="381"/>
      <c r="BS123" s="381"/>
      <c r="BT123" s="2653"/>
      <c r="BU123" s="2529"/>
      <c r="BV123" s="2529"/>
      <c r="BW123" s="2529"/>
      <c r="BX123" s="2529"/>
      <c r="BY123" s="2529"/>
      <c r="BZ123" s="2529"/>
      <c r="CA123" s="2529"/>
      <c r="CB123" s="2529"/>
      <c r="CC123" s="2529"/>
      <c r="CD123" s="2529"/>
      <c r="CE123" s="2529"/>
      <c r="CF123" s="2529"/>
      <c r="CG123" s="2529"/>
      <c r="CH123" s="2529"/>
      <c r="CI123" s="2529"/>
      <c r="CJ123" s="2529"/>
      <c r="CK123" s="2529"/>
      <c r="CL123" s="2529"/>
      <c r="CM123" s="2654"/>
      <c r="CN123" s="381"/>
      <c r="CO123" s="381"/>
    </row>
    <row r="124" spans="1:93" ht="5.25" customHeight="1">
      <c r="A124" s="385"/>
      <c r="B124" s="381"/>
      <c r="C124" s="381"/>
      <c r="D124" s="381"/>
      <c r="E124" s="2658"/>
      <c r="F124" s="2658"/>
      <c r="G124" s="2658"/>
      <c r="H124" s="2658"/>
      <c r="I124" s="2658"/>
      <c r="J124" s="2658"/>
      <c r="K124" s="2658"/>
      <c r="L124" s="2658"/>
      <c r="M124" s="2658"/>
      <c r="N124" s="2658"/>
      <c r="O124" s="2658"/>
      <c r="P124" s="2658"/>
      <c r="Q124" s="2658"/>
      <c r="R124" s="2658"/>
      <c r="S124" s="2658"/>
      <c r="T124" s="2658"/>
      <c r="U124" s="2658"/>
      <c r="V124" s="2658"/>
      <c r="W124" s="2658"/>
      <c r="X124" s="2658"/>
      <c r="Y124" s="2658"/>
      <c r="Z124" s="2658"/>
      <c r="AA124" s="2658"/>
      <c r="AB124" s="2658"/>
      <c r="AC124" s="2658"/>
      <c r="AD124" s="2658"/>
      <c r="AE124" s="2658"/>
      <c r="AF124" s="2658"/>
      <c r="AG124" s="2658"/>
      <c r="AH124" s="2658"/>
      <c r="AI124" s="2658"/>
      <c r="AJ124" s="2658"/>
      <c r="AK124" s="2658"/>
      <c r="AL124" s="2658"/>
      <c r="AM124" s="2658"/>
      <c r="AN124" s="2658"/>
      <c r="AO124" s="2658"/>
      <c r="AP124" s="381"/>
      <c r="AQ124" s="381"/>
      <c r="AR124" s="381"/>
      <c r="AS124" s="381"/>
      <c r="AT124" s="381"/>
      <c r="AU124" s="381"/>
      <c r="AV124" s="381"/>
      <c r="AW124" s="381"/>
      <c r="AX124" s="381"/>
      <c r="AY124" s="381"/>
      <c r="AZ124" s="381"/>
      <c r="BA124" s="381"/>
      <c r="BB124" s="381"/>
      <c r="BC124" s="381"/>
      <c r="BD124" s="381"/>
      <c r="BE124" s="381"/>
      <c r="BF124" s="381"/>
      <c r="BG124" s="381"/>
      <c r="BH124" s="381"/>
      <c r="BI124" s="381"/>
      <c r="BJ124" s="381"/>
      <c r="BK124" s="381"/>
      <c r="BL124" s="381"/>
      <c r="BM124" s="381"/>
      <c r="BN124" s="381"/>
      <c r="BO124" s="381"/>
      <c r="BP124" s="381"/>
      <c r="BQ124" s="381"/>
      <c r="BR124" s="381"/>
      <c r="BS124" s="381"/>
      <c r="BT124" s="2653"/>
      <c r="BU124" s="2529"/>
      <c r="BV124" s="2529"/>
      <c r="BW124" s="2529"/>
      <c r="BX124" s="2529"/>
      <c r="BY124" s="2529"/>
      <c r="BZ124" s="2529"/>
      <c r="CA124" s="2529"/>
      <c r="CB124" s="2529"/>
      <c r="CC124" s="2529"/>
      <c r="CD124" s="2529"/>
      <c r="CE124" s="2529"/>
      <c r="CF124" s="2529"/>
      <c r="CG124" s="2529"/>
      <c r="CH124" s="2529"/>
      <c r="CI124" s="2529"/>
      <c r="CJ124" s="2529"/>
      <c r="CK124" s="2529"/>
      <c r="CL124" s="2529"/>
      <c r="CM124" s="2654"/>
      <c r="CN124" s="381"/>
      <c r="CO124" s="381"/>
    </row>
    <row r="125" spans="1:93" ht="5.25" customHeight="1">
      <c r="A125" s="385"/>
      <c r="B125" s="381"/>
      <c r="C125" s="381"/>
      <c r="D125" s="381"/>
      <c r="E125" s="2658"/>
      <c r="F125" s="2658"/>
      <c r="G125" s="2658"/>
      <c r="H125" s="2658"/>
      <c r="I125" s="2658"/>
      <c r="J125" s="2658"/>
      <c r="K125" s="2658"/>
      <c r="L125" s="2658"/>
      <c r="M125" s="2658"/>
      <c r="N125" s="2658"/>
      <c r="O125" s="2658"/>
      <c r="P125" s="2658"/>
      <c r="Q125" s="2658"/>
      <c r="R125" s="2658"/>
      <c r="S125" s="2658"/>
      <c r="T125" s="2658"/>
      <c r="U125" s="2658"/>
      <c r="V125" s="2658"/>
      <c r="W125" s="2658"/>
      <c r="X125" s="2658"/>
      <c r="Y125" s="2658"/>
      <c r="Z125" s="2658"/>
      <c r="AA125" s="2658"/>
      <c r="AB125" s="2658"/>
      <c r="AC125" s="2658"/>
      <c r="AD125" s="2658"/>
      <c r="AE125" s="2658"/>
      <c r="AF125" s="2658"/>
      <c r="AG125" s="2658"/>
      <c r="AH125" s="2658"/>
      <c r="AI125" s="2658"/>
      <c r="AJ125" s="2658"/>
      <c r="AK125" s="2658"/>
      <c r="AL125" s="2658"/>
      <c r="AM125" s="2658"/>
      <c r="AN125" s="2658"/>
      <c r="AO125" s="2658"/>
      <c r="AP125" s="381"/>
      <c r="AQ125" s="381"/>
      <c r="AR125" s="381"/>
      <c r="AS125" s="381"/>
      <c r="AT125" s="381"/>
      <c r="AU125" s="381"/>
      <c r="AV125" s="381"/>
      <c r="AW125" s="381"/>
      <c r="AX125" s="381"/>
      <c r="AY125" s="381"/>
      <c r="AZ125" s="381"/>
      <c r="BA125" s="381"/>
      <c r="BB125" s="381"/>
      <c r="BC125" s="381"/>
      <c r="BD125" s="381"/>
      <c r="BE125" s="381"/>
      <c r="BF125" s="381"/>
      <c r="BG125" s="381"/>
      <c r="BH125" s="381"/>
      <c r="BI125" s="381"/>
      <c r="BJ125" s="381"/>
      <c r="BK125" s="381"/>
      <c r="BL125" s="381"/>
      <c r="BM125" s="381"/>
      <c r="BN125" s="381"/>
      <c r="BO125" s="381"/>
      <c r="BP125" s="381"/>
      <c r="BQ125" s="381"/>
      <c r="BR125" s="381"/>
      <c r="BS125" s="381"/>
      <c r="BT125" s="2653"/>
      <c r="BU125" s="2529"/>
      <c r="BV125" s="2529"/>
      <c r="BW125" s="2529"/>
      <c r="BX125" s="2529"/>
      <c r="BY125" s="2529"/>
      <c r="BZ125" s="2529"/>
      <c r="CA125" s="2529"/>
      <c r="CB125" s="2529"/>
      <c r="CC125" s="2529"/>
      <c r="CD125" s="2529"/>
      <c r="CE125" s="2529"/>
      <c r="CF125" s="2529"/>
      <c r="CG125" s="2529"/>
      <c r="CH125" s="2529"/>
      <c r="CI125" s="2529"/>
      <c r="CJ125" s="2529"/>
      <c r="CK125" s="2529"/>
      <c r="CL125" s="2529"/>
      <c r="CM125" s="2654"/>
      <c r="CN125" s="381"/>
      <c r="CO125" s="381"/>
    </row>
    <row r="126" spans="1:93" ht="5.25" customHeight="1">
      <c r="A126" s="385"/>
      <c r="B126" s="381"/>
      <c r="C126" s="381"/>
      <c r="D126" s="381"/>
      <c r="E126" s="2658"/>
      <c r="F126" s="2658"/>
      <c r="G126" s="2658"/>
      <c r="H126" s="2658"/>
      <c r="I126" s="2658"/>
      <c r="J126" s="2658"/>
      <c r="K126" s="2658"/>
      <c r="L126" s="2658"/>
      <c r="M126" s="2658"/>
      <c r="N126" s="2658"/>
      <c r="O126" s="2658"/>
      <c r="P126" s="2658"/>
      <c r="Q126" s="2658"/>
      <c r="R126" s="2658"/>
      <c r="S126" s="2658"/>
      <c r="T126" s="2658"/>
      <c r="U126" s="2658"/>
      <c r="V126" s="2658"/>
      <c r="W126" s="2658"/>
      <c r="X126" s="2658"/>
      <c r="Y126" s="2658"/>
      <c r="Z126" s="2658"/>
      <c r="AA126" s="2658"/>
      <c r="AB126" s="2658"/>
      <c r="AC126" s="2658"/>
      <c r="AD126" s="2658"/>
      <c r="AE126" s="2658"/>
      <c r="AF126" s="2658"/>
      <c r="AG126" s="2658"/>
      <c r="AH126" s="2658"/>
      <c r="AI126" s="2658"/>
      <c r="AJ126" s="2658"/>
      <c r="AK126" s="2658"/>
      <c r="AL126" s="2658"/>
      <c r="AM126" s="2658"/>
      <c r="AN126" s="2658"/>
      <c r="AO126" s="2658"/>
      <c r="AP126" s="381"/>
      <c r="AQ126" s="381"/>
      <c r="AR126" s="381"/>
      <c r="AS126" s="381"/>
      <c r="AT126" s="381"/>
      <c r="AU126" s="381"/>
      <c r="AV126" s="381"/>
      <c r="AW126" s="381"/>
      <c r="AX126" s="381"/>
      <c r="AY126" s="381"/>
      <c r="AZ126" s="381"/>
      <c r="BA126" s="381"/>
      <c r="BB126" s="381"/>
      <c r="BC126" s="381"/>
      <c r="BD126" s="381"/>
      <c r="BE126" s="381"/>
      <c r="BF126" s="381"/>
      <c r="BG126" s="381"/>
      <c r="BH126" s="381"/>
      <c r="BI126" s="381"/>
      <c r="BJ126" s="381"/>
      <c r="BK126" s="381"/>
      <c r="BL126" s="381"/>
      <c r="BM126" s="381"/>
      <c r="BN126" s="381"/>
      <c r="BO126" s="381"/>
      <c r="BP126" s="381"/>
      <c r="BQ126" s="381"/>
      <c r="BR126" s="381"/>
      <c r="BS126" s="381"/>
      <c r="BT126" s="2653"/>
      <c r="BU126" s="2529"/>
      <c r="BV126" s="2529"/>
      <c r="BW126" s="2529"/>
      <c r="BX126" s="2529"/>
      <c r="BY126" s="2529"/>
      <c r="BZ126" s="2529"/>
      <c r="CA126" s="2529"/>
      <c r="CB126" s="2529"/>
      <c r="CC126" s="2529"/>
      <c r="CD126" s="2529"/>
      <c r="CE126" s="2529"/>
      <c r="CF126" s="2529"/>
      <c r="CG126" s="2529"/>
      <c r="CH126" s="2529"/>
      <c r="CI126" s="2529"/>
      <c r="CJ126" s="2529"/>
      <c r="CK126" s="2529"/>
      <c r="CL126" s="2529"/>
      <c r="CM126" s="2654"/>
      <c r="CN126" s="381"/>
      <c r="CO126" s="381"/>
    </row>
    <row r="127" spans="1:93" ht="5.25" customHeight="1">
      <c r="A127" s="385"/>
      <c r="B127" s="381"/>
      <c r="C127" s="381"/>
      <c r="D127" s="381"/>
      <c r="E127" s="381"/>
      <c r="F127" s="381"/>
      <c r="G127" s="381"/>
      <c r="H127" s="381"/>
      <c r="I127" s="381"/>
      <c r="J127" s="381"/>
      <c r="K127" s="381"/>
      <c r="L127" s="381"/>
      <c r="M127" s="381"/>
      <c r="N127" s="381"/>
      <c r="O127" s="381"/>
      <c r="P127" s="381"/>
      <c r="Q127" s="381"/>
      <c r="R127" s="381"/>
      <c r="S127" s="381"/>
      <c r="T127" s="381"/>
      <c r="U127" s="381"/>
      <c r="V127" s="381"/>
      <c r="W127" s="381"/>
      <c r="X127" s="381"/>
      <c r="Y127" s="381"/>
      <c r="Z127" s="381"/>
      <c r="AA127" s="381"/>
      <c r="AB127" s="381"/>
      <c r="AC127" s="381"/>
      <c r="AD127" s="381"/>
      <c r="AE127" s="381"/>
      <c r="AF127" s="381"/>
      <c r="AG127" s="381"/>
      <c r="AH127" s="381"/>
      <c r="AI127" s="381"/>
      <c r="AJ127" s="381"/>
      <c r="AK127" s="381"/>
      <c r="AL127" s="381"/>
      <c r="AM127" s="381"/>
      <c r="AN127" s="381"/>
      <c r="AO127" s="381"/>
      <c r="AP127" s="381"/>
      <c r="AQ127" s="381"/>
      <c r="AR127" s="381"/>
      <c r="AS127" s="381"/>
      <c r="AT127" s="381"/>
      <c r="AU127" s="381"/>
      <c r="AV127" s="381"/>
      <c r="AW127" s="381"/>
      <c r="AX127" s="381"/>
      <c r="AY127" s="381"/>
      <c r="AZ127" s="381"/>
      <c r="BA127" s="381"/>
      <c r="BB127" s="381"/>
      <c r="BC127" s="381"/>
      <c r="BD127" s="381"/>
      <c r="BE127" s="381"/>
      <c r="BF127" s="381"/>
      <c r="BG127" s="381"/>
      <c r="BH127" s="381"/>
      <c r="BI127" s="381"/>
      <c r="BJ127" s="381"/>
      <c r="BK127" s="381"/>
      <c r="BL127" s="381"/>
      <c r="BM127" s="381"/>
      <c r="BN127" s="381"/>
      <c r="BO127" s="381"/>
      <c r="BP127" s="381"/>
      <c r="BQ127" s="381"/>
      <c r="BR127" s="381"/>
      <c r="BS127" s="381"/>
      <c r="BT127" s="2653"/>
      <c r="BU127" s="2529"/>
      <c r="BV127" s="2529"/>
      <c r="BW127" s="2529"/>
      <c r="BX127" s="2529"/>
      <c r="BY127" s="2529"/>
      <c r="BZ127" s="2529"/>
      <c r="CA127" s="2529"/>
      <c r="CB127" s="2529"/>
      <c r="CC127" s="2529"/>
      <c r="CD127" s="2529"/>
      <c r="CE127" s="2529"/>
      <c r="CF127" s="2529"/>
      <c r="CG127" s="2529"/>
      <c r="CH127" s="2529"/>
      <c r="CI127" s="2529"/>
      <c r="CJ127" s="2529"/>
      <c r="CK127" s="2529"/>
      <c r="CL127" s="2529"/>
      <c r="CM127" s="2654"/>
      <c r="CN127" s="381"/>
      <c r="CO127" s="381"/>
    </row>
    <row r="128" spans="1:93" ht="5.25" customHeight="1">
      <c r="A128" s="385"/>
      <c r="B128" s="381"/>
      <c r="C128" s="381"/>
      <c r="D128" s="381"/>
      <c r="E128" s="381"/>
      <c r="F128" s="381"/>
      <c r="G128" s="381"/>
      <c r="H128" s="381"/>
      <c r="I128" s="381"/>
      <c r="J128" s="381"/>
      <c r="K128" s="381"/>
      <c r="L128" s="381"/>
      <c r="M128" s="381"/>
      <c r="N128" s="381"/>
      <c r="O128" s="381"/>
      <c r="P128" s="381"/>
      <c r="Q128" s="381"/>
      <c r="R128" s="381"/>
      <c r="S128" s="381"/>
      <c r="T128" s="381"/>
      <c r="U128" s="381"/>
      <c r="V128" s="381"/>
      <c r="W128" s="381"/>
      <c r="X128" s="381"/>
      <c r="Y128" s="381"/>
      <c r="Z128" s="381"/>
      <c r="AA128" s="381"/>
      <c r="AB128" s="381"/>
      <c r="AC128" s="381"/>
      <c r="AD128" s="381"/>
      <c r="AE128" s="381"/>
      <c r="AF128" s="381"/>
      <c r="AG128" s="381"/>
      <c r="AH128" s="381"/>
      <c r="AI128" s="381"/>
      <c r="AJ128" s="381"/>
      <c r="AK128" s="381"/>
      <c r="AL128" s="381"/>
      <c r="AM128" s="381"/>
      <c r="AN128" s="381"/>
      <c r="AO128" s="381"/>
      <c r="AP128" s="381"/>
      <c r="AQ128" s="381"/>
      <c r="AR128" s="381"/>
      <c r="AS128" s="381"/>
      <c r="AT128" s="381"/>
      <c r="AU128" s="381"/>
      <c r="AV128" s="381"/>
      <c r="AW128" s="381"/>
      <c r="AX128" s="381"/>
      <c r="AY128" s="381"/>
      <c r="AZ128" s="381"/>
      <c r="BA128" s="381"/>
      <c r="BB128" s="381"/>
      <c r="BC128" s="381"/>
      <c r="BD128" s="381"/>
      <c r="BE128" s="381"/>
      <c r="BF128" s="381"/>
      <c r="BG128" s="381"/>
      <c r="BH128" s="381"/>
      <c r="BI128" s="381"/>
      <c r="BJ128" s="381"/>
      <c r="BK128" s="381"/>
      <c r="BL128" s="381"/>
      <c r="BM128" s="381"/>
      <c r="BN128" s="381"/>
      <c r="BO128" s="381"/>
      <c r="BP128" s="381"/>
      <c r="BQ128" s="381"/>
      <c r="BR128" s="381"/>
      <c r="BS128" s="381"/>
      <c r="BT128" s="2653"/>
      <c r="BU128" s="2529"/>
      <c r="BV128" s="2529"/>
      <c r="BW128" s="2529"/>
      <c r="BX128" s="2529"/>
      <c r="BY128" s="2529"/>
      <c r="BZ128" s="2529"/>
      <c r="CA128" s="2529"/>
      <c r="CB128" s="2529"/>
      <c r="CC128" s="2529"/>
      <c r="CD128" s="2529"/>
      <c r="CE128" s="2529"/>
      <c r="CF128" s="2529"/>
      <c r="CG128" s="2529"/>
      <c r="CH128" s="2529"/>
      <c r="CI128" s="2529"/>
      <c r="CJ128" s="2529"/>
      <c r="CK128" s="2529"/>
      <c r="CL128" s="2529"/>
      <c r="CM128" s="2654"/>
      <c r="CN128" s="381"/>
      <c r="CO128" s="381"/>
    </row>
    <row r="129" spans="1:93" ht="5.25" customHeight="1">
      <c r="A129" s="385"/>
      <c r="B129" s="381"/>
      <c r="C129" s="381"/>
      <c r="D129" s="381"/>
      <c r="E129" s="381"/>
      <c r="F129" s="381"/>
      <c r="G129" s="381"/>
      <c r="H129" s="381"/>
      <c r="I129" s="381"/>
      <c r="J129" s="381"/>
      <c r="K129" s="381"/>
      <c r="L129" s="381"/>
      <c r="M129" s="381"/>
      <c r="N129" s="381"/>
      <c r="O129" s="381"/>
      <c r="P129" s="381"/>
      <c r="Q129" s="381"/>
      <c r="R129" s="381"/>
      <c r="S129" s="381"/>
      <c r="T129" s="381"/>
      <c r="U129" s="381"/>
      <c r="V129" s="381"/>
      <c r="W129" s="381"/>
      <c r="X129" s="381"/>
      <c r="Y129" s="381"/>
      <c r="Z129" s="381"/>
      <c r="AA129" s="381"/>
      <c r="AB129" s="381"/>
      <c r="AC129" s="381"/>
      <c r="AD129" s="381"/>
      <c r="AE129" s="381"/>
      <c r="AF129" s="381"/>
      <c r="AG129" s="381"/>
      <c r="AH129" s="381"/>
      <c r="AI129" s="381"/>
      <c r="AJ129" s="381"/>
      <c r="AK129" s="381"/>
      <c r="AL129" s="381"/>
      <c r="AM129" s="381"/>
      <c r="AN129" s="381"/>
      <c r="AO129" s="381"/>
      <c r="AP129" s="381"/>
      <c r="AQ129" s="381"/>
      <c r="AR129" s="381"/>
      <c r="AS129" s="381"/>
      <c r="AT129" s="381"/>
      <c r="AU129" s="381"/>
      <c r="AV129" s="381"/>
      <c r="AW129" s="381"/>
      <c r="AX129" s="381"/>
      <c r="AY129" s="381"/>
      <c r="AZ129" s="381"/>
      <c r="BA129" s="381"/>
      <c r="BB129" s="381"/>
      <c r="BC129" s="381"/>
      <c r="BD129" s="381"/>
      <c r="BE129" s="381"/>
      <c r="BF129" s="381"/>
      <c r="BG129" s="381"/>
      <c r="BH129" s="381"/>
      <c r="BI129" s="381"/>
      <c r="BJ129" s="381"/>
      <c r="BK129" s="381"/>
      <c r="BL129" s="381"/>
      <c r="BM129" s="381"/>
      <c r="BN129" s="381"/>
      <c r="BO129" s="381"/>
      <c r="BP129" s="381"/>
      <c r="BQ129" s="381"/>
      <c r="BR129" s="381"/>
      <c r="BS129" s="381"/>
      <c r="BT129" s="2653"/>
      <c r="BU129" s="2529"/>
      <c r="BV129" s="2529"/>
      <c r="BW129" s="2529"/>
      <c r="BX129" s="2529"/>
      <c r="BY129" s="2529"/>
      <c r="BZ129" s="2529"/>
      <c r="CA129" s="2529"/>
      <c r="CB129" s="2529"/>
      <c r="CC129" s="2529"/>
      <c r="CD129" s="2529"/>
      <c r="CE129" s="2529"/>
      <c r="CF129" s="2529"/>
      <c r="CG129" s="2529"/>
      <c r="CH129" s="2529"/>
      <c r="CI129" s="2529"/>
      <c r="CJ129" s="2529"/>
      <c r="CK129" s="2529"/>
      <c r="CL129" s="2529"/>
      <c r="CM129" s="2654"/>
      <c r="CN129" s="381"/>
      <c r="CO129" s="381"/>
    </row>
    <row r="130" spans="1:93" ht="5.25" customHeight="1">
      <c r="A130" s="385"/>
      <c r="B130" s="381"/>
      <c r="C130" s="381"/>
      <c r="D130" s="381"/>
      <c r="E130" s="381"/>
      <c r="F130" s="381"/>
      <c r="G130" s="381"/>
      <c r="H130" s="381"/>
      <c r="I130" s="381"/>
      <c r="J130" s="381"/>
      <c r="K130" s="381"/>
      <c r="L130" s="381"/>
      <c r="M130" s="381"/>
      <c r="N130" s="381"/>
      <c r="O130" s="381"/>
      <c r="P130" s="381"/>
      <c r="Q130" s="2529" t="s">
        <v>917</v>
      </c>
      <c r="R130" s="2529"/>
      <c r="S130" s="2529"/>
      <c r="T130" s="2529"/>
      <c r="U130" s="2529"/>
      <c r="V130" s="2529"/>
      <c r="W130" s="2529"/>
      <c r="X130" s="2634"/>
      <c r="Y130" s="2634"/>
      <c r="Z130" s="2634"/>
      <c r="AA130" s="2634"/>
      <c r="AB130" s="2634"/>
      <c r="AC130" s="2634"/>
      <c r="AD130" s="2529" t="s">
        <v>92</v>
      </c>
      <c r="AE130" s="2529"/>
      <c r="AF130" s="2529"/>
      <c r="AG130" s="2634"/>
      <c r="AH130" s="2634"/>
      <c r="AI130" s="2634"/>
      <c r="AJ130" s="2634"/>
      <c r="AK130" s="2634"/>
      <c r="AL130" s="2634"/>
      <c r="AM130" s="2529" t="s">
        <v>93</v>
      </c>
      <c r="AN130" s="2529"/>
      <c r="AO130" s="2529"/>
      <c r="AP130" s="2634"/>
      <c r="AQ130" s="2634"/>
      <c r="AR130" s="2634"/>
      <c r="AS130" s="2634"/>
      <c r="AT130" s="2634"/>
      <c r="AU130" s="2634"/>
      <c r="AV130" s="2529" t="s">
        <v>95</v>
      </c>
      <c r="AW130" s="2529"/>
      <c r="AX130" s="2529"/>
      <c r="AY130" s="2529" t="s">
        <v>918</v>
      </c>
      <c r="AZ130" s="2529"/>
      <c r="BA130" s="2529"/>
      <c r="BB130" s="2529"/>
      <c r="BC130" s="2529"/>
      <c r="BD130" s="2529"/>
      <c r="BE130" s="2529"/>
      <c r="BF130" s="2529"/>
      <c r="BG130" s="2529"/>
      <c r="BH130" s="2529"/>
      <c r="BI130" s="381"/>
      <c r="BJ130" s="381"/>
      <c r="BK130" s="381"/>
      <c r="BL130" s="381"/>
      <c r="BM130" s="381"/>
      <c r="BN130" s="381"/>
      <c r="BO130" s="381"/>
      <c r="BP130" s="381"/>
      <c r="BQ130" s="381"/>
      <c r="BR130" s="381"/>
      <c r="BS130" s="381"/>
      <c r="BT130" s="2655"/>
      <c r="BU130" s="2656"/>
      <c r="BV130" s="2656"/>
      <c r="BW130" s="2656"/>
      <c r="BX130" s="2656"/>
      <c r="BY130" s="2656"/>
      <c r="BZ130" s="2656"/>
      <c r="CA130" s="2656"/>
      <c r="CB130" s="2656"/>
      <c r="CC130" s="2656"/>
      <c r="CD130" s="2656"/>
      <c r="CE130" s="2656"/>
      <c r="CF130" s="2656"/>
      <c r="CG130" s="2656"/>
      <c r="CH130" s="2656"/>
      <c r="CI130" s="2656"/>
      <c r="CJ130" s="2656"/>
      <c r="CK130" s="2656"/>
      <c r="CL130" s="2656"/>
      <c r="CM130" s="2657"/>
      <c r="CN130" s="381"/>
      <c r="CO130" s="381"/>
    </row>
    <row r="131" spans="1:93" ht="5.25" customHeight="1">
      <c r="A131" s="385"/>
      <c r="B131" s="381"/>
      <c r="C131" s="381"/>
      <c r="D131" s="381"/>
      <c r="E131" s="381"/>
      <c r="F131" s="381"/>
      <c r="G131" s="381"/>
      <c r="H131" s="381"/>
      <c r="I131" s="381"/>
      <c r="J131" s="381"/>
      <c r="K131" s="381"/>
      <c r="L131" s="381"/>
      <c r="M131" s="381"/>
      <c r="N131" s="381"/>
      <c r="O131" s="381"/>
      <c r="P131" s="381"/>
      <c r="Q131" s="2529"/>
      <c r="R131" s="2529"/>
      <c r="S131" s="2529"/>
      <c r="T131" s="2529"/>
      <c r="U131" s="2529"/>
      <c r="V131" s="2529"/>
      <c r="W131" s="2529"/>
      <c r="X131" s="2635"/>
      <c r="Y131" s="2635"/>
      <c r="Z131" s="2635"/>
      <c r="AA131" s="2635"/>
      <c r="AB131" s="2635"/>
      <c r="AC131" s="2635"/>
      <c r="AD131" s="2529"/>
      <c r="AE131" s="2529"/>
      <c r="AF131" s="2529"/>
      <c r="AG131" s="2635"/>
      <c r="AH131" s="2635"/>
      <c r="AI131" s="2635"/>
      <c r="AJ131" s="2635"/>
      <c r="AK131" s="2635"/>
      <c r="AL131" s="2635"/>
      <c r="AM131" s="2529"/>
      <c r="AN131" s="2529"/>
      <c r="AO131" s="2529"/>
      <c r="AP131" s="2635"/>
      <c r="AQ131" s="2635"/>
      <c r="AR131" s="2635"/>
      <c r="AS131" s="2635"/>
      <c r="AT131" s="2635"/>
      <c r="AU131" s="2635"/>
      <c r="AV131" s="2529"/>
      <c r="AW131" s="2529"/>
      <c r="AX131" s="2529"/>
      <c r="AY131" s="2529"/>
      <c r="AZ131" s="2529"/>
      <c r="BA131" s="2529"/>
      <c r="BB131" s="2529"/>
      <c r="BC131" s="2529"/>
      <c r="BD131" s="2529"/>
      <c r="BE131" s="2529"/>
      <c r="BF131" s="2529"/>
      <c r="BG131" s="2529"/>
      <c r="BH131" s="2529"/>
      <c r="BI131" s="381"/>
      <c r="BJ131" s="381"/>
      <c r="BK131" s="381"/>
      <c r="BL131" s="381"/>
      <c r="BM131" s="381"/>
      <c r="BN131" s="381"/>
      <c r="BO131" s="381"/>
      <c r="BP131" s="381"/>
      <c r="BQ131" s="381"/>
      <c r="BR131" s="381"/>
      <c r="BS131" s="381"/>
      <c r="BT131" s="2641"/>
      <c r="BU131" s="2642"/>
      <c r="BV131" s="2642"/>
      <c r="BW131" s="2642"/>
      <c r="BX131" s="2642"/>
      <c r="BY131" s="2642"/>
      <c r="BZ131" s="2642"/>
      <c r="CA131" s="2642"/>
      <c r="CB131" s="2642"/>
      <c r="CC131" s="2642"/>
      <c r="CD131" s="2642"/>
      <c r="CE131" s="2642"/>
      <c r="CF131" s="2642"/>
      <c r="CG131" s="2642"/>
      <c r="CH131" s="2642"/>
      <c r="CI131" s="2642"/>
      <c r="CJ131" s="2642"/>
      <c r="CK131" s="2642"/>
      <c r="CL131" s="2642"/>
      <c r="CM131" s="2643"/>
      <c r="CN131" s="381"/>
      <c r="CO131" s="381"/>
    </row>
    <row r="132" spans="1:93" ht="5.25" customHeight="1">
      <c r="A132" s="385"/>
      <c r="B132" s="381"/>
      <c r="C132" s="381"/>
      <c r="D132" s="381"/>
      <c r="E132" s="381"/>
      <c r="F132" s="381"/>
      <c r="G132" s="381"/>
      <c r="H132" s="381"/>
      <c r="I132" s="381"/>
      <c r="J132" s="381"/>
      <c r="K132" s="381"/>
      <c r="L132" s="381"/>
      <c r="M132" s="381"/>
      <c r="N132" s="381"/>
      <c r="O132" s="381"/>
      <c r="P132" s="381"/>
      <c r="Q132" s="2529"/>
      <c r="R132" s="2529"/>
      <c r="S132" s="2529"/>
      <c r="T132" s="2529"/>
      <c r="U132" s="2529"/>
      <c r="V132" s="2529"/>
      <c r="W132" s="2529"/>
      <c r="X132" s="2635"/>
      <c r="Y132" s="2635"/>
      <c r="Z132" s="2635"/>
      <c r="AA132" s="2635"/>
      <c r="AB132" s="2635"/>
      <c r="AC132" s="2635"/>
      <c r="AD132" s="2529"/>
      <c r="AE132" s="2529"/>
      <c r="AF132" s="2529"/>
      <c r="AG132" s="2635"/>
      <c r="AH132" s="2635"/>
      <c r="AI132" s="2635"/>
      <c r="AJ132" s="2635"/>
      <c r="AK132" s="2635"/>
      <c r="AL132" s="2635"/>
      <c r="AM132" s="2529"/>
      <c r="AN132" s="2529"/>
      <c r="AO132" s="2529"/>
      <c r="AP132" s="2635"/>
      <c r="AQ132" s="2635"/>
      <c r="AR132" s="2635"/>
      <c r="AS132" s="2635"/>
      <c r="AT132" s="2635"/>
      <c r="AU132" s="2635"/>
      <c r="AV132" s="2529"/>
      <c r="AW132" s="2529"/>
      <c r="AX132" s="2529"/>
      <c r="AY132" s="2529"/>
      <c r="AZ132" s="2529"/>
      <c r="BA132" s="2529"/>
      <c r="BB132" s="2529"/>
      <c r="BC132" s="2529"/>
      <c r="BD132" s="2529"/>
      <c r="BE132" s="2529"/>
      <c r="BF132" s="2529"/>
      <c r="BG132" s="2529"/>
      <c r="BH132" s="2529"/>
      <c r="BI132" s="381"/>
      <c r="BJ132" s="381"/>
      <c r="BK132" s="381"/>
      <c r="BL132" s="381"/>
      <c r="BM132" s="381"/>
      <c r="BN132" s="381"/>
      <c r="BO132" s="381"/>
      <c r="BP132" s="381"/>
      <c r="BQ132" s="381"/>
      <c r="BR132" s="381"/>
      <c r="BS132" s="381"/>
      <c r="BT132" s="2644"/>
      <c r="BU132" s="2645"/>
      <c r="BV132" s="2645"/>
      <c r="BW132" s="2645"/>
      <c r="BX132" s="2645"/>
      <c r="BY132" s="2645"/>
      <c r="BZ132" s="2645"/>
      <c r="CA132" s="2645"/>
      <c r="CB132" s="2645"/>
      <c r="CC132" s="2645"/>
      <c r="CD132" s="2645"/>
      <c r="CE132" s="2645"/>
      <c r="CF132" s="2645"/>
      <c r="CG132" s="2645"/>
      <c r="CH132" s="2645"/>
      <c r="CI132" s="2645"/>
      <c r="CJ132" s="2645"/>
      <c r="CK132" s="2645"/>
      <c r="CL132" s="2645"/>
      <c r="CM132" s="2646"/>
      <c r="CN132" s="381"/>
      <c r="CO132" s="381"/>
    </row>
    <row r="133" spans="1:93" ht="5.25" customHeight="1">
      <c r="A133" s="385"/>
      <c r="B133" s="381"/>
      <c r="C133" s="381"/>
      <c r="D133" s="381"/>
      <c r="E133" s="381"/>
      <c r="F133" s="381"/>
      <c r="G133" s="381"/>
      <c r="H133" s="381"/>
      <c r="I133" s="381"/>
      <c r="J133" s="381"/>
      <c r="K133" s="381"/>
      <c r="L133" s="381"/>
      <c r="M133" s="381"/>
      <c r="N133" s="381"/>
      <c r="O133" s="381"/>
      <c r="P133" s="381"/>
      <c r="Q133" s="2529"/>
      <c r="R133" s="2529"/>
      <c r="S133" s="2529"/>
      <c r="T133" s="2529"/>
      <c r="U133" s="2529"/>
      <c r="V133" s="2529"/>
      <c r="W133" s="2529"/>
      <c r="X133" s="2636"/>
      <c r="Y133" s="2636"/>
      <c r="Z133" s="2636"/>
      <c r="AA133" s="2636"/>
      <c r="AB133" s="2636"/>
      <c r="AC133" s="2636"/>
      <c r="AD133" s="2529"/>
      <c r="AE133" s="2529"/>
      <c r="AF133" s="2529"/>
      <c r="AG133" s="2636"/>
      <c r="AH133" s="2636"/>
      <c r="AI133" s="2636"/>
      <c r="AJ133" s="2636"/>
      <c r="AK133" s="2636"/>
      <c r="AL133" s="2636"/>
      <c r="AM133" s="2529"/>
      <c r="AN133" s="2529"/>
      <c r="AO133" s="2529"/>
      <c r="AP133" s="2636"/>
      <c r="AQ133" s="2636"/>
      <c r="AR133" s="2636"/>
      <c r="AS133" s="2636"/>
      <c r="AT133" s="2636"/>
      <c r="AU133" s="2636"/>
      <c r="AV133" s="2529"/>
      <c r="AW133" s="2529"/>
      <c r="AX133" s="2529"/>
      <c r="AY133" s="2529"/>
      <c r="AZ133" s="2529"/>
      <c r="BA133" s="2529"/>
      <c r="BB133" s="2529"/>
      <c r="BC133" s="2529"/>
      <c r="BD133" s="2529"/>
      <c r="BE133" s="2529"/>
      <c r="BF133" s="2529"/>
      <c r="BG133" s="2529"/>
      <c r="BH133" s="2529"/>
      <c r="BI133" s="381"/>
      <c r="BJ133" s="381"/>
      <c r="BK133" s="381"/>
      <c r="BL133" s="381"/>
      <c r="BM133" s="381"/>
      <c r="BN133" s="381"/>
      <c r="BO133" s="381"/>
      <c r="BP133" s="381"/>
      <c r="BQ133" s="381"/>
      <c r="BR133" s="381"/>
      <c r="BS133" s="381"/>
      <c r="BT133" s="2644"/>
      <c r="BU133" s="2645"/>
      <c r="BV133" s="2645"/>
      <c r="BW133" s="2645"/>
      <c r="BX133" s="2645"/>
      <c r="BY133" s="2645"/>
      <c r="BZ133" s="2645"/>
      <c r="CA133" s="2645"/>
      <c r="CB133" s="2645"/>
      <c r="CC133" s="2645"/>
      <c r="CD133" s="2645"/>
      <c r="CE133" s="2645"/>
      <c r="CF133" s="2645"/>
      <c r="CG133" s="2645"/>
      <c r="CH133" s="2645"/>
      <c r="CI133" s="2645"/>
      <c r="CJ133" s="2645"/>
      <c r="CK133" s="2645"/>
      <c r="CL133" s="2645"/>
      <c r="CM133" s="2646"/>
      <c r="CN133" s="381"/>
      <c r="CO133" s="381"/>
    </row>
    <row r="134" spans="1:93" ht="5.25" customHeight="1">
      <c r="A134" s="385"/>
      <c r="B134" s="381"/>
      <c r="C134" s="381"/>
      <c r="D134" s="381"/>
      <c r="E134" s="381"/>
      <c r="F134" s="381"/>
      <c r="G134" s="381"/>
      <c r="H134" s="381"/>
      <c r="I134" s="381"/>
      <c r="J134" s="381"/>
      <c r="K134" s="381"/>
      <c r="L134" s="381"/>
      <c r="M134" s="381"/>
      <c r="N134" s="381"/>
      <c r="O134" s="381"/>
      <c r="P134" s="381"/>
      <c r="Q134" s="381"/>
      <c r="R134" s="381"/>
      <c r="S134" s="381"/>
      <c r="T134" s="381"/>
      <c r="U134" s="381"/>
      <c r="V134" s="381"/>
      <c r="W134" s="381"/>
      <c r="X134" s="381"/>
      <c r="Y134" s="381"/>
      <c r="Z134" s="381"/>
      <c r="AA134" s="381"/>
      <c r="AB134" s="381"/>
      <c r="AC134" s="381"/>
      <c r="AD134" s="381"/>
      <c r="AE134" s="381"/>
      <c r="AF134" s="381"/>
      <c r="AG134" s="381"/>
      <c r="AH134" s="381"/>
      <c r="AI134" s="381"/>
      <c r="AJ134" s="381"/>
      <c r="AK134" s="381"/>
      <c r="AL134" s="381"/>
      <c r="AM134" s="381"/>
      <c r="AN134" s="381"/>
      <c r="AO134" s="381"/>
      <c r="AP134" s="381"/>
      <c r="AQ134" s="381"/>
      <c r="AR134" s="381"/>
      <c r="AS134" s="381"/>
      <c r="AT134" s="381"/>
      <c r="AU134" s="381"/>
      <c r="AV134" s="381"/>
      <c r="AW134" s="381"/>
      <c r="AX134" s="381"/>
      <c r="AY134" s="381"/>
      <c r="AZ134" s="381"/>
      <c r="BA134" s="381"/>
      <c r="BB134" s="381"/>
      <c r="BC134" s="381"/>
      <c r="BD134" s="381"/>
      <c r="BE134" s="381"/>
      <c r="BF134" s="381"/>
      <c r="BG134" s="381"/>
      <c r="BH134" s="381"/>
      <c r="BI134" s="381"/>
      <c r="BJ134" s="381"/>
      <c r="BK134" s="381"/>
      <c r="BL134" s="381"/>
      <c r="BM134" s="381"/>
      <c r="BN134" s="381"/>
      <c r="BO134" s="381"/>
      <c r="BP134" s="381"/>
      <c r="BQ134" s="381"/>
      <c r="BR134" s="381"/>
      <c r="BS134" s="381"/>
      <c r="BT134" s="2644"/>
      <c r="BU134" s="2645"/>
      <c r="BV134" s="2645"/>
      <c r="BW134" s="2645"/>
      <c r="BX134" s="2645"/>
      <c r="BY134" s="2645"/>
      <c r="BZ134" s="2645"/>
      <c r="CA134" s="2645"/>
      <c r="CB134" s="2645"/>
      <c r="CC134" s="2645"/>
      <c r="CD134" s="2645"/>
      <c r="CE134" s="2645"/>
      <c r="CF134" s="2645"/>
      <c r="CG134" s="2645"/>
      <c r="CH134" s="2645"/>
      <c r="CI134" s="2645"/>
      <c r="CJ134" s="2645"/>
      <c r="CK134" s="2645"/>
      <c r="CL134" s="2645"/>
      <c r="CM134" s="2646"/>
      <c r="CN134" s="381"/>
      <c r="CO134" s="381"/>
    </row>
    <row r="135" spans="1:93" ht="5.25" customHeight="1">
      <c r="A135" s="385"/>
      <c r="B135" s="381"/>
      <c r="C135" s="381"/>
      <c r="D135" s="381"/>
      <c r="E135" s="381"/>
      <c r="F135" s="381"/>
      <c r="G135" s="381"/>
      <c r="H135" s="381"/>
      <c r="I135" s="381"/>
      <c r="J135" s="381"/>
      <c r="K135" s="381"/>
      <c r="L135" s="381"/>
      <c r="M135" s="381"/>
      <c r="N135" s="381"/>
      <c r="O135" s="381"/>
      <c r="P135" s="381"/>
      <c r="Q135" s="381"/>
      <c r="R135" s="381"/>
      <c r="S135" s="381"/>
      <c r="T135" s="381"/>
      <c r="U135" s="381"/>
      <c r="V135" s="381"/>
      <c r="W135" s="381"/>
      <c r="X135" s="381"/>
      <c r="Y135" s="381"/>
      <c r="Z135" s="381"/>
      <c r="AA135" s="381"/>
      <c r="AB135" s="381"/>
      <c r="AC135" s="381"/>
      <c r="AD135" s="381"/>
      <c r="AE135" s="381"/>
      <c r="AF135" s="381"/>
      <c r="AG135" s="381"/>
      <c r="AH135" s="381"/>
      <c r="AI135" s="381"/>
      <c r="AJ135" s="381"/>
      <c r="AK135" s="381"/>
      <c r="AL135" s="381"/>
      <c r="AM135" s="381"/>
      <c r="AN135" s="381"/>
      <c r="AO135" s="381"/>
      <c r="AP135" s="381"/>
      <c r="AQ135" s="381"/>
      <c r="AR135" s="381"/>
      <c r="AS135" s="381"/>
      <c r="AT135" s="381"/>
      <c r="AU135" s="381"/>
      <c r="AV135" s="381"/>
      <c r="AW135" s="381"/>
      <c r="AX135" s="381"/>
      <c r="AY135" s="381"/>
      <c r="AZ135" s="381"/>
      <c r="BA135" s="381"/>
      <c r="BB135" s="381"/>
      <c r="BC135" s="381"/>
      <c r="BD135" s="381"/>
      <c r="BE135" s="381"/>
      <c r="BF135" s="381"/>
      <c r="BG135" s="381"/>
      <c r="BH135" s="381"/>
      <c r="BI135" s="381"/>
      <c r="BJ135" s="381"/>
      <c r="BK135" s="381"/>
      <c r="BL135" s="381"/>
      <c r="BM135" s="381"/>
      <c r="BN135" s="381"/>
      <c r="BO135" s="381"/>
      <c r="BP135" s="381"/>
      <c r="BQ135" s="381"/>
      <c r="BR135" s="381"/>
      <c r="BS135" s="381"/>
      <c r="BT135" s="2644"/>
      <c r="BU135" s="2645"/>
      <c r="BV135" s="2645"/>
      <c r="BW135" s="2645"/>
      <c r="BX135" s="2645"/>
      <c r="BY135" s="2645"/>
      <c r="BZ135" s="2645"/>
      <c r="CA135" s="2645"/>
      <c r="CB135" s="2645"/>
      <c r="CC135" s="2645"/>
      <c r="CD135" s="2645"/>
      <c r="CE135" s="2645"/>
      <c r="CF135" s="2645"/>
      <c r="CG135" s="2645"/>
      <c r="CH135" s="2645"/>
      <c r="CI135" s="2645"/>
      <c r="CJ135" s="2645"/>
      <c r="CK135" s="2645"/>
      <c r="CL135" s="2645"/>
      <c r="CM135" s="2646"/>
      <c r="CN135" s="381"/>
      <c r="CO135" s="381"/>
    </row>
    <row r="136" spans="1:93" ht="5.25" customHeight="1">
      <c r="A136" s="385"/>
      <c r="B136" s="381"/>
      <c r="C136" s="381"/>
      <c r="D136" s="381"/>
      <c r="E136" s="381"/>
      <c r="F136" s="381"/>
      <c r="G136" s="381"/>
      <c r="H136" s="381"/>
      <c r="I136" s="381"/>
      <c r="J136" s="381"/>
      <c r="K136" s="381"/>
      <c r="L136" s="381"/>
      <c r="M136" s="381"/>
      <c r="N136" s="381"/>
      <c r="O136" s="381"/>
      <c r="P136" s="381"/>
      <c r="Q136" s="381"/>
      <c r="R136" s="381"/>
      <c r="S136" s="381"/>
      <c r="T136" s="381"/>
      <c r="U136" s="381"/>
      <c r="V136" s="381"/>
      <c r="W136" s="381"/>
      <c r="X136" s="381"/>
      <c r="Y136" s="381"/>
      <c r="Z136" s="381"/>
      <c r="AA136" s="381"/>
      <c r="AB136" s="381"/>
      <c r="AC136" s="381"/>
      <c r="AD136" s="381"/>
      <c r="AE136" s="381"/>
      <c r="AF136" s="381"/>
      <c r="AG136" s="381"/>
      <c r="AH136" s="381"/>
      <c r="AI136" s="381"/>
      <c r="AJ136" s="381"/>
      <c r="AK136" s="381"/>
      <c r="AL136" s="381"/>
      <c r="AM136" s="381"/>
      <c r="AN136" s="381"/>
      <c r="AO136" s="381"/>
      <c r="AP136" s="381"/>
      <c r="AQ136" s="381"/>
      <c r="AR136" s="381"/>
      <c r="AS136" s="381"/>
      <c r="AT136" s="381"/>
      <c r="AU136" s="381"/>
      <c r="AV136" s="381"/>
      <c r="AW136" s="381"/>
      <c r="AX136" s="381"/>
      <c r="AY136" s="381"/>
      <c r="AZ136" s="381"/>
      <c r="BA136" s="381"/>
      <c r="BB136" s="381"/>
      <c r="BC136" s="381"/>
      <c r="BD136" s="381"/>
      <c r="BE136" s="381"/>
      <c r="BF136" s="381"/>
      <c r="BG136" s="381"/>
      <c r="BH136" s="381"/>
      <c r="BI136" s="381"/>
      <c r="BJ136" s="381"/>
      <c r="BK136" s="381"/>
      <c r="BL136" s="381"/>
      <c r="BM136" s="381"/>
      <c r="BN136" s="381"/>
      <c r="BO136" s="381"/>
      <c r="BP136" s="381"/>
      <c r="BQ136" s="381"/>
      <c r="BR136" s="381"/>
      <c r="BS136" s="381"/>
      <c r="BT136" s="2644"/>
      <c r="BU136" s="2645"/>
      <c r="BV136" s="2645"/>
      <c r="BW136" s="2645"/>
      <c r="BX136" s="2645"/>
      <c r="BY136" s="2645"/>
      <c r="BZ136" s="2645"/>
      <c r="CA136" s="2645"/>
      <c r="CB136" s="2645"/>
      <c r="CC136" s="2645"/>
      <c r="CD136" s="2645"/>
      <c r="CE136" s="2645"/>
      <c r="CF136" s="2645"/>
      <c r="CG136" s="2645"/>
      <c r="CH136" s="2645"/>
      <c r="CI136" s="2645"/>
      <c r="CJ136" s="2645"/>
      <c r="CK136" s="2645"/>
      <c r="CL136" s="2645"/>
      <c r="CM136" s="2646"/>
      <c r="CN136" s="381"/>
      <c r="CO136" s="381"/>
    </row>
    <row r="137" spans="1:93" ht="5.25" customHeight="1">
      <c r="A137" s="385"/>
      <c r="B137" s="381"/>
      <c r="C137" s="381"/>
      <c r="D137" s="381"/>
      <c r="E137" s="381"/>
      <c r="F137" s="381"/>
      <c r="G137" s="381"/>
      <c r="H137" s="381"/>
      <c r="I137" s="381"/>
      <c r="J137" s="381"/>
      <c r="K137" s="381"/>
      <c r="L137" s="381"/>
      <c r="M137" s="381"/>
      <c r="N137" s="381"/>
      <c r="O137" s="381"/>
      <c r="P137" s="381"/>
      <c r="Q137" s="381"/>
      <c r="R137" s="381"/>
      <c r="S137" s="381"/>
      <c r="T137" s="381"/>
      <c r="U137" s="381"/>
      <c r="V137" s="381"/>
      <c r="W137" s="381"/>
      <c r="X137" s="381"/>
      <c r="Y137" s="381"/>
      <c r="Z137" s="381"/>
      <c r="AA137" s="381"/>
      <c r="AB137" s="381"/>
      <c r="AC137" s="381"/>
      <c r="AD137" s="381"/>
      <c r="AE137" s="381"/>
      <c r="AF137" s="381"/>
      <c r="AG137" s="381"/>
      <c r="AH137" s="381"/>
      <c r="AI137" s="381"/>
      <c r="AJ137" s="381"/>
      <c r="AK137" s="381"/>
      <c r="AL137" s="381"/>
      <c r="AM137" s="381"/>
      <c r="AN137" s="381"/>
      <c r="AO137" s="381"/>
      <c r="AP137" s="381"/>
      <c r="AQ137" s="381"/>
      <c r="AR137" s="381"/>
      <c r="AS137" s="381"/>
      <c r="AT137" s="381"/>
      <c r="AU137" s="381"/>
      <c r="AV137" s="381"/>
      <c r="AW137" s="381"/>
      <c r="AX137" s="381"/>
      <c r="AY137" s="381"/>
      <c r="AZ137" s="381"/>
      <c r="BA137" s="381"/>
      <c r="BB137" s="381"/>
      <c r="BC137" s="381"/>
      <c r="BD137" s="381"/>
      <c r="BE137" s="381"/>
      <c r="BF137" s="381"/>
      <c r="BG137" s="381"/>
      <c r="BH137" s="381"/>
      <c r="BI137" s="381"/>
      <c r="BJ137" s="381"/>
      <c r="BK137" s="381"/>
      <c r="BL137" s="381"/>
      <c r="BM137" s="381"/>
      <c r="BN137" s="381"/>
      <c r="BO137" s="381"/>
      <c r="BP137" s="381"/>
      <c r="BQ137" s="381"/>
      <c r="BR137" s="381"/>
      <c r="BS137" s="381"/>
      <c r="BT137" s="2644"/>
      <c r="BU137" s="2645"/>
      <c r="BV137" s="2645"/>
      <c r="BW137" s="2645"/>
      <c r="BX137" s="2645"/>
      <c r="BY137" s="2645"/>
      <c r="BZ137" s="2645"/>
      <c r="CA137" s="2645"/>
      <c r="CB137" s="2645"/>
      <c r="CC137" s="2645"/>
      <c r="CD137" s="2645"/>
      <c r="CE137" s="2645"/>
      <c r="CF137" s="2645"/>
      <c r="CG137" s="2645"/>
      <c r="CH137" s="2645"/>
      <c r="CI137" s="2645"/>
      <c r="CJ137" s="2645"/>
      <c r="CK137" s="2645"/>
      <c r="CL137" s="2645"/>
      <c r="CM137" s="2646"/>
      <c r="CN137" s="381"/>
      <c r="CO137" s="381"/>
    </row>
    <row r="138" spans="1:93" ht="5.25" customHeight="1">
      <c r="A138" s="385"/>
      <c r="B138" s="381"/>
      <c r="C138" s="381"/>
      <c r="D138" s="381"/>
      <c r="E138" s="381"/>
      <c r="F138" s="381"/>
      <c r="G138" s="381"/>
      <c r="H138" s="381"/>
      <c r="I138" s="381"/>
      <c r="J138" s="381"/>
      <c r="K138" s="381"/>
      <c r="L138" s="381"/>
      <c r="M138" s="381"/>
      <c r="N138" s="381"/>
      <c r="O138" s="381"/>
      <c r="P138" s="381"/>
      <c r="Q138" s="381"/>
      <c r="R138" s="381"/>
      <c r="S138" s="381"/>
      <c r="T138" s="381"/>
      <c r="U138" s="381"/>
      <c r="V138" s="381"/>
      <c r="W138" s="381"/>
      <c r="X138" s="381"/>
      <c r="Y138" s="381"/>
      <c r="Z138" s="381"/>
      <c r="AA138" s="381"/>
      <c r="AB138" s="381"/>
      <c r="AC138" s="381"/>
      <c r="AD138" s="381"/>
      <c r="AE138" s="381"/>
      <c r="AF138" s="381"/>
      <c r="AG138" s="381"/>
      <c r="AH138" s="381"/>
      <c r="AI138" s="381"/>
      <c r="AJ138" s="381"/>
      <c r="AK138" s="381"/>
      <c r="AL138" s="381"/>
      <c r="AM138" s="381"/>
      <c r="AN138" s="381"/>
      <c r="AO138" s="381"/>
      <c r="AP138" s="381"/>
      <c r="AQ138" s="381"/>
      <c r="AR138" s="381"/>
      <c r="AS138" s="381"/>
      <c r="AT138" s="381"/>
      <c r="AU138" s="381"/>
      <c r="AV138" s="381"/>
      <c r="AW138" s="381"/>
      <c r="AX138" s="381"/>
      <c r="AY138" s="381"/>
      <c r="AZ138" s="381"/>
      <c r="BA138" s="381"/>
      <c r="BB138" s="381"/>
      <c r="BC138" s="381"/>
      <c r="BD138" s="381"/>
      <c r="BE138" s="381"/>
      <c r="BF138" s="381"/>
      <c r="BG138" s="381"/>
      <c r="BH138" s="381"/>
      <c r="BI138" s="381"/>
      <c r="BJ138" s="381"/>
      <c r="BK138" s="381"/>
      <c r="BL138" s="381"/>
      <c r="BM138" s="381"/>
      <c r="BN138" s="381"/>
      <c r="BO138" s="381"/>
      <c r="BP138" s="381"/>
      <c r="BQ138" s="381"/>
      <c r="BR138" s="381"/>
      <c r="BS138" s="381"/>
      <c r="BT138" s="2644"/>
      <c r="BU138" s="2645"/>
      <c r="BV138" s="2645"/>
      <c r="BW138" s="2645"/>
      <c r="BX138" s="2645"/>
      <c r="BY138" s="2645"/>
      <c r="BZ138" s="2645"/>
      <c r="CA138" s="2645"/>
      <c r="CB138" s="2645"/>
      <c r="CC138" s="2645"/>
      <c r="CD138" s="2645"/>
      <c r="CE138" s="2645"/>
      <c r="CF138" s="2645"/>
      <c r="CG138" s="2645"/>
      <c r="CH138" s="2645"/>
      <c r="CI138" s="2645"/>
      <c r="CJ138" s="2645"/>
      <c r="CK138" s="2645"/>
      <c r="CL138" s="2645"/>
      <c r="CM138" s="2646"/>
      <c r="CN138" s="381"/>
      <c r="CO138" s="381"/>
    </row>
    <row r="139" spans="1:93" ht="5.25" customHeight="1">
      <c r="A139" s="385"/>
      <c r="B139" s="381"/>
      <c r="C139" s="381"/>
      <c r="D139" s="381"/>
      <c r="E139" s="381"/>
      <c r="F139" s="381"/>
      <c r="G139" s="381"/>
      <c r="H139" s="381"/>
      <c r="I139" s="381"/>
      <c r="J139" s="381"/>
      <c r="K139" s="381"/>
      <c r="L139" s="381"/>
      <c r="M139" s="381"/>
      <c r="N139" s="381"/>
      <c r="O139" s="381"/>
      <c r="P139" s="381"/>
      <c r="Q139" s="381"/>
      <c r="R139" s="381"/>
      <c r="S139" s="381"/>
      <c r="T139" s="381"/>
      <c r="U139" s="381"/>
      <c r="V139" s="381"/>
      <c r="W139" s="381"/>
      <c r="X139" s="381"/>
      <c r="Y139" s="381"/>
      <c r="Z139" s="381"/>
      <c r="AA139" s="381"/>
      <c r="AB139" s="381"/>
      <c r="AC139" s="381"/>
      <c r="AD139" s="381"/>
      <c r="AE139" s="381"/>
      <c r="AF139" s="381"/>
      <c r="AG139" s="381"/>
      <c r="AH139" s="381"/>
      <c r="AI139" s="381"/>
      <c r="AJ139" s="381"/>
      <c r="AK139" s="381"/>
      <c r="AL139" s="381"/>
      <c r="AM139" s="381"/>
      <c r="AN139" s="381"/>
      <c r="AO139" s="381"/>
      <c r="AP139" s="381"/>
      <c r="AQ139" s="381"/>
      <c r="AR139" s="381"/>
      <c r="AS139" s="381"/>
      <c r="AT139" s="381"/>
      <c r="AU139" s="381"/>
      <c r="AV139" s="381"/>
      <c r="AW139" s="381"/>
      <c r="AX139" s="381"/>
      <c r="AY139" s="381"/>
      <c r="AZ139" s="381"/>
      <c r="BA139" s="381"/>
      <c r="BB139" s="381"/>
      <c r="BC139" s="381"/>
      <c r="BD139" s="381"/>
      <c r="BE139" s="381"/>
      <c r="BF139" s="381"/>
      <c r="BG139" s="381"/>
      <c r="BH139" s="381"/>
      <c r="BI139" s="381"/>
      <c r="BJ139" s="381"/>
      <c r="BK139" s="381"/>
      <c r="BL139" s="381"/>
      <c r="BM139" s="381"/>
      <c r="BN139" s="381"/>
      <c r="BO139" s="381"/>
      <c r="BP139" s="381"/>
      <c r="BQ139" s="381"/>
      <c r="BR139" s="381"/>
      <c r="BS139" s="381"/>
      <c r="BT139" s="2644"/>
      <c r="BU139" s="2645"/>
      <c r="BV139" s="2645"/>
      <c r="BW139" s="2645"/>
      <c r="BX139" s="2645"/>
      <c r="BY139" s="2645"/>
      <c r="BZ139" s="2645"/>
      <c r="CA139" s="2645"/>
      <c r="CB139" s="2645"/>
      <c r="CC139" s="2645"/>
      <c r="CD139" s="2645"/>
      <c r="CE139" s="2645"/>
      <c r="CF139" s="2645"/>
      <c r="CG139" s="2645"/>
      <c r="CH139" s="2645"/>
      <c r="CI139" s="2645"/>
      <c r="CJ139" s="2645"/>
      <c r="CK139" s="2645"/>
      <c r="CL139" s="2645"/>
      <c r="CM139" s="2646"/>
      <c r="CN139" s="381"/>
      <c r="CO139" s="381"/>
    </row>
    <row r="140" spans="1:93" ht="5.25" customHeight="1">
      <c r="A140" s="385"/>
      <c r="B140" s="381"/>
      <c r="C140" s="381"/>
      <c r="D140" s="381"/>
      <c r="E140" s="381"/>
      <c r="F140" s="381"/>
      <c r="G140" s="381"/>
      <c r="H140" s="381"/>
      <c r="I140" s="381"/>
      <c r="J140" s="381"/>
      <c r="K140" s="381"/>
      <c r="L140" s="381"/>
      <c r="M140" s="381"/>
      <c r="N140" s="381"/>
      <c r="O140" s="381"/>
      <c r="P140" s="381"/>
      <c r="Q140" s="381"/>
      <c r="R140" s="381"/>
      <c r="S140" s="381"/>
      <c r="T140" s="381"/>
      <c r="U140" s="381"/>
      <c r="V140" s="381"/>
      <c r="W140" s="381"/>
      <c r="X140" s="381"/>
      <c r="Y140" s="381"/>
      <c r="Z140" s="381"/>
      <c r="AA140" s="381"/>
      <c r="AB140" s="381"/>
      <c r="AC140" s="381"/>
      <c r="AD140" s="381"/>
      <c r="AE140" s="381"/>
      <c r="AF140" s="381"/>
      <c r="AG140" s="381"/>
      <c r="AH140" s="381"/>
      <c r="AI140" s="381"/>
      <c r="AJ140" s="381"/>
      <c r="AK140" s="381"/>
      <c r="AL140" s="381"/>
      <c r="AM140" s="381"/>
      <c r="AN140" s="381"/>
      <c r="AO140" s="381"/>
      <c r="AP140" s="381"/>
      <c r="AQ140" s="381"/>
      <c r="AR140" s="381"/>
      <c r="AS140" s="381"/>
      <c r="AT140" s="381"/>
      <c r="AU140" s="381"/>
      <c r="AV140" s="381"/>
      <c r="AW140" s="381"/>
      <c r="AX140" s="381"/>
      <c r="AY140" s="381"/>
      <c r="AZ140" s="381"/>
      <c r="BA140" s="381"/>
      <c r="BB140" s="381"/>
      <c r="BC140" s="381"/>
      <c r="BD140" s="381"/>
      <c r="BE140" s="381"/>
      <c r="BF140" s="381"/>
      <c r="BG140" s="381"/>
      <c r="BH140" s="381"/>
      <c r="BI140" s="381"/>
      <c r="BJ140" s="381"/>
      <c r="BK140" s="381"/>
      <c r="BL140" s="381"/>
      <c r="BM140" s="381"/>
      <c r="BN140" s="381"/>
      <c r="BO140" s="381"/>
      <c r="BP140" s="381"/>
      <c r="BQ140" s="381"/>
      <c r="BR140" s="381"/>
      <c r="BS140" s="381"/>
      <c r="BT140" s="2644"/>
      <c r="BU140" s="2645"/>
      <c r="BV140" s="2645"/>
      <c r="BW140" s="2645"/>
      <c r="BX140" s="2645"/>
      <c r="BY140" s="2645"/>
      <c r="BZ140" s="2645"/>
      <c r="CA140" s="2645"/>
      <c r="CB140" s="2645"/>
      <c r="CC140" s="2645"/>
      <c r="CD140" s="2645"/>
      <c r="CE140" s="2645"/>
      <c r="CF140" s="2645"/>
      <c r="CG140" s="2645"/>
      <c r="CH140" s="2645"/>
      <c r="CI140" s="2645"/>
      <c r="CJ140" s="2645"/>
      <c r="CK140" s="2645"/>
      <c r="CL140" s="2645"/>
      <c r="CM140" s="2646"/>
      <c r="CN140" s="381"/>
      <c r="CO140" s="381"/>
    </row>
    <row r="141" spans="1:93" ht="5.25" customHeight="1">
      <c r="A141" s="385"/>
      <c r="B141" s="381"/>
      <c r="C141" s="381"/>
      <c r="D141" s="381"/>
      <c r="E141" s="381"/>
      <c r="F141" s="381"/>
      <c r="G141" s="381"/>
      <c r="H141" s="381"/>
      <c r="I141" s="381"/>
      <c r="J141" s="381"/>
      <c r="K141" s="381"/>
      <c r="L141" s="381"/>
      <c r="M141" s="381"/>
      <c r="N141" s="381"/>
      <c r="O141" s="381"/>
      <c r="P141" s="381"/>
      <c r="Q141" s="2529" t="s">
        <v>917</v>
      </c>
      <c r="R141" s="2529"/>
      <c r="S141" s="2529"/>
      <c r="T141" s="2529"/>
      <c r="U141" s="2529"/>
      <c r="V141" s="2529"/>
      <c r="W141" s="2529"/>
      <c r="X141" s="2634"/>
      <c r="Y141" s="2634"/>
      <c r="Z141" s="2634"/>
      <c r="AA141" s="2634"/>
      <c r="AB141" s="2634"/>
      <c r="AC141" s="2634"/>
      <c r="AD141" s="2529" t="s">
        <v>92</v>
      </c>
      <c r="AE141" s="2529"/>
      <c r="AF141" s="2529"/>
      <c r="AG141" s="2634"/>
      <c r="AH141" s="2634"/>
      <c r="AI141" s="2634"/>
      <c r="AJ141" s="2634"/>
      <c r="AK141" s="2634"/>
      <c r="AL141" s="2634"/>
      <c r="AM141" s="2529" t="s">
        <v>93</v>
      </c>
      <c r="AN141" s="2529"/>
      <c r="AO141" s="2529"/>
      <c r="AP141" s="2634"/>
      <c r="AQ141" s="2634"/>
      <c r="AR141" s="2634"/>
      <c r="AS141" s="2634"/>
      <c r="AT141" s="2634"/>
      <c r="AU141" s="2634"/>
      <c r="AV141" s="2529" t="s">
        <v>95</v>
      </c>
      <c r="AW141" s="2529"/>
      <c r="AX141" s="2529"/>
      <c r="AY141" s="2529" t="s">
        <v>919</v>
      </c>
      <c r="AZ141" s="2529"/>
      <c r="BA141" s="2529"/>
      <c r="BB141" s="2529"/>
      <c r="BC141" s="2529"/>
      <c r="BD141" s="2529"/>
      <c r="BE141" s="2529"/>
      <c r="BF141" s="2529"/>
      <c r="BG141" s="2529"/>
      <c r="BH141" s="2529"/>
      <c r="BI141" s="381"/>
      <c r="BJ141" s="381"/>
      <c r="BK141" s="381"/>
      <c r="BL141" s="381"/>
      <c r="BM141" s="381"/>
      <c r="BN141" s="381"/>
      <c r="BO141" s="381"/>
      <c r="BP141" s="381"/>
      <c r="BQ141" s="381"/>
      <c r="BR141" s="381"/>
      <c r="BS141" s="381"/>
      <c r="BT141" s="2644"/>
      <c r="BU141" s="2645"/>
      <c r="BV141" s="2645"/>
      <c r="BW141" s="2645"/>
      <c r="BX141" s="2645"/>
      <c r="BY141" s="2645"/>
      <c r="BZ141" s="2645"/>
      <c r="CA141" s="2645"/>
      <c r="CB141" s="2645"/>
      <c r="CC141" s="2645"/>
      <c r="CD141" s="2645"/>
      <c r="CE141" s="2645"/>
      <c r="CF141" s="2645"/>
      <c r="CG141" s="2645"/>
      <c r="CH141" s="2645"/>
      <c r="CI141" s="2645"/>
      <c r="CJ141" s="2645"/>
      <c r="CK141" s="2645"/>
      <c r="CL141" s="2645"/>
      <c r="CM141" s="2646"/>
      <c r="CN141" s="381"/>
      <c r="CO141" s="381"/>
    </row>
    <row r="142" spans="1:93" ht="5.25" customHeight="1">
      <c r="A142" s="385"/>
      <c r="B142" s="381"/>
      <c r="C142" s="381"/>
      <c r="D142" s="381"/>
      <c r="E142" s="381"/>
      <c r="F142" s="381"/>
      <c r="G142" s="381"/>
      <c r="H142" s="381"/>
      <c r="I142" s="381"/>
      <c r="J142" s="381"/>
      <c r="K142" s="381"/>
      <c r="L142" s="381"/>
      <c r="M142" s="381"/>
      <c r="N142" s="381"/>
      <c r="O142" s="381"/>
      <c r="P142" s="381"/>
      <c r="Q142" s="2529"/>
      <c r="R142" s="2529"/>
      <c r="S142" s="2529"/>
      <c r="T142" s="2529"/>
      <c r="U142" s="2529"/>
      <c r="V142" s="2529"/>
      <c r="W142" s="2529"/>
      <c r="X142" s="2635"/>
      <c r="Y142" s="2635"/>
      <c r="Z142" s="2635"/>
      <c r="AA142" s="2635"/>
      <c r="AB142" s="2635"/>
      <c r="AC142" s="2635"/>
      <c r="AD142" s="2529"/>
      <c r="AE142" s="2529"/>
      <c r="AF142" s="2529"/>
      <c r="AG142" s="2635"/>
      <c r="AH142" s="2635"/>
      <c r="AI142" s="2635"/>
      <c r="AJ142" s="2635"/>
      <c r="AK142" s="2635"/>
      <c r="AL142" s="2635"/>
      <c r="AM142" s="2529"/>
      <c r="AN142" s="2529"/>
      <c r="AO142" s="2529"/>
      <c r="AP142" s="2635"/>
      <c r="AQ142" s="2635"/>
      <c r="AR142" s="2635"/>
      <c r="AS142" s="2635"/>
      <c r="AT142" s="2635"/>
      <c r="AU142" s="2635"/>
      <c r="AV142" s="2529"/>
      <c r="AW142" s="2529"/>
      <c r="AX142" s="2529"/>
      <c r="AY142" s="2529"/>
      <c r="AZ142" s="2529"/>
      <c r="BA142" s="2529"/>
      <c r="BB142" s="2529"/>
      <c r="BC142" s="2529"/>
      <c r="BD142" s="2529"/>
      <c r="BE142" s="2529"/>
      <c r="BF142" s="2529"/>
      <c r="BG142" s="2529"/>
      <c r="BH142" s="2529"/>
      <c r="BI142" s="381"/>
      <c r="BJ142" s="381"/>
      <c r="BK142" s="381"/>
      <c r="BL142" s="381"/>
      <c r="BM142" s="381"/>
      <c r="BN142" s="381"/>
      <c r="BO142" s="381"/>
      <c r="BP142" s="381"/>
      <c r="BQ142" s="381"/>
      <c r="BR142" s="381"/>
      <c r="BS142" s="381"/>
      <c r="BT142" s="2644"/>
      <c r="BU142" s="2645"/>
      <c r="BV142" s="2645"/>
      <c r="BW142" s="2645"/>
      <c r="BX142" s="2645"/>
      <c r="BY142" s="2645"/>
      <c r="BZ142" s="2645"/>
      <c r="CA142" s="2645"/>
      <c r="CB142" s="2645"/>
      <c r="CC142" s="2645"/>
      <c r="CD142" s="2645"/>
      <c r="CE142" s="2645"/>
      <c r="CF142" s="2645"/>
      <c r="CG142" s="2645"/>
      <c r="CH142" s="2645"/>
      <c r="CI142" s="2645"/>
      <c r="CJ142" s="2645"/>
      <c r="CK142" s="2645"/>
      <c r="CL142" s="2645"/>
      <c r="CM142" s="2646"/>
      <c r="CN142" s="381"/>
      <c r="CO142" s="381"/>
    </row>
    <row r="143" spans="1:93" ht="5.25" customHeight="1">
      <c r="A143" s="385"/>
      <c r="B143" s="381"/>
      <c r="C143" s="381"/>
      <c r="D143" s="381"/>
      <c r="E143" s="381"/>
      <c r="F143" s="381"/>
      <c r="G143" s="381"/>
      <c r="H143" s="381"/>
      <c r="I143" s="381"/>
      <c r="J143" s="381"/>
      <c r="K143" s="381"/>
      <c r="L143" s="381"/>
      <c r="M143" s="381"/>
      <c r="N143" s="381"/>
      <c r="O143" s="381"/>
      <c r="P143" s="381"/>
      <c r="Q143" s="2529"/>
      <c r="R143" s="2529"/>
      <c r="S143" s="2529"/>
      <c r="T143" s="2529"/>
      <c r="U143" s="2529"/>
      <c r="V143" s="2529"/>
      <c r="W143" s="2529"/>
      <c r="X143" s="2635"/>
      <c r="Y143" s="2635"/>
      <c r="Z143" s="2635"/>
      <c r="AA143" s="2635"/>
      <c r="AB143" s="2635"/>
      <c r="AC143" s="2635"/>
      <c r="AD143" s="2529"/>
      <c r="AE143" s="2529"/>
      <c r="AF143" s="2529"/>
      <c r="AG143" s="2635"/>
      <c r="AH143" s="2635"/>
      <c r="AI143" s="2635"/>
      <c r="AJ143" s="2635"/>
      <c r="AK143" s="2635"/>
      <c r="AL143" s="2635"/>
      <c r="AM143" s="2529"/>
      <c r="AN143" s="2529"/>
      <c r="AO143" s="2529"/>
      <c r="AP143" s="2635"/>
      <c r="AQ143" s="2635"/>
      <c r="AR143" s="2635"/>
      <c r="AS143" s="2635"/>
      <c r="AT143" s="2635"/>
      <c r="AU143" s="2635"/>
      <c r="AV143" s="2529"/>
      <c r="AW143" s="2529"/>
      <c r="AX143" s="2529"/>
      <c r="AY143" s="2529"/>
      <c r="AZ143" s="2529"/>
      <c r="BA143" s="2529"/>
      <c r="BB143" s="2529"/>
      <c r="BC143" s="2529"/>
      <c r="BD143" s="2529"/>
      <c r="BE143" s="2529"/>
      <c r="BF143" s="2529"/>
      <c r="BG143" s="2529"/>
      <c r="BH143" s="2529"/>
      <c r="BI143" s="381"/>
      <c r="BJ143" s="381"/>
      <c r="BK143" s="381"/>
      <c r="BL143" s="381"/>
      <c r="BM143" s="381"/>
      <c r="BN143" s="381"/>
      <c r="BO143" s="381"/>
      <c r="BP143" s="381"/>
      <c r="BQ143" s="381"/>
      <c r="BR143" s="381"/>
      <c r="BS143" s="381"/>
      <c r="BT143" s="2644"/>
      <c r="BU143" s="2645"/>
      <c r="BV143" s="2645"/>
      <c r="BW143" s="2645"/>
      <c r="BX143" s="2645"/>
      <c r="BY143" s="2645"/>
      <c r="BZ143" s="2645"/>
      <c r="CA143" s="2645"/>
      <c r="CB143" s="2645"/>
      <c r="CC143" s="2645"/>
      <c r="CD143" s="2645"/>
      <c r="CE143" s="2645"/>
      <c r="CF143" s="2645"/>
      <c r="CG143" s="2645"/>
      <c r="CH143" s="2645"/>
      <c r="CI143" s="2645"/>
      <c r="CJ143" s="2645"/>
      <c r="CK143" s="2645"/>
      <c r="CL143" s="2645"/>
      <c r="CM143" s="2646"/>
      <c r="CN143" s="381"/>
      <c r="CO143" s="381"/>
    </row>
    <row r="144" spans="1:93" ht="5.25" customHeight="1">
      <c r="A144" s="385"/>
      <c r="B144" s="381"/>
      <c r="C144" s="381"/>
      <c r="D144" s="381"/>
      <c r="E144" s="381"/>
      <c r="F144" s="381"/>
      <c r="G144" s="381"/>
      <c r="H144" s="381"/>
      <c r="I144" s="381"/>
      <c r="J144" s="381"/>
      <c r="K144" s="381"/>
      <c r="L144" s="381"/>
      <c r="M144" s="381"/>
      <c r="N144" s="381"/>
      <c r="O144" s="381"/>
      <c r="P144" s="381"/>
      <c r="Q144" s="2529"/>
      <c r="R144" s="2529"/>
      <c r="S144" s="2529"/>
      <c r="T144" s="2529"/>
      <c r="U144" s="2529"/>
      <c r="V144" s="2529"/>
      <c r="W144" s="2529"/>
      <c r="X144" s="2636"/>
      <c r="Y144" s="2636"/>
      <c r="Z144" s="2636"/>
      <c r="AA144" s="2636"/>
      <c r="AB144" s="2636"/>
      <c r="AC144" s="2636"/>
      <c r="AD144" s="2529"/>
      <c r="AE144" s="2529"/>
      <c r="AF144" s="2529"/>
      <c r="AG144" s="2636"/>
      <c r="AH144" s="2636"/>
      <c r="AI144" s="2636"/>
      <c r="AJ144" s="2636"/>
      <c r="AK144" s="2636"/>
      <c r="AL144" s="2636"/>
      <c r="AM144" s="2529"/>
      <c r="AN144" s="2529"/>
      <c r="AO144" s="2529"/>
      <c r="AP144" s="2636"/>
      <c r="AQ144" s="2636"/>
      <c r="AR144" s="2636"/>
      <c r="AS144" s="2636"/>
      <c r="AT144" s="2636"/>
      <c r="AU144" s="2636"/>
      <c r="AV144" s="2529"/>
      <c r="AW144" s="2529"/>
      <c r="AX144" s="2529"/>
      <c r="AY144" s="2529"/>
      <c r="AZ144" s="2529"/>
      <c r="BA144" s="2529"/>
      <c r="BB144" s="2529"/>
      <c r="BC144" s="2529"/>
      <c r="BD144" s="2529"/>
      <c r="BE144" s="2529"/>
      <c r="BF144" s="2529"/>
      <c r="BG144" s="2529"/>
      <c r="BH144" s="2529"/>
      <c r="BI144" s="381"/>
      <c r="BJ144" s="381"/>
      <c r="BK144" s="381"/>
      <c r="BL144" s="381"/>
      <c r="BM144" s="381"/>
      <c r="BN144" s="381"/>
      <c r="BO144" s="381"/>
      <c r="BP144" s="381"/>
      <c r="BQ144" s="381"/>
      <c r="BR144" s="381"/>
      <c r="BS144" s="381"/>
      <c r="BT144" s="2644"/>
      <c r="BU144" s="2645"/>
      <c r="BV144" s="2645"/>
      <c r="BW144" s="2645"/>
      <c r="BX144" s="2645"/>
      <c r="BY144" s="2645"/>
      <c r="BZ144" s="2645"/>
      <c r="CA144" s="2645"/>
      <c r="CB144" s="2645"/>
      <c r="CC144" s="2645"/>
      <c r="CD144" s="2645"/>
      <c r="CE144" s="2645"/>
      <c r="CF144" s="2645"/>
      <c r="CG144" s="2645"/>
      <c r="CH144" s="2645"/>
      <c r="CI144" s="2645"/>
      <c r="CJ144" s="2645"/>
      <c r="CK144" s="2645"/>
      <c r="CL144" s="2645"/>
      <c r="CM144" s="2646"/>
      <c r="CN144" s="381"/>
      <c r="CO144" s="381"/>
    </row>
    <row r="145" spans="1:93" ht="5.25" customHeight="1">
      <c r="A145" s="385"/>
      <c r="B145" s="381"/>
      <c r="C145" s="381"/>
      <c r="D145" s="381"/>
      <c r="E145" s="381"/>
      <c r="F145" s="381"/>
      <c r="G145" s="381"/>
      <c r="H145" s="381"/>
      <c r="I145" s="381"/>
      <c r="J145" s="381"/>
      <c r="K145" s="381"/>
      <c r="L145" s="381"/>
      <c r="M145" s="381"/>
      <c r="N145" s="381"/>
      <c r="O145" s="381"/>
      <c r="P145" s="381"/>
      <c r="Q145" s="381"/>
      <c r="R145" s="381"/>
      <c r="S145" s="381"/>
      <c r="T145" s="381"/>
      <c r="U145" s="381"/>
      <c r="V145" s="381"/>
      <c r="W145" s="381"/>
      <c r="X145" s="381"/>
      <c r="Y145" s="381"/>
      <c r="Z145" s="381"/>
      <c r="AA145" s="381"/>
      <c r="AB145" s="381"/>
      <c r="AC145" s="381"/>
      <c r="AD145" s="381"/>
      <c r="AE145" s="381"/>
      <c r="AF145" s="381"/>
      <c r="AG145" s="381"/>
      <c r="AH145" s="381"/>
      <c r="AI145" s="381"/>
      <c r="AJ145" s="381"/>
      <c r="AK145" s="381"/>
      <c r="AL145" s="381"/>
      <c r="AM145" s="381"/>
      <c r="AN145" s="381"/>
      <c r="AO145" s="381"/>
      <c r="AP145" s="381"/>
      <c r="AQ145" s="381"/>
      <c r="AR145" s="381"/>
      <c r="AS145" s="381"/>
      <c r="AT145" s="381"/>
      <c r="AU145" s="381"/>
      <c r="AV145" s="381"/>
      <c r="AW145" s="381"/>
      <c r="AX145" s="381"/>
      <c r="AY145" s="381"/>
      <c r="AZ145" s="381"/>
      <c r="BA145" s="381"/>
      <c r="BB145" s="381"/>
      <c r="BC145" s="381"/>
      <c r="BD145" s="381"/>
      <c r="BE145" s="381"/>
      <c r="BF145" s="381"/>
      <c r="BG145" s="381"/>
      <c r="BH145" s="381"/>
      <c r="BI145" s="381"/>
      <c r="BJ145" s="381"/>
      <c r="BK145" s="381"/>
      <c r="BL145" s="381"/>
      <c r="BM145" s="381"/>
      <c r="BN145" s="381"/>
      <c r="BO145" s="381"/>
      <c r="BP145" s="381"/>
      <c r="BQ145" s="381"/>
      <c r="BR145" s="381"/>
      <c r="BS145" s="381"/>
      <c r="BT145" s="2644"/>
      <c r="BU145" s="2645"/>
      <c r="BV145" s="2645"/>
      <c r="BW145" s="2645"/>
      <c r="BX145" s="2645"/>
      <c r="BY145" s="2645"/>
      <c r="BZ145" s="2645"/>
      <c r="CA145" s="2645"/>
      <c r="CB145" s="2645"/>
      <c r="CC145" s="2645"/>
      <c r="CD145" s="2645"/>
      <c r="CE145" s="2645"/>
      <c r="CF145" s="2645"/>
      <c r="CG145" s="2645"/>
      <c r="CH145" s="2645"/>
      <c r="CI145" s="2645"/>
      <c r="CJ145" s="2645"/>
      <c r="CK145" s="2645"/>
      <c r="CL145" s="2645"/>
      <c r="CM145" s="2646"/>
      <c r="CN145" s="381"/>
      <c r="CO145" s="381"/>
    </row>
    <row r="146" spans="1:93" ht="5.25" customHeight="1">
      <c r="A146" s="385"/>
      <c r="B146" s="381"/>
      <c r="C146" s="381"/>
      <c r="D146" s="381"/>
      <c r="E146" s="381"/>
      <c r="F146" s="381"/>
      <c r="G146" s="381"/>
      <c r="H146" s="381"/>
      <c r="I146" s="381"/>
      <c r="J146" s="381"/>
      <c r="K146" s="381"/>
      <c r="L146" s="381"/>
      <c r="M146" s="381"/>
      <c r="N146" s="381"/>
      <c r="O146" s="381"/>
      <c r="P146" s="381"/>
      <c r="Q146" s="381"/>
      <c r="R146" s="381"/>
      <c r="S146" s="381"/>
      <c r="T146" s="381"/>
      <c r="U146" s="381"/>
      <c r="V146" s="381"/>
      <c r="W146" s="381"/>
      <c r="X146" s="381"/>
      <c r="Y146" s="381"/>
      <c r="Z146" s="381"/>
      <c r="AA146" s="381"/>
      <c r="AB146" s="381"/>
      <c r="AC146" s="381"/>
      <c r="AD146" s="381"/>
      <c r="AE146" s="381"/>
      <c r="AF146" s="381"/>
      <c r="AG146" s="381"/>
      <c r="AH146" s="381"/>
      <c r="AI146" s="381"/>
      <c r="AJ146" s="381"/>
      <c r="AK146" s="381"/>
      <c r="AL146" s="381"/>
      <c r="AM146" s="381"/>
      <c r="AN146" s="381"/>
      <c r="AO146" s="381"/>
      <c r="AP146" s="381"/>
      <c r="AQ146" s="381"/>
      <c r="AR146" s="381"/>
      <c r="AS146" s="381"/>
      <c r="AT146" s="381"/>
      <c r="AU146" s="381"/>
      <c r="AV146" s="381"/>
      <c r="AW146" s="381"/>
      <c r="AX146" s="381"/>
      <c r="AY146" s="381"/>
      <c r="AZ146" s="381"/>
      <c r="BA146" s="381"/>
      <c r="BB146" s="381"/>
      <c r="BC146" s="381"/>
      <c r="BD146" s="381"/>
      <c r="BE146" s="381"/>
      <c r="BF146" s="381"/>
      <c r="BG146" s="381"/>
      <c r="BH146" s="381"/>
      <c r="BI146" s="381"/>
      <c r="BJ146" s="381"/>
      <c r="BK146" s="381"/>
      <c r="BL146" s="381"/>
      <c r="BM146" s="381"/>
      <c r="BN146" s="381"/>
      <c r="BO146" s="381"/>
      <c r="BP146" s="381"/>
      <c r="BQ146" s="381"/>
      <c r="BR146" s="381"/>
      <c r="BS146" s="381"/>
      <c r="BT146" s="2644"/>
      <c r="BU146" s="2645"/>
      <c r="BV146" s="2645"/>
      <c r="BW146" s="2645"/>
      <c r="BX146" s="2645"/>
      <c r="BY146" s="2645"/>
      <c r="BZ146" s="2645"/>
      <c r="CA146" s="2645"/>
      <c r="CB146" s="2645"/>
      <c r="CC146" s="2645"/>
      <c r="CD146" s="2645"/>
      <c r="CE146" s="2645"/>
      <c r="CF146" s="2645"/>
      <c r="CG146" s="2645"/>
      <c r="CH146" s="2645"/>
      <c r="CI146" s="2645"/>
      <c r="CJ146" s="2645"/>
      <c r="CK146" s="2645"/>
      <c r="CL146" s="2645"/>
      <c r="CM146" s="2646"/>
      <c r="CN146" s="381"/>
      <c r="CO146" s="381"/>
    </row>
    <row r="147" spans="1:93" ht="5.25" customHeight="1">
      <c r="A147" s="385"/>
      <c r="B147" s="381"/>
      <c r="C147" s="381"/>
      <c r="D147" s="381"/>
      <c r="E147" s="381"/>
      <c r="F147" s="381"/>
      <c r="G147" s="381"/>
      <c r="H147" s="381"/>
      <c r="I147" s="381"/>
      <c r="J147" s="381"/>
      <c r="K147" s="381"/>
      <c r="L147" s="381"/>
      <c r="M147" s="381"/>
      <c r="N147" s="381"/>
      <c r="O147" s="381"/>
      <c r="P147" s="381"/>
      <c r="Q147" s="381"/>
      <c r="R147" s="381"/>
      <c r="S147" s="381"/>
      <c r="T147" s="381"/>
      <c r="U147" s="381"/>
      <c r="V147" s="381"/>
      <c r="W147" s="381"/>
      <c r="X147" s="381"/>
      <c r="Y147" s="381"/>
      <c r="Z147" s="381"/>
      <c r="AA147" s="381"/>
      <c r="AB147" s="381"/>
      <c r="AC147" s="381"/>
      <c r="AD147" s="381"/>
      <c r="AE147" s="381"/>
      <c r="AF147" s="381"/>
      <c r="AG147" s="381"/>
      <c r="AH147" s="381"/>
      <c r="AI147" s="381"/>
      <c r="AJ147" s="381"/>
      <c r="AK147" s="381"/>
      <c r="AL147" s="381"/>
      <c r="AM147" s="381"/>
      <c r="AN147" s="381"/>
      <c r="AO147" s="381"/>
      <c r="AP147" s="381"/>
      <c r="AQ147" s="381"/>
      <c r="AR147" s="381"/>
      <c r="AS147" s="381"/>
      <c r="AT147" s="381"/>
      <c r="AU147" s="381"/>
      <c r="AV147" s="381"/>
      <c r="AW147" s="381"/>
      <c r="AX147" s="381"/>
      <c r="AY147" s="381"/>
      <c r="AZ147" s="381"/>
      <c r="BA147" s="381"/>
      <c r="BB147" s="381"/>
      <c r="BC147" s="381"/>
      <c r="BD147" s="381"/>
      <c r="BE147" s="381"/>
      <c r="BF147" s="381"/>
      <c r="BG147" s="381"/>
      <c r="BH147" s="381"/>
      <c r="BI147" s="381"/>
      <c r="BJ147" s="381"/>
      <c r="BK147" s="381"/>
      <c r="BL147" s="381"/>
      <c r="BM147" s="381"/>
      <c r="BN147" s="381"/>
      <c r="BO147" s="381"/>
      <c r="BP147" s="381"/>
      <c r="BQ147" s="381"/>
      <c r="BR147" s="381"/>
      <c r="BS147" s="381"/>
      <c r="BT147" s="2644"/>
      <c r="BU147" s="2645"/>
      <c r="BV147" s="2645"/>
      <c r="BW147" s="2645"/>
      <c r="BX147" s="2645"/>
      <c r="BY147" s="2645"/>
      <c r="BZ147" s="2645"/>
      <c r="CA147" s="2645"/>
      <c r="CB147" s="2645"/>
      <c r="CC147" s="2645"/>
      <c r="CD147" s="2645"/>
      <c r="CE147" s="2645"/>
      <c r="CF147" s="2645"/>
      <c r="CG147" s="2645"/>
      <c r="CH147" s="2645"/>
      <c r="CI147" s="2645"/>
      <c r="CJ147" s="2645"/>
      <c r="CK147" s="2645"/>
      <c r="CL147" s="2645"/>
      <c r="CM147" s="2646"/>
      <c r="CN147" s="381"/>
      <c r="CO147" s="381"/>
    </row>
    <row r="148" spans="1:93" ht="5.25" customHeight="1">
      <c r="A148" s="24"/>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c r="AC148" s="23"/>
      <c r="AD148" s="23"/>
      <c r="AE148" s="23"/>
      <c r="AF148" s="23"/>
      <c r="AG148" s="23"/>
      <c r="AH148" s="23"/>
      <c r="AI148" s="23"/>
      <c r="AJ148" s="23"/>
      <c r="AK148" s="23"/>
      <c r="AL148" s="23"/>
      <c r="AM148" s="23"/>
      <c r="AN148" s="23"/>
      <c r="AO148" s="23"/>
      <c r="AP148" s="23"/>
      <c r="AQ148" s="23"/>
      <c r="AR148" s="23"/>
      <c r="AS148" s="23"/>
      <c r="AT148" s="23"/>
      <c r="AU148" s="23"/>
      <c r="AV148" s="23"/>
      <c r="AW148" s="23"/>
      <c r="AX148" s="23"/>
      <c r="AY148" s="23"/>
      <c r="AZ148" s="23"/>
      <c r="BA148" s="23"/>
      <c r="BB148" s="23"/>
      <c r="BC148" s="23"/>
      <c r="BD148" s="23"/>
      <c r="BE148" s="23"/>
      <c r="BF148" s="23"/>
      <c r="BG148" s="23"/>
      <c r="BH148" s="23"/>
      <c r="BI148" s="23"/>
      <c r="BJ148" s="23"/>
      <c r="BK148" s="23"/>
      <c r="BL148" s="23"/>
      <c r="BM148" s="23"/>
      <c r="BN148" s="23"/>
      <c r="BO148" s="23"/>
      <c r="BP148" s="23"/>
      <c r="BQ148" s="23"/>
      <c r="BR148" s="23"/>
      <c r="BS148" s="23"/>
      <c r="BT148" s="2647"/>
      <c r="BU148" s="2648"/>
      <c r="BV148" s="2648"/>
      <c r="BW148" s="2648"/>
      <c r="BX148" s="2648"/>
      <c r="BY148" s="2648"/>
      <c r="BZ148" s="2648"/>
      <c r="CA148" s="2648"/>
      <c r="CB148" s="2648"/>
      <c r="CC148" s="2648"/>
      <c r="CD148" s="2648"/>
      <c r="CE148" s="2648"/>
      <c r="CF148" s="2648"/>
      <c r="CG148" s="2648"/>
      <c r="CH148" s="2648"/>
      <c r="CI148" s="2648"/>
      <c r="CJ148" s="2648"/>
      <c r="CK148" s="2648"/>
      <c r="CL148" s="2648"/>
      <c r="CM148" s="2649"/>
      <c r="CN148" s="381"/>
      <c r="CO148" s="381"/>
    </row>
    <row r="149" spans="1:93" ht="5.25" customHeight="1">
      <c r="A149" s="381"/>
      <c r="B149" s="381"/>
      <c r="C149" s="381"/>
      <c r="D149" s="381"/>
      <c r="E149" s="381"/>
      <c r="F149" s="381"/>
      <c r="G149" s="381"/>
      <c r="H149" s="381"/>
      <c r="I149" s="381"/>
      <c r="J149" s="381"/>
      <c r="K149" s="381"/>
      <c r="L149" s="381"/>
      <c r="M149" s="381"/>
      <c r="N149" s="381"/>
      <c r="O149" s="381"/>
      <c r="P149" s="381"/>
      <c r="Q149" s="381"/>
      <c r="R149" s="381"/>
      <c r="S149" s="381"/>
      <c r="T149" s="381"/>
      <c r="U149" s="381"/>
      <c r="V149" s="381"/>
      <c r="W149" s="381"/>
      <c r="X149" s="381"/>
      <c r="Y149" s="381"/>
      <c r="Z149" s="381"/>
      <c r="AA149" s="381"/>
      <c r="AB149" s="381"/>
      <c r="AC149" s="381"/>
      <c r="AD149" s="381"/>
      <c r="AE149" s="381"/>
      <c r="AF149" s="381"/>
      <c r="AG149" s="381"/>
      <c r="AH149" s="381"/>
      <c r="AI149" s="381"/>
      <c r="AJ149" s="381"/>
      <c r="AK149" s="381"/>
      <c r="AL149" s="381"/>
      <c r="AM149" s="381"/>
      <c r="AN149" s="381"/>
      <c r="AO149" s="381"/>
      <c r="AP149" s="381"/>
      <c r="AQ149" s="381"/>
      <c r="AR149" s="381"/>
      <c r="AS149" s="381"/>
      <c r="AT149" s="381"/>
      <c r="AU149" s="381"/>
      <c r="AV149" s="381"/>
      <c r="AW149" s="381"/>
      <c r="AX149" s="381"/>
      <c r="AY149" s="381"/>
      <c r="AZ149" s="381"/>
      <c r="BA149" s="381"/>
      <c r="BB149" s="381"/>
      <c r="BC149" s="381"/>
      <c r="BD149" s="381"/>
      <c r="BE149" s="381"/>
      <c r="BF149" s="381"/>
      <c r="BG149" s="381"/>
      <c r="BH149" s="381"/>
      <c r="BI149" s="381"/>
      <c r="BJ149" s="381"/>
      <c r="BK149" s="381"/>
      <c r="BL149" s="381"/>
      <c r="BM149" s="381"/>
      <c r="BN149" s="381"/>
      <c r="BO149" s="381"/>
      <c r="BP149" s="381"/>
      <c r="BQ149" s="381"/>
      <c r="BR149" s="381"/>
      <c r="BS149" s="381"/>
      <c r="BT149" s="381"/>
      <c r="BU149" s="381"/>
      <c r="BV149" s="381"/>
      <c r="BW149" s="381"/>
      <c r="BX149" s="381"/>
      <c r="BY149" s="381"/>
      <c r="BZ149" s="381"/>
      <c r="CA149" s="381"/>
      <c r="CB149" s="381"/>
      <c r="CC149" s="381"/>
      <c r="CD149" s="381"/>
      <c r="CE149" s="381"/>
      <c r="CF149" s="381"/>
      <c r="CG149" s="381"/>
      <c r="CH149" s="381"/>
      <c r="CI149" s="381"/>
      <c r="CJ149" s="381"/>
      <c r="CK149" s="381"/>
      <c r="CL149" s="381"/>
      <c r="CM149" s="381"/>
      <c r="CN149" s="381"/>
      <c r="CO149" s="381"/>
    </row>
    <row r="150" spans="1:93" ht="5.25" customHeight="1">
      <c r="A150" s="381"/>
      <c r="B150" s="381"/>
      <c r="C150" s="381"/>
      <c r="D150" s="381"/>
      <c r="E150" s="381"/>
      <c r="F150" s="381"/>
      <c r="G150" s="381"/>
      <c r="H150" s="381"/>
      <c r="I150" s="381"/>
      <c r="J150" s="381"/>
      <c r="K150" s="381"/>
      <c r="L150" s="381"/>
      <c r="M150" s="381"/>
      <c r="N150" s="381"/>
      <c r="O150" s="381"/>
      <c r="P150" s="381"/>
      <c r="Q150" s="381"/>
      <c r="R150" s="381"/>
      <c r="S150" s="381"/>
      <c r="T150" s="381"/>
      <c r="U150" s="381"/>
      <c r="V150" s="381"/>
      <c r="W150" s="381"/>
      <c r="X150" s="381"/>
      <c r="Y150" s="381"/>
      <c r="Z150" s="381"/>
      <c r="AA150" s="381"/>
      <c r="AB150" s="381"/>
      <c r="AC150" s="381"/>
      <c r="AD150" s="381"/>
      <c r="AE150" s="381"/>
      <c r="AF150" s="381"/>
      <c r="AG150" s="381"/>
      <c r="AH150" s="381"/>
      <c r="AI150" s="381"/>
      <c r="AJ150" s="381"/>
      <c r="AK150" s="381"/>
      <c r="AL150" s="381"/>
      <c r="AM150" s="381"/>
      <c r="AN150" s="381"/>
      <c r="AO150" s="381"/>
      <c r="AP150" s="381"/>
      <c r="AQ150" s="381"/>
      <c r="AR150" s="381"/>
      <c r="AS150" s="381"/>
      <c r="AT150" s="381"/>
      <c r="AU150" s="381"/>
      <c r="AV150" s="381"/>
      <c r="AW150" s="381"/>
      <c r="AX150" s="381"/>
      <c r="AY150" s="381"/>
      <c r="AZ150" s="381"/>
      <c r="BA150" s="381"/>
      <c r="BB150" s="381"/>
      <c r="BC150" s="381"/>
      <c r="BD150" s="381"/>
      <c r="BE150" s="381"/>
      <c r="BF150" s="381"/>
      <c r="BG150" s="381"/>
      <c r="BH150" s="381"/>
      <c r="BI150" s="381"/>
      <c r="BJ150" s="381"/>
      <c r="BK150" s="381"/>
      <c r="BL150" s="381"/>
      <c r="BM150" s="381"/>
      <c r="BN150" s="381"/>
      <c r="BO150" s="381"/>
      <c r="BP150" s="381"/>
      <c r="BQ150" s="381"/>
      <c r="BR150" s="381"/>
      <c r="BS150" s="381"/>
      <c r="BT150" s="381"/>
      <c r="BU150" s="381"/>
      <c r="BV150" s="381"/>
      <c r="BW150" s="381"/>
      <c r="BX150" s="381"/>
      <c r="BY150" s="381"/>
      <c r="BZ150" s="381"/>
      <c r="CA150" s="381"/>
      <c r="CB150" s="381"/>
      <c r="CC150" s="381"/>
      <c r="CD150" s="381"/>
      <c r="CE150" s="381"/>
      <c r="CF150" s="381"/>
      <c r="CG150" s="381"/>
      <c r="CH150" s="381"/>
      <c r="CI150" s="381"/>
      <c r="CJ150" s="381"/>
      <c r="CK150" s="381"/>
      <c r="CL150" s="381"/>
      <c r="CM150" s="381"/>
      <c r="CN150" s="381"/>
      <c r="CO150" s="381"/>
    </row>
    <row r="151" spans="1:93" ht="5.25" customHeight="1">
      <c r="A151" s="381"/>
      <c r="B151" s="381"/>
      <c r="C151" s="381"/>
      <c r="D151" s="381"/>
      <c r="E151" s="381"/>
      <c r="F151" s="381"/>
      <c r="G151" s="381"/>
      <c r="H151" s="381"/>
      <c r="I151" s="381"/>
      <c r="J151" s="381"/>
      <c r="K151" s="381"/>
      <c r="L151" s="381"/>
      <c r="M151" s="381"/>
      <c r="N151" s="381"/>
      <c r="O151" s="381"/>
      <c r="P151" s="381"/>
      <c r="Q151" s="381"/>
      <c r="R151" s="381"/>
      <c r="S151" s="381"/>
      <c r="T151" s="381"/>
      <c r="U151" s="381"/>
      <c r="V151" s="381"/>
      <c r="W151" s="381"/>
      <c r="X151" s="381"/>
      <c r="Y151" s="381"/>
      <c r="Z151" s="381"/>
      <c r="AA151" s="381"/>
      <c r="AB151" s="381"/>
      <c r="AC151" s="381"/>
      <c r="AD151" s="381"/>
      <c r="AE151" s="381"/>
      <c r="AF151" s="381"/>
      <c r="AG151" s="381"/>
      <c r="AH151" s="381"/>
      <c r="AI151" s="381"/>
      <c r="AJ151" s="381"/>
      <c r="AK151" s="381"/>
      <c r="AL151" s="381"/>
      <c r="AM151" s="381"/>
      <c r="AN151" s="381"/>
      <c r="AO151" s="381"/>
      <c r="AP151" s="381"/>
      <c r="AQ151" s="381"/>
      <c r="AR151" s="381"/>
      <c r="AS151" s="381"/>
      <c r="AT151" s="381"/>
      <c r="AU151" s="381"/>
      <c r="AV151" s="381"/>
      <c r="AW151" s="381"/>
      <c r="AX151" s="381"/>
      <c r="AY151" s="381"/>
      <c r="AZ151" s="381"/>
      <c r="BA151" s="381"/>
      <c r="BB151" s="381"/>
      <c r="BC151" s="381"/>
      <c r="BD151" s="381"/>
      <c r="BE151" s="381"/>
      <c r="BF151" s="381"/>
      <c r="BG151" s="381"/>
      <c r="BH151" s="381"/>
      <c r="BI151" s="381"/>
      <c r="BJ151" s="381"/>
      <c r="BK151" s="381"/>
      <c r="BL151" s="381"/>
      <c r="BM151" s="381"/>
      <c r="BN151" s="381"/>
      <c r="BO151" s="381"/>
      <c r="BP151" s="381"/>
      <c r="BQ151" s="381"/>
      <c r="BR151" s="381"/>
      <c r="BS151" s="381"/>
      <c r="BT151" s="381"/>
      <c r="BU151" s="381"/>
      <c r="BV151" s="381"/>
      <c r="BW151" s="381"/>
      <c r="BX151" s="381"/>
      <c r="BY151" s="381"/>
      <c r="BZ151" s="381"/>
      <c r="CA151" s="381"/>
      <c r="CB151" s="381"/>
      <c r="CC151" s="381"/>
      <c r="CD151" s="381"/>
      <c r="CE151" s="381"/>
      <c r="CF151" s="381"/>
      <c r="CG151" s="381"/>
      <c r="CH151" s="381"/>
      <c r="CI151" s="381"/>
      <c r="CJ151" s="381"/>
      <c r="CK151" s="381"/>
      <c r="CL151" s="381"/>
      <c r="CM151" s="381"/>
      <c r="CN151" s="381"/>
      <c r="CO151" s="381"/>
    </row>
    <row r="152" spans="1:93" ht="5.25" customHeight="1">
      <c r="A152" s="381"/>
      <c r="B152" s="2640" t="s">
        <v>935</v>
      </c>
      <c r="C152" s="2640"/>
      <c r="D152" s="2640"/>
      <c r="E152" s="2640"/>
      <c r="F152" s="2640"/>
      <c r="G152" s="2640"/>
      <c r="H152" s="2640"/>
      <c r="I152" s="2640"/>
      <c r="J152" s="2640"/>
      <c r="K152" s="2640"/>
      <c r="L152" s="2640"/>
      <c r="M152" s="2640"/>
      <c r="N152" s="2640"/>
      <c r="O152" s="2640"/>
      <c r="P152" s="2640"/>
      <c r="Q152" s="2640"/>
      <c r="R152" s="2640"/>
      <c r="S152" s="2640"/>
      <c r="T152" s="2640"/>
      <c r="U152" s="2640"/>
      <c r="V152" s="2640"/>
      <c r="W152" s="2640"/>
      <c r="X152" s="2640"/>
      <c r="Y152" s="2640"/>
      <c r="Z152" s="2640"/>
      <c r="AA152" s="2640"/>
      <c r="AB152" s="2640"/>
      <c r="AC152" s="2640"/>
      <c r="AD152" s="2640"/>
      <c r="AE152" s="2640"/>
      <c r="AF152" s="2640"/>
      <c r="AG152" s="2640"/>
      <c r="AH152" s="2640"/>
      <c r="AI152" s="2640"/>
      <c r="AJ152" s="2640"/>
      <c r="AK152" s="2640"/>
      <c r="AL152" s="2640"/>
      <c r="AM152" s="2640"/>
      <c r="AN152" s="2640"/>
      <c r="AO152" s="2640"/>
      <c r="AP152" s="2640"/>
      <c r="AQ152" s="2640"/>
      <c r="AR152" s="2640"/>
      <c r="AS152" s="2640"/>
      <c r="AT152" s="2640"/>
      <c r="AU152" s="2640"/>
      <c r="AV152" s="2640"/>
      <c r="AW152" s="2640"/>
      <c r="AX152" s="2640"/>
      <c r="AY152" s="2640"/>
      <c r="AZ152" s="2640"/>
      <c r="BA152" s="2640"/>
      <c r="BB152" s="2640"/>
      <c r="BC152" s="2640"/>
      <c r="BD152" s="2640"/>
      <c r="BE152" s="2640"/>
      <c r="BF152" s="2640"/>
      <c r="BG152" s="2640"/>
      <c r="BH152" s="2640"/>
      <c r="BI152" s="2640"/>
      <c r="BJ152" s="2640"/>
      <c r="BK152" s="2640"/>
      <c r="BL152" s="2640"/>
      <c r="BM152" s="2640"/>
      <c r="BN152" s="2640"/>
      <c r="BO152" s="2640"/>
      <c r="BP152" s="2640"/>
      <c r="BQ152" s="2640"/>
      <c r="BR152" s="2640"/>
      <c r="BS152" s="2640"/>
      <c r="BT152" s="381"/>
      <c r="BU152" s="381"/>
      <c r="BV152" s="381"/>
      <c r="BW152" s="381"/>
      <c r="BX152" s="381"/>
      <c r="BY152" s="381"/>
      <c r="BZ152" s="381"/>
      <c r="CA152" s="381"/>
      <c r="CB152" s="381"/>
      <c r="CC152" s="381"/>
      <c r="CD152" s="381"/>
      <c r="CE152" s="381"/>
      <c r="CF152" s="381"/>
      <c r="CG152" s="381"/>
      <c r="CH152" s="381"/>
      <c r="CI152" s="381"/>
      <c r="CJ152" s="381"/>
      <c r="CK152" s="381"/>
      <c r="CL152" s="381"/>
      <c r="CM152" s="381"/>
      <c r="CN152" s="381"/>
      <c r="CO152" s="381"/>
    </row>
    <row r="153" spans="1:93" ht="5.25" customHeight="1">
      <c r="A153" s="381"/>
      <c r="B153" s="2640"/>
      <c r="C153" s="2640"/>
      <c r="D153" s="2640"/>
      <c r="E153" s="2640"/>
      <c r="F153" s="2640"/>
      <c r="G153" s="2640"/>
      <c r="H153" s="2640"/>
      <c r="I153" s="2640"/>
      <c r="J153" s="2640"/>
      <c r="K153" s="2640"/>
      <c r="L153" s="2640"/>
      <c r="M153" s="2640"/>
      <c r="N153" s="2640"/>
      <c r="O153" s="2640"/>
      <c r="P153" s="2640"/>
      <c r="Q153" s="2640"/>
      <c r="R153" s="2640"/>
      <c r="S153" s="2640"/>
      <c r="T153" s="2640"/>
      <c r="U153" s="2640"/>
      <c r="V153" s="2640"/>
      <c r="W153" s="2640"/>
      <c r="X153" s="2640"/>
      <c r="Y153" s="2640"/>
      <c r="Z153" s="2640"/>
      <c r="AA153" s="2640"/>
      <c r="AB153" s="2640"/>
      <c r="AC153" s="2640"/>
      <c r="AD153" s="2640"/>
      <c r="AE153" s="2640"/>
      <c r="AF153" s="2640"/>
      <c r="AG153" s="2640"/>
      <c r="AH153" s="2640"/>
      <c r="AI153" s="2640"/>
      <c r="AJ153" s="2640"/>
      <c r="AK153" s="2640"/>
      <c r="AL153" s="2640"/>
      <c r="AM153" s="2640"/>
      <c r="AN153" s="2640"/>
      <c r="AO153" s="2640"/>
      <c r="AP153" s="2640"/>
      <c r="AQ153" s="2640"/>
      <c r="AR153" s="2640"/>
      <c r="AS153" s="2640"/>
      <c r="AT153" s="2640"/>
      <c r="AU153" s="2640"/>
      <c r="AV153" s="2640"/>
      <c r="AW153" s="2640"/>
      <c r="AX153" s="2640"/>
      <c r="AY153" s="2640"/>
      <c r="AZ153" s="2640"/>
      <c r="BA153" s="2640"/>
      <c r="BB153" s="2640"/>
      <c r="BC153" s="2640"/>
      <c r="BD153" s="2640"/>
      <c r="BE153" s="2640"/>
      <c r="BF153" s="2640"/>
      <c r="BG153" s="2640"/>
      <c r="BH153" s="2640"/>
      <c r="BI153" s="2640"/>
      <c r="BJ153" s="2640"/>
      <c r="BK153" s="2640"/>
      <c r="BL153" s="2640"/>
      <c r="BM153" s="2640"/>
      <c r="BN153" s="2640"/>
      <c r="BO153" s="2640"/>
      <c r="BP153" s="2640"/>
      <c r="BQ153" s="2640"/>
      <c r="BR153" s="2640"/>
      <c r="BS153" s="2640"/>
      <c r="BT153" s="381"/>
      <c r="BU153" s="381"/>
      <c r="BV153" s="381"/>
      <c r="BW153" s="381"/>
      <c r="BX153" s="381"/>
      <c r="BY153" s="381"/>
      <c r="BZ153" s="381"/>
      <c r="CA153" s="381"/>
      <c r="CB153" s="381"/>
      <c r="CC153" s="381"/>
      <c r="CD153" s="381"/>
      <c r="CE153" s="381"/>
      <c r="CF153" s="381"/>
      <c r="CG153" s="381"/>
      <c r="CH153" s="381"/>
      <c r="CI153" s="381"/>
      <c r="CJ153" s="381"/>
      <c r="CK153" s="381"/>
      <c r="CL153" s="381"/>
      <c r="CM153" s="381"/>
      <c r="CN153" s="381"/>
      <c r="CO153" s="381"/>
    </row>
    <row r="154" spans="1:93" ht="5.25" customHeight="1">
      <c r="A154" s="381"/>
      <c r="B154" s="2637"/>
      <c r="C154" s="2637"/>
      <c r="D154" s="2637"/>
      <c r="E154" s="2637"/>
      <c r="F154" s="2637"/>
      <c r="G154" s="2637"/>
      <c r="H154" s="2637"/>
      <c r="I154" s="2637"/>
      <c r="J154" s="2637"/>
      <c r="K154" s="2637"/>
      <c r="L154" s="2637"/>
      <c r="M154" s="2637"/>
      <c r="N154" s="2637"/>
      <c r="O154" s="2637"/>
      <c r="P154" s="2637"/>
      <c r="Q154" s="2637"/>
      <c r="R154" s="2637"/>
      <c r="S154" s="2637"/>
      <c r="T154" s="2637"/>
      <c r="U154" s="2637"/>
      <c r="V154" s="2637"/>
      <c r="W154" s="2637"/>
      <c r="X154" s="2637"/>
      <c r="Y154" s="2637"/>
      <c r="Z154" s="2637"/>
      <c r="AA154" s="2637"/>
      <c r="AB154" s="2637"/>
      <c r="AC154" s="2637"/>
      <c r="AD154" s="2637"/>
      <c r="AE154" s="2637"/>
      <c r="AF154" s="2637"/>
      <c r="AG154" s="2637"/>
      <c r="AH154" s="2637"/>
      <c r="AI154" s="2637"/>
      <c r="AJ154" s="2637"/>
      <c r="AK154" s="2637"/>
      <c r="AL154" s="2637"/>
      <c r="AM154" s="2637"/>
      <c r="AN154" s="2637"/>
      <c r="AO154" s="2637"/>
      <c r="AP154" s="2637"/>
      <c r="AQ154" s="2637"/>
      <c r="AR154" s="2637"/>
      <c r="AS154" s="2637"/>
      <c r="AT154" s="2637"/>
      <c r="AU154" s="2637"/>
      <c r="AV154" s="2637"/>
      <c r="AW154" s="2637"/>
      <c r="AX154" s="2637"/>
      <c r="AY154" s="2637"/>
      <c r="AZ154" s="2637"/>
      <c r="BA154" s="2637"/>
      <c r="BB154" s="2637"/>
      <c r="BC154" s="2637"/>
      <c r="BD154" s="2637"/>
      <c r="BE154" s="2637"/>
      <c r="BF154" s="2637"/>
      <c r="BG154" s="2637"/>
      <c r="BH154" s="2637"/>
      <c r="BI154" s="2637"/>
      <c r="BJ154" s="2637"/>
      <c r="BK154" s="2637"/>
      <c r="BL154" s="2637"/>
      <c r="BM154" s="2637"/>
      <c r="BN154" s="2637"/>
      <c r="BO154" s="2637"/>
      <c r="BP154" s="2637"/>
      <c r="BQ154" s="2637"/>
      <c r="BR154" s="2637"/>
      <c r="BS154" s="2637"/>
      <c r="BT154" s="381"/>
      <c r="BU154" s="381"/>
      <c r="BV154" s="381"/>
      <c r="BW154" s="381"/>
      <c r="BX154" s="381"/>
      <c r="BY154" s="381"/>
      <c r="BZ154" s="381"/>
      <c r="CA154" s="381"/>
      <c r="CB154" s="381"/>
      <c r="CC154" s="381"/>
      <c r="CD154" s="381"/>
      <c r="CE154" s="381"/>
      <c r="CF154" s="381"/>
      <c r="CG154" s="381"/>
      <c r="CH154" s="381"/>
      <c r="CI154" s="381"/>
      <c r="CJ154" s="381"/>
      <c r="CK154" s="381"/>
      <c r="CL154" s="381"/>
      <c r="CM154" s="381"/>
      <c r="CN154" s="381"/>
      <c r="CO154" s="381"/>
    </row>
    <row r="155" spans="1:93" ht="5.25" customHeight="1">
      <c r="A155" s="381"/>
      <c r="B155" s="2637"/>
      <c r="C155" s="2637"/>
      <c r="D155" s="2637"/>
      <c r="E155" s="2637"/>
      <c r="F155" s="2637"/>
      <c r="G155" s="2637"/>
      <c r="H155" s="2637"/>
      <c r="I155" s="2637"/>
      <c r="J155" s="2637"/>
      <c r="K155" s="2637"/>
      <c r="L155" s="2637"/>
      <c r="M155" s="2637"/>
      <c r="N155" s="2637"/>
      <c r="O155" s="2637"/>
      <c r="P155" s="2637"/>
      <c r="Q155" s="2637"/>
      <c r="R155" s="2637"/>
      <c r="S155" s="2637"/>
      <c r="T155" s="2637"/>
      <c r="U155" s="2637"/>
      <c r="V155" s="2637"/>
      <c r="W155" s="2637"/>
      <c r="X155" s="2637"/>
      <c r="Y155" s="2637"/>
      <c r="Z155" s="2637"/>
      <c r="AA155" s="2637"/>
      <c r="AB155" s="2637"/>
      <c r="AC155" s="2637"/>
      <c r="AD155" s="2637"/>
      <c r="AE155" s="2637"/>
      <c r="AF155" s="2637"/>
      <c r="AG155" s="2637"/>
      <c r="AH155" s="2637"/>
      <c r="AI155" s="2637"/>
      <c r="AJ155" s="2637"/>
      <c r="AK155" s="2637"/>
      <c r="AL155" s="2637"/>
      <c r="AM155" s="2637"/>
      <c r="AN155" s="2637"/>
      <c r="AO155" s="2637"/>
      <c r="AP155" s="2637"/>
      <c r="AQ155" s="2637"/>
      <c r="AR155" s="2637"/>
      <c r="AS155" s="2637"/>
      <c r="AT155" s="2637"/>
      <c r="AU155" s="2637"/>
      <c r="AV155" s="2637"/>
      <c r="AW155" s="2637"/>
      <c r="AX155" s="2637"/>
      <c r="AY155" s="2637"/>
      <c r="AZ155" s="2637"/>
      <c r="BA155" s="2637"/>
      <c r="BB155" s="2637"/>
      <c r="BC155" s="2637"/>
      <c r="BD155" s="2637"/>
      <c r="BE155" s="2637"/>
      <c r="BF155" s="2637"/>
      <c r="BG155" s="2637"/>
      <c r="BH155" s="2637"/>
      <c r="BI155" s="2637"/>
      <c r="BJ155" s="2637"/>
      <c r="BK155" s="2637"/>
      <c r="BL155" s="2637"/>
      <c r="BM155" s="2637"/>
      <c r="BN155" s="2637"/>
      <c r="BO155" s="2637"/>
      <c r="BP155" s="2637"/>
      <c r="BQ155" s="2637"/>
      <c r="BR155" s="2637"/>
      <c r="BS155" s="2637"/>
      <c r="BT155" s="381"/>
      <c r="BU155" s="381"/>
      <c r="BV155" s="381"/>
      <c r="BW155" s="381"/>
      <c r="BX155" s="381"/>
      <c r="BY155" s="381"/>
      <c r="BZ155" s="381"/>
      <c r="CA155" s="381"/>
      <c r="CB155" s="381"/>
      <c r="CC155" s="381"/>
      <c r="CD155" s="381"/>
      <c r="CE155" s="381"/>
      <c r="CF155" s="381"/>
      <c r="CG155" s="381"/>
      <c r="CH155" s="381"/>
      <c r="CI155" s="381"/>
      <c r="CJ155" s="381"/>
      <c r="CK155" s="381"/>
      <c r="CL155" s="381"/>
      <c r="CM155" s="381"/>
      <c r="CN155" s="381"/>
      <c r="CO155" s="381"/>
    </row>
    <row r="156" spans="1:93" ht="5.25" customHeight="1">
      <c r="A156" s="381"/>
      <c r="B156" s="381"/>
      <c r="C156" s="381"/>
      <c r="D156" s="381"/>
      <c r="E156" s="381"/>
      <c r="F156" s="381"/>
      <c r="G156" s="381"/>
      <c r="H156" s="381"/>
      <c r="I156" s="381"/>
      <c r="J156" s="381"/>
      <c r="K156" s="381"/>
      <c r="L156" s="381"/>
      <c r="M156" s="381"/>
      <c r="N156" s="381"/>
      <c r="O156" s="381"/>
      <c r="P156" s="381"/>
      <c r="Q156" s="381"/>
      <c r="R156" s="381"/>
      <c r="S156" s="381"/>
      <c r="T156" s="381"/>
      <c r="U156" s="381"/>
      <c r="V156" s="381"/>
      <c r="W156" s="381"/>
      <c r="X156" s="381"/>
      <c r="Y156" s="381"/>
      <c r="Z156" s="381"/>
      <c r="AA156" s="381"/>
      <c r="AB156" s="381"/>
      <c r="AC156" s="381"/>
      <c r="AD156" s="381"/>
      <c r="AE156" s="381"/>
      <c r="AF156" s="381"/>
      <c r="AG156" s="381"/>
      <c r="AH156" s="381"/>
      <c r="AI156" s="381"/>
      <c r="AJ156" s="381"/>
      <c r="AK156" s="381"/>
      <c r="AL156" s="381"/>
      <c r="AM156" s="381"/>
      <c r="AN156" s="381"/>
      <c r="AO156" s="381"/>
      <c r="AP156" s="381"/>
      <c r="AQ156" s="381"/>
      <c r="AR156" s="381"/>
      <c r="AS156" s="381"/>
      <c r="AT156" s="381"/>
      <c r="AU156" s="381"/>
      <c r="AV156" s="381"/>
      <c r="AW156" s="381"/>
      <c r="AX156" s="381"/>
      <c r="AY156" s="381"/>
      <c r="AZ156" s="381"/>
      <c r="BA156" s="381"/>
      <c r="BB156" s="381"/>
      <c r="BC156" s="381"/>
      <c r="BD156" s="381"/>
      <c r="BE156" s="381"/>
      <c r="BF156" s="381"/>
      <c r="BG156" s="381"/>
      <c r="BH156" s="381"/>
      <c r="BI156" s="381"/>
      <c r="BJ156" s="381"/>
      <c r="BK156" s="381"/>
      <c r="BL156" s="381"/>
      <c r="BM156" s="381"/>
      <c r="BN156" s="381"/>
      <c r="BO156" s="381"/>
      <c r="BP156" s="381"/>
      <c r="BQ156" s="381"/>
      <c r="BR156" s="381"/>
      <c r="BS156" s="381"/>
      <c r="BT156" s="381"/>
      <c r="BU156" s="381"/>
      <c r="BV156" s="381"/>
      <c r="BW156" s="381"/>
      <c r="BX156" s="381"/>
      <c r="BY156" s="381"/>
      <c r="BZ156" s="381"/>
      <c r="CA156" s="381"/>
      <c r="CB156" s="381"/>
      <c r="CC156" s="381"/>
      <c r="CD156" s="381"/>
      <c r="CE156" s="381"/>
      <c r="CF156" s="381"/>
      <c r="CG156" s="381"/>
      <c r="CH156" s="381"/>
      <c r="CI156" s="381"/>
      <c r="CJ156" s="381"/>
      <c r="CK156" s="381"/>
      <c r="CL156" s="381"/>
      <c r="CM156" s="381"/>
      <c r="CN156" s="381"/>
      <c r="CO156" s="381"/>
    </row>
    <row r="157" spans="1:93" ht="5.25" customHeight="1">
      <c r="A157" s="381"/>
      <c r="B157" s="381"/>
      <c r="C157" s="381"/>
      <c r="D157" s="381"/>
      <c r="E157" s="381"/>
      <c r="F157" s="381"/>
      <c r="G157" s="381"/>
      <c r="H157" s="381"/>
      <c r="I157" s="381"/>
      <c r="J157" s="381"/>
      <c r="K157" s="381"/>
      <c r="L157" s="381"/>
      <c r="M157" s="381"/>
      <c r="N157" s="381"/>
      <c r="O157" s="381"/>
      <c r="P157" s="381"/>
      <c r="Q157" s="381"/>
      <c r="R157" s="381"/>
      <c r="S157" s="381"/>
      <c r="T157" s="381"/>
      <c r="U157" s="381"/>
      <c r="V157" s="381"/>
      <c r="W157" s="381"/>
      <c r="X157" s="381"/>
      <c r="Y157" s="381"/>
      <c r="Z157" s="381"/>
      <c r="AA157" s="381"/>
      <c r="AB157" s="381"/>
      <c r="AC157" s="381"/>
      <c r="AD157" s="381"/>
      <c r="AE157" s="381"/>
      <c r="AF157" s="381"/>
      <c r="AG157" s="381"/>
      <c r="AH157" s="381"/>
      <c r="AI157" s="381"/>
      <c r="AJ157" s="381"/>
      <c r="AK157" s="381"/>
      <c r="AL157" s="381"/>
      <c r="AM157" s="381"/>
      <c r="AN157" s="381"/>
      <c r="AO157" s="381"/>
      <c r="AP157" s="381"/>
      <c r="AQ157" s="381"/>
      <c r="AR157" s="381"/>
      <c r="AS157" s="381"/>
      <c r="AT157" s="381"/>
      <c r="AU157" s="381"/>
      <c r="AV157" s="381"/>
      <c r="AW157" s="381"/>
      <c r="AX157" s="381"/>
      <c r="AY157" s="381"/>
      <c r="AZ157" s="381"/>
      <c r="BA157" s="381"/>
      <c r="BB157" s="381"/>
      <c r="BC157" s="381"/>
      <c r="BD157" s="381"/>
      <c r="BE157" s="381"/>
      <c r="BF157" s="381"/>
      <c r="BG157" s="381"/>
      <c r="BH157" s="381"/>
      <c r="BI157" s="381"/>
      <c r="BJ157" s="381"/>
      <c r="BK157" s="381"/>
      <c r="BL157" s="381"/>
      <c r="BM157" s="381"/>
      <c r="BN157" s="381"/>
      <c r="BO157" s="381"/>
      <c r="BP157" s="381"/>
      <c r="BQ157" s="381"/>
      <c r="BR157" s="381"/>
      <c r="BS157" s="381"/>
      <c r="BT157" s="381"/>
      <c r="BU157" s="381"/>
      <c r="BV157" s="381"/>
      <c r="BW157" s="381"/>
      <c r="BX157" s="381"/>
      <c r="BY157" s="381"/>
      <c r="BZ157" s="381"/>
      <c r="CA157" s="381"/>
      <c r="CB157" s="381"/>
      <c r="CC157" s="381"/>
      <c r="CD157" s="381"/>
      <c r="CE157" s="381"/>
      <c r="CF157" s="381"/>
      <c r="CG157" s="381"/>
      <c r="CH157" s="381"/>
      <c r="CI157" s="381"/>
      <c r="CJ157" s="381"/>
      <c r="CK157" s="381"/>
      <c r="CL157" s="381"/>
      <c r="CM157" s="381"/>
      <c r="CN157" s="381"/>
      <c r="CO157" s="381"/>
    </row>
    <row r="158" spans="1:93" ht="5.25" customHeight="1">
      <c r="A158" s="381"/>
      <c r="B158" s="381"/>
      <c r="C158" s="2638"/>
      <c r="D158" s="2638"/>
      <c r="E158" s="2638"/>
      <c r="F158" s="2638"/>
      <c r="G158" s="2638"/>
      <c r="H158" s="2638"/>
      <c r="I158" s="2638"/>
      <c r="J158" s="2638"/>
      <c r="K158" s="2638"/>
      <c r="L158" s="2638"/>
      <c r="M158" s="2638"/>
      <c r="N158" s="2638"/>
      <c r="O158" s="2638"/>
      <c r="P158" s="2638"/>
      <c r="Q158" s="2638"/>
      <c r="R158" s="2638"/>
      <c r="S158" s="2638"/>
      <c r="T158" s="2638"/>
      <c r="U158" s="2638"/>
      <c r="V158" s="2638"/>
      <c r="W158" s="2638"/>
      <c r="X158" s="2638"/>
      <c r="Y158" s="2638"/>
      <c r="Z158" s="2638"/>
      <c r="AA158" s="2638"/>
      <c r="AB158" s="2638"/>
      <c r="AC158" s="2638"/>
      <c r="AD158" s="2638"/>
      <c r="AE158" s="2638"/>
      <c r="AF158" s="2638"/>
      <c r="AG158" s="2638"/>
      <c r="AH158" s="2638"/>
      <c r="AI158" s="2638"/>
      <c r="AJ158" s="2638"/>
      <c r="AK158" s="2638"/>
      <c r="AL158" s="2638"/>
      <c r="AM158" s="2638"/>
      <c r="AN158" s="2638"/>
      <c r="AO158" s="2638"/>
      <c r="AP158" s="2638"/>
      <c r="AQ158" s="2638"/>
      <c r="AR158" s="2638"/>
      <c r="AS158" s="2638"/>
      <c r="AT158" s="2638"/>
      <c r="AU158" s="2638"/>
      <c r="AV158" s="2638"/>
      <c r="AW158" s="2638"/>
      <c r="AX158" s="2638"/>
      <c r="AY158" s="2638"/>
      <c r="AZ158" s="2638"/>
      <c r="BA158" s="2638"/>
      <c r="BB158" s="2638"/>
      <c r="BC158" s="2638"/>
      <c r="BD158" s="2638"/>
      <c r="BE158" s="2638"/>
      <c r="BF158" s="2638"/>
      <c r="BG158" s="2638"/>
      <c r="BH158" s="2638"/>
      <c r="BI158" s="2638"/>
      <c r="BJ158" s="2638"/>
      <c r="BK158" s="2638"/>
      <c r="BL158" s="2638"/>
      <c r="BM158" s="2638"/>
      <c r="BN158" s="2638"/>
      <c r="BO158" s="2638"/>
      <c r="BP158" s="2638"/>
      <c r="BQ158" s="2638"/>
      <c r="BR158" s="2638"/>
      <c r="BS158" s="2638"/>
      <c r="BT158" s="2638"/>
      <c r="BU158" s="381"/>
      <c r="BV158" s="381"/>
      <c r="BW158" s="381"/>
      <c r="BX158" s="381"/>
      <c r="BY158" s="381"/>
      <c r="BZ158" s="381"/>
      <c r="CA158" s="381"/>
      <c r="CB158" s="381"/>
      <c r="CC158" s="381"/>
      <c r="CD158" s="381"/>
      <c r="CE158" s="381"/>
      <c r="CF158" s="381"/>
      <c r="CG158" s="381"/>
      <c r="CH158" s="381"/>
      <c r="CI158" s="381"/>
      <c r="CJ158" s="381"/>
      <c r="CK158" s="381"/>
      <c r="CL158" s="381"/>
      <c r="CM158" s="381"/>
      <c r="CN158" s="381"/>
      <c r="CO158" s="381"/>
    </row>
  </sheetData>
  <sheetProtection algorithmName="SHA-512" hashValue="i2ZtV6QSETzI2qHtMG+LJVomYwTIPfE49Bb5oPZnlVgiQgJ+WDPts90W4ksKVtw8ihZw5i30sIoIOFUhbAeK0A==" saltValue="BXebHkFBm7e6VdZdwDNrfg==" spinCount="100000" sheet="1" objects="1" scenarios="1"/>
  <mergeCells count="55">
    <mergeCell ref="Z99:AL101"/>
    <mergeCell ref="C28:CK30"/>
    <mergeCell ref="A1:R4"/>
    <mergeCell ref="BP1:BR2"/>
    <mergeCell ref="BS1:CM2"/>
    <mergeCell ref="BP3:CM4"/>
    <mergeCell ref="A12:CM16"/>
    <mergeCell ref="AM130:AO133"/>
    <mergeCell ref="CH106:CK108"/>
    <mergeCell ref="AI69:AK72"/>
    <mergeCell ref="AL69:AN72"/>
    <mergeCell ref="AO69:AQ72"/>
    <mergeCell ref="AR69:AT72"/>
    <mergeCell ref="C81:BM85"/>
    <mergeCell ref="P92:Y94"/>
    <mergeCell ref="Z92:AL94"/>
    <mergeCell ref="AP92:CG94"/>
    <mergeCell ref="M69:S72"/>
    <mergeCell ref="T69:V72"/>
    <mergeCell ref="W69:Y72"/>
    <mergeCell ref="Z69:AB72"/>
    <mergeCell ref="AC69:AE72"/>
    <mergeCell ref="AF69:AH72"/>
    <mergeCell ref="X141:Z144"/>
    <mergeCell ref="AP99:CG101"/>
    <mergeCell ref="Z106:AL108"/>
    <mergeCell ref="AP106:BA108"/>
    <mergeCell ref="BC106:CG108"/>
    <mergeCell ref="AD141:AF144"/>
    <mergeCell ref="AG141:AI144"/>
    <mergeCell ref="AJ141:AL144"/>
    <mergeCell ref="BT120:CM130"/>
    <mergeCell ref="E123:AO126"/>
    <mergeCell ref="Q130:W133"/>
    <mergeCell ref="X130:Z133"/>
    <mergeCell ref="AA130:AC133"/>
    <mergeCell ref="AD130:AF133"/>
    <mergeCell ref="AG130:AI133"/>
    <mergeCell ref="AJ130:AL133"/>
    <mergeCell ref="AA141:AC144"/>
    <mergeCell ref="AP130:AR133"/>
    <mergeCell ref="B154:BS155"/>
    <mergeCell ref="C158:BT158"/>
    <mergeCell ref="C33:CK57"/>
    <mergeCell ref="AM141:AO144"/>
    <mergeCell ref="AP141:AR144"/>
    <mergeCell ref="AS141:AU144"/>
    <mergeCell ref="AV141:AX144"/>
    <mergeCell ref="AY141:BH144"/>
    <mergeCell ref="B152:BS153"/>
    <mergeCell ref="AS130:AU133"/>
    <mergeCell ref="AV130:AX133"/>
    <mergeCell ref="AY130:BH133"/>
    <mergeCell ref="BT131:CM148"/>
    <mergeCell ref="Q141:W144"/>
  </mergeCells>
  <phoneticPr fontId="2"/>
  <pageMargins left="0.79" right="0.32" top="0.51" bottom="0.62" header="0.34" footer="0.51200000000000001"/>
  <pageSetup paperSize="9"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sheetPr>
  <dimension ref="A1:CO167"/>
  <sheetViews>
    <sheetView view="pageBreakPreview" zoomScaleNormal="100" zoomScaleSheetLayoutView="100" workbookViewId="0">
      <selection activeCell="BI99" sqref="BI99"/>
    </sheetView>
  </sheetViews>
  <sheetFormatPr defaultColWidth="1" defaultRowHeight="5.25" customHeight="1"/>
  <cols>
    <col min="1" max="49" width="1" style="1" customWidth="1"/>
    <col min="50" max="50" width="0.875" style="1" customWidth="1"/>
    <col min="51" max="52" width="1" style="1" customWidth="1"/>
    <col min="53" max="53" width="0.75" style="1" customWidth="1"/>
    <col min="54" max="54" width="1.125" style="1" customWidth="1"/>
    <col min="55" max="16384" width="1" style="1"/>
  </cols>
  <sheetData>
    <row r="1" spans="1:93" ht="5.25" customHeight="1">
      <c r="A1" s="2766" t="s">
        <v>834</v>
      </c>
      <c r="B1" s="2766"/>
      <c r="C1" s="2766"/>
      <c r="D1" s="2766"/>
      <c r="E1" s="2766"/>
      <c r="F1" s="2766"/>
      <c r="G1" s="2766"/>
      <c r="H1" s="2766"/>
      <c r="I1" s="2766"/>
      <c r="J1" s="2766"/>
      <c r="K1" s="2766"/>
      <c r="L1" s="2766"/>
      <c r="M1" s="2766"/>
      <c r="N1" s="2766"/>
      <c r="O1" s="2766"/>
      <c r="P1" s="2766"/>
      <c r="Q1" s="2766"/>
      <c r="R1" s="2766"/>
      <c r="S1" s="2766"/>
      <c r="T1" s="2766"/>
      <c r="U1" s="2766"/>
      <c r="V1" s="2766"/>
      <c r="W1" s="2766"/>
      <c r="X1" s="2766"/>
      <c r="Y1" s="2766"/>
      <c r="Z1" s="2766"/>
      <c r="AA1" s="2766"/>
      <c r="AB1" s="2766"/>
      <c r="AC1" s="2766"/>
      <c r="AD1" s="2766"/>
      <c r="AE1" s="2766"/>
      <c r="AF1" s="2766"/>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2628"/>
      <c r="BK1" s="2755"/>
      <c r="BL1" s="2756"/>
      <c r="BM1" s="2753" t="s">
        <v>310</v>
      </c>
      <c r="BN1" s="2671"/>
      <c r="BO1" s="2671"/>
      <c r="BP1" s="2671"/>
      <c r="BQ1" s="2671"/>
      <c r="BR1" s="2671"/>
      <c r="BS1" s="2671"/>
      <c r="BT1" s="2671"/>
      <c r="BU1" s="2671"/>
      <c r="BV1" s="2671"/>
      <c r="BW1" s="2671"/>
      <c r="BX1" s="2671"/>
      <c r="BY1" s="2671"/>
      <c r="BZ1" s="2671"/>
      <c r="CA1" s="2671"/>
      <c r="CB1" s="2671"/>
      <c r="CC1" s="2671"/>
      <c r="CD1" s="2671"/>
      <c r="CE1" s="2671"/>
      <c r="CF1" s="2671"/>
      <c r="CG1" s="2671"/>
      <c r="CH1" s="2620"/>
      <c r="CI1" s="2620"/>
      <c r="CJ1" s="2620"/>
      <c r="CK1" s="2620"/>
      <c r="CL1" s="2620"/>
      <c r="CM1" s="2620"/>
      <c r="CN1" s="8"/>
      <c r="CO1" s="8"/>
    </row>
    <row r="2" spans="1:93" ht="5.25" customHeight="1">
      <c r="A2" s="2766"/>
      <c r="B2" s="2766"/>
      <c r="C2" s="2766"/>
      <c r="D2" s="2766"/>
      <c r="E2" s="2766"/>
      <c r="F2" s="2766"/>
      <c r="G2" s="2766"/>
      <c r="H2" s="2766"/>
      <c r="I2" s="2766"/>
      <c r="J2" s="2766"/>
      <c r="K2" s="2766"/>
      <c r="L2" s="2766"/>
      <c r="M2" s="2766"/>
      <c r="N2" s="2766"/>
      <c r="O2" s="2766"/>
      <c r="P2" s="2766"/>
      <c r="Q2" s="2766"/>
      <c r="R2" s="2766"/>
      <c r="S2" s="2766"/>
      <c r="T2" s="2766"/>
      <c r="U2" s="2766"/>
      <c r="V2" s="2766"/>
      <c r="W2" s="2766"/>
      <c r="X2" s="2766"/>
      <c r="Y2" s="2766"/>
      <c r="Z2" s="2766"/>
      <c r="AA2" s="2766"/>
      <c r="AB2" s="2766"/>
      <c r="AC2" s="2766"/>
      <c r="AD2" s="2766"/>
      <c r="AE2" s="2766"/>
      <c r="AF2" s="2766"/>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2757"/>
      <c r="BK2" s="2758"/>
      <c r="BL2" s="2759"/>
      <c r="BM2" s="2754"/>
      <c r="BN2" s="2671"/>
      <c r="BO2" s="2671"/>
      <c r="BP2" s="2671"/>
      <c r="BQ2" s="2671"/>
      <c r="BR2" s="2671"/>
      <c r="BS2" s="2671"/>
      <c r="BT2" s="2671"/>
      <c r="BU2" s="2671"/>
      <c r="BV2" s="2671"/>
      <c r="BW2" s="2671"/>
      <c r="BX2" s="2671"/>
      <c r="BY2" s="2671"/>
      <c r="BZ2" s="2671"/>
      <c r="CA2" s="2671"/>
      <c r="CB2" s="2671"/>
      <c r="CC2" s="2671"/>
      <c r="CD2" s="2671"/>
      <c r="CE2" s="2671"/>
      <c r="CF2" s="2671"/>
      <c r="CG2" s="2671"/>
      <c r="CH2" s="2620"/>
      <c r="CI2" s="2620"/>
      <c r="CJ2" s="2620"/>
      <c r="CK2" s="2620"/>
      <c r="CL2" s="2620"/>
      <c r="CM2" s="2620"/>
      <c r="CN2" s="8"/>
      <c r="CO2" s="8"/>
    </row>
    <row r="3" spans="1:93" ht="5.25" customHeight="1">
      <c r="A3" s="2766"/>
      <c r="B3" s="2766"/>
      <c r="C3" s="2766"/>
      <c r="D3" s="2766"/>
      <c r="E3" s="2766"/>
      <c r="F3" s="2766"/>
      <c r="G3" s="2766"/>
      <c r="H3" s="2766"/>
      <c r="I3" s="2766"/>
      <c r="J3" s="2766"/>
      <c r="K3" s="2766"/>
      <c r="L3" s="2766"/>
      <c r="M3" s="2766"/>
      <c r="N3" s="2766"/>
      <c r="O3" s="2766"/>
      <c r="P3" s="2766"/>
      <c r="Q3" s="2766"/>
      <c r="R3" s="2766"/>
      <c r="S3" s="2766"/>
      <c r="T3" s="2766"/>
      <c r="U3" s="2766"/>
      <c r="V3" s="2766"/>
      <c r="W3" s="2766"/>
      <c r="X3" s="2766"/>
      <c r="Y3" s="2766"/>
      <c r="Z3" s="2766"/>
      <c r="AA3" s="2766"/>
      <c r="AB3" s="2766"/>
      <c r="AC3" s="2766"/>
      <c r="AD3" s="2766"/>
      <c r="AE3" s="2766"/>
      <c r="AF3" s="2766"/>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2760"/>
      <c r="BK3" s="2761"/>
      <c r="BL3" s="2762"/>
      <c r="BM3" s="2697"/>
      <c r="BN3" s="2697"/>
      <c r="BO3" s="2697"/>
      <c r="BP3" s="2697"/>
      <c r="BQ3" s="2697"/>
      <c r="BR3" s="2697"/>
      <c r="BS3" s="2697"/>
      <c r="BT3" s="2697"/>
      <c r="BU3" s="2697"/>
      <c r="BV3" s="2697"/>
      <c r="BW3" s="2697"/>
      <c r="BX3" s="2697"/>
      <c r="BY3" s="2697"/>
      <c r="BZ3" s="2697"/>
      <c r="CA3" s="2697"/>
      <c r="CB3" s="2697"/>
      <c r="CC3" s="2697"/>
      <c r="CD3" s="2697"/>
      <c r="CE3" s="2697"/>
      <c r="CF3" s="2697"/>
      <c r="CG3" s="2697"/>
      <c r="CH3" s="2697"/>
      <c r="CI3" s="2697"/>
      <c r="CJ3" s="2697"/>
      <c r="CK3" s="2697"/>
      <c r="CL3" s="2697"/>
      <c r="CM3" s="2697"/>
      <c r="CN3" s="8"/>
      <c r="CO3" s="8"/>
    </row>
    <row r="4" spans="1:93" ht="5.25" customHeight="1">
      <c r="A4" s="8"/>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103"/>
      <c r="BN4" s="103"/>
      <c r="BO4" s="103"/>
      <c r="BP4" s="103"/>
      <c r="BQ4" s="103"/>
      <c r="BR4" s="103"/>
      <c r="BS4" s="103"/>
      <c r="BT4" s="103"/>
      <c r="BU4" s="103"/>
      <c r="BV4" s="103"/>
      <c r="BW4" s="103"/>
      <c r="BX4" s="103"/>
      <c r="BY4" s="103"/>
      <c r="BZ4" s="103"/>
      <c r="CA4" s="103"/>
      <c r="CB4" s="103"/>
      <c r="CC4" s="103"/>
      <c r="CD4" s="103"/>
      <c r="CE4" s="103"/>
      <c r="CF4" s="103"/>
      <c r="CG4" s="103"/>
      <c r="CH4" s="25"/>
      <c r="CI4" s="25"/>
      <c r="CJ4" s="25"/>
      <c r="CK4" s="25"/>
      <c r="CL4" s="25"/>
      <c r="CM4" s="25"/>
      <c r="CN4" s="8"/>
      <c r="CO4" s="8"/>
    </row>
    <row r="5" spans="1:93" ht="5.25" customHeight="1">
      <c r="A5" s="8"/>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row>
    <row r="6" spans="1:93" ht="5.25" customHeight="1">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B6" s="8"/>
      <c r="CC6" s="8"/>
      <c r="CD6" s="8"/>
      <c r="CE6" s="8"/>
      <c r="CF6" s="8"/>
      <c r="CG6" s="8"/>
      <c r="CH6" s="8"/>
      <c r="CI6" s="8"/>
      <c r="CJ6" s="8"/>
      <c r="CK6" s="8"/>
      <c r="CL6" s="8"/>
      <c r="CM6" s="8"/>
      <c r="CN6" s="8"/>
      <c r="CO6" s="8"/>
    </row>
    <row r="7" spans="1:93" ht="5.25" customHeight="1">
      <c r="A7" s="2765" t="s">
        <v>76</v>
      </c>
      <c r="B7" s="2765"/>
      <c r="C7" s="2765"/>
      <c r="D7" s="2765"/>
      <c r="E7" s="2765"/>
      <c r="F7" s="2765"/>
      <c r="G7" s="2765"/>
      <c r="H7" s="2765"/>
      <c r="I7" s="2765"/>
      <c r="J7" s="2765"/>
      <c r="K7" s="2765"/>
      <c r="L7" s="2765"/>
      <c r="M7" s="2765"/>
      <c r="N7" s="2765"/>
      <c r="O7" s="2765"/>
      <c r="P7" s="2765"/>
      <c r="Q7" s="2765"/>
      <c r="R7" s="2765"/>
      <c r="S7" s="2765"/>
      <c r="T7" s="2765"/>
      <c r="U7" s="2765"/>
      <c r="V7" s="2765"/>
      <c r="W7" s="2765"/>
      <c r="X7" s="2765"/>
      <c r="Y7" s="2765"/>
      <c r="Z7" s="2765"/>
      <c r="AA7" s="2765"/>
      <c r="AB7" s="2765"/>
      <c r="AC7" s="2765"/>
      <c r="AD7" s="2765"/>
      <c r="AE7" s="2765"/>
      <c r="AF7" s="2765"/>
      <c r="AG7" s="2765"/>
      <c r="AH7" s="2765"/>
      <c r="AI7" s="2765"/>
      <c r="AJ7" s="2765"/>
      <c r="AK7" s="2765"/>
      <c r="AL7" s="2765"/>
      <c r="AM7" s="2765"/>
      <c r="AN7" s="2765"/>
      <c r="AO7" s="2765"/>
      <c r="AP7" s="2765"/>
      <c r="AQ7" s="2765"/>
      <c r="AR7" s="2765"/>
      <c r="AS7" s="2765"/>
      <c r="AT7" s="2765"/>
      <c r="AU7" s="2765"/>
      <c r="AV7" s="2765"/>
      <c r="AW7" s="2765"/>
      <c r="AX7" s="2765"/>
      <c r="AY7" s="2765"/>
      <c r="AZ7" s="2765"/>
      <c r="BA7" s="2765"/>
      <c r="BB7" s="2765"/>
      <c r="BC7" s="2765"/>
      <c r="BD7" s="2765"/>
      <c r="BE7" s="2765"/>
      <c r="BF7" s="2765"/>
      <c r="BG7" s="2765"/>
      <c r="BH7" s="2765"/>
      <c r="BI7" s="2765"/>
      <c r="BJ7" s="2765"/>
      <c r="BK7" s="2765"/>
      <c r="BL7" s="2765"/>
      <c r="BM7" s="2765"/>
      <c r="BN7" s="2765"/>
      <c r="BO7" s="2765"/>
      <c r="BP7" s="2765"/>
      <c r="BQ7" s="2765"/>
      <c r="BR7" s="2765"/>
      <c r="BS7" s="2765"/>
      <c r="BT7" s="2765"/>
      <c r="BU7" s="2765"/>
      <c r="BV7" s="2765"/>
      <c r="BW7" s="2765"/>
      <c r="BX7" s="2765"/>
      <c r="BY7" s="2765"/>
      <c r="BZ7" s="2765"/>
      <c r="CA7" s="2765"/>
      <c r="CB7" s="2765"/>
      <c r="CC7" s="2765"/>
      <c r="CD7" s="2765"/>
      <c r="CE7" s="2765"/>
      <c r="CF7" s="2765"/>
      <c r="CG7" s="2765"/>
      <c r="CH7" s="2765"/>
      <c r="CI7" s="2765"/>
      <c r="CJ7" s="2765"/>
      <c r="CK7" s="2765"/>
      <c r="CL7" s="2765"/>
      <c r="CM7" s="2765"/>
      <c r="CN7" s="8"/>
      <c r="CO7" s="8"/>
    </row>
    <row r="8" spans="1:93" ht="5.25" customHeight="1">
      <c r="A8" s="2765"/>
      <c r="B8" s="2765"/>
      <c r="C8" s="2765"/>
      <c r="D8" s="2765"/>
      <c r="E8" s="2765"/>
      <c r="F8" s="2765"/>
      <c r="G8" s="2765"/>
      <c r="H8" s="2765"/>
      <c r="I8" s="2765"/>
      <c r="J8" s="2765"/>
      <c r="K8" s="2765"/>
      <c r="L8" s="2765"/>
      <c r="M8" s="2765"/>
      <c r="N8" s="2765"/>
      <c r="O8" s="2765"/>
      <c r="P8" s="2765"/>
      <c r="Q8" s="2765"/>
      <c r="R8" s="2765"/>
      <c r="S8" s="2765"/>
      <c r="T8" s="2765"/>
      <c r="U8" s="2765"/>
      <c r="V8" s="2765"/>
      <c r="W8" s="2765"/>
      <c r="X8" s="2765"/>
      <c r="Y8" s="2765"/>
      <c r="Z8" s="2765"/>
      <c r="AA8" s="2765"/>
      <c r="AB8" s="2765"/>
      <c r="AC8" s="2765"/>
      <c r="AD8" s="2765"/>
      <c r="AE8" s="2765"/>
      <c r="AF8" s="2765"/>
      <c r="AG8" s="2765"/>
      <c r="AH8" s="2765"/>
      <c r="AI8" s="2765"/>
      <c r="AJ8" s="2765"/>
      <c r="AK8" s="2765"/>
      <c r="AL8" s="2765"/>
      <c r="AM8" s="2765"/>
      <c r="AN8" s="2765"/>
      <c r="AO8" s="2765"/>
      <c r="AP8" s="2765"/>
      <c r="AQ8" s="2765"/>
      <c r="AR8" s="2765"/>
      <c r="AS8" s="2765"/>
      <c r="AT8" s="2765"/>
      <c r="AU8" s="2765"/>
      <c r="AV8" s="2765"/>
      <c r="AW8" s="2765"/>
      <c r="AX8" s="2765"/>
      <c r="AY8" s="2765"/>
      <c r="AZ8" s="2765"/>
      <c r="BA8" s="2765"/>
      <c r="BB8" s="2765"/>
      <c r="BC8" s="2765"/>
      <c r="BD8" s="2765"/>
      <c r="BE8" s="2765"/>
      <c r="BF8" s="2765"/>
      <c r="BG8" s="2765"/>
      <c r="BH8" s="2765"/>
      <c r="BI8" s="2765"/>
      <c r="BJ8" s="2765"/>
      <c r="BK8" s="2765"/>
      <c r="BL8" s="2765"/>
      <c r="BM8" s="2765"/>
      <c r="BN8" s="2765"/>
      <c r="BO8" s="2765"/>
      <c r="BP8" s="2765"/>
      <c r="BQ8" s="2765"/>
      <c r="BR8" s="2765"/>
      <c r="BS8" s="2765"/>
      <c r="BT8" s="2765"/>
      <c r="BU8" s="2765"/>
      <c r="BV8" s="2765"/>
      <c r="BW8" s="2765"/>
      <c r="BX8" s="2765"/>
      <c r="BY8" s="2765"/>
      <c r="BZ8" s="2765"/>
      <c r="CA8" s="2765"/>
      <c r="CB8" s="2765"/>
      <c r="CC8" s="2765"/>
      <c r="CD8" s="2765"/>
      <c r="CE8" s="2765"/>
      <c r="CF8" s="2765"/>
      <c r="CG8" s="2765"/>
      <c r="CH8" s="2765"/>
      <c r="CI8" s="2765"/>
      <c r="CJ8" s="2765"/>
      <c r="CK8" s="2765"/>
      <c r="CL8" s="2765"/>
      <c r="CM8" s="2765"/>
      <c r="CN8" s="8"/>
      <c r="CO8" s="8"/>
    </row>
    <row r="9" spans="1:93" ht="5.25" customHeight="1">
      <c r="A9" s="2765"/>
      <c r="B9" s="2765"/>
      <c r="C9" s="2765"/>
      <c r="D9" s="2765"/>
      <c r="E9" s="2765"/>
      <c r="F9" s="2765"/>
      <c r="G9" s="2765"/>
      <c r="H9" s="2765"/>
      <c r="I9" s="2765"/>
      <c r="J9" s="2765"/>
      <c r="K9" s="2765"/>
      <c r="L9" s="2765"/>
      <c r="M9" s="2765"/>
      <c r="N9" s="2765"/>
      <c r="O9" s="2765"/>
      <c r="P9" s="2765"/>
      <c r="Q9" s="2765"/>
      <c r="R9" s="2765"/>
      <c r="S9" s="2765"/>
      <c r="T9" s="2765"/>
      <c r="U9" s="2765"/>
      <c r="V9" s="2765"/>
      <c r="W9" s="2765"/>
      <c r="X9" s="2765"/>
      <c r="Y9" s="2765"/>
      <c r="Z9" s="2765"/>
      <c r="AA9" s="2765"/>
      <c r="AB9" s="2765"/>
      <c r="AC9" s="2765"/>
      <c r="AD9" s="2765"/>
      <c r="AE9" s="2765"/>
      <c r="AF9" s="2765"/>
      <c r="AG9" s="2765"/>
      <c r="AH9" s="2765"/>
      <c r="AI9" s="2765"/>
      <c r="AJ9" s="2765"/>
      <c r="AK9" s="2765"/>
      <c r="AL9" s="2765"/>
      <c r="AM9" s="2765"/>
      <c r="AN9" s="2765"/>
      <c r="AO9" s="2765"/>
      <c r="AP9" s="2765"/>
      <c r="AQ9" s="2765"/>
      <c r="AR9" s="2765"/>
      <c r="AS9" s="2765"/>
      <c r="AT9" s="2765"/>
      <c r="AU9" s="2765"/>
      <c r="AV9" s="2765"/>
      <c r="AW9" s="2765"/>
      <c r="AX9" s="2765"/>
      <c r="AY9" s="2765"/>
      <c r="AZ9" s="2765"/>
      <c r="BA9" s="2765"/>
      <c r="BB9" s="2765"/>
      <c r="BC9" s="2765"/>
      <c r="BD9" s="2765"/>
      <c r="BE9" s="2765"/>
      <c r="BF9" s="2765"/>
      <c r="BG9" s="2765"/>
      <c r="BH9" s="2765"/>
      <c r="BI9" s="2765"/>
      <c r="BJ9" s="2765"/>
      <c r="BK9" s="2765"/>
      <c r="BL9" s="2765"/>
      <c r="BM9" s="2765"/>
      <c r="BN9" s="2765"/>
      <c r="BO9" s="2765"/>
      <c r="BP9" s="2765"/>
      <c r="BQ9" s="2765"/>
      <c r="BR9" s="2765"/>
      <c r="BS9" s="2765"/>
      <c r="BT9" s="2765"/>
      <c r="BU9" s="2765"/>
      <c r="BV9" s="2765"/>
      <c r="BW9" s="2765"/>
      <c r="BX9" s="2765"/>
      <c r="BY9" s="2765"/>
      <c r="BZ9" s="2765"/>
      <c r="CA9" s="2765"/>
      <c r="CB9" s="2765"/>
      <c r="CC9" s="2765"/>
      <c r="CD9" s="2765"/>
      <c r="CE9" s="2765"/>
      <c r="CF9" s="2765"/>
      <c r="CG9" s="2765"/>
      <c r="CH9" s="2765"/>
      <c r="CI9" s="2765"/>
      <c r="CJ9" s="2765"/>
      <c r="CK9" s="2765"/>
      <c r="CL9" s="2765"/>
      <c r="CM9" s="2765"/>
      <c r="CN9" s="8"/>
      <c r="CO9" s="8"/>
    </row>
    <row r="10" spans="1:93" ht="5.25" customHeight="1">
      <c r="A10" s="2765"/>
      <c r="B10" s="2765"/>
      <c r="C10" s="2765"/>
      <c r="D10" s="2765"/>
      <c r="E10" s="2765"/>
      <c r="F10" s="2765"/>
      <c r="G10" s="2765"/>
      <c r="H10" s="2765"/>
      <c r="I10" s="2765"/>
      <c r="J10" s="2765"/>
      <c r="K10" s="2765"/>
      <c r="L10" s="2765"/>
      <c r="M10" s="2765"/>
      <c r="N10" s="2765"/>
      <c r="O10" s="2765"/>
      <c r="P10" s="2765"/>
      <c r="Q10" s="2765"/>
      <c r="R10" s="2765"/>
      <c r="S10" s="2765"/>
      <c r="T10" s="2765"/>
      <c r="U10" s="2765"/>
      <c r="V10" s="2765"/>
      <c r="W10" s="2765"/>
      <c r="X10" s="2765"/>
      <c r="Y10" s="2765"/>
      <c r="Z10" s="2765"/>
      <c r="AA10" s="2765"/>
      <c r="AB10" s="2765"/>
      <c r="AC10" s="2765"/>
      <c r="AD10" s="2765"/>
      <c r="AE10" s="2765"/>
      <c r="AF10" s="2765"/>
      <c r="AG10" s="2765"/>
      <c r="AH10" s="2765"/>
      <c r="AI10" s="2765"/>
      <c r="AJ10" s="2765"/>
      <c r="AK10" s="2765"/>
      <c r="AL10" s="2765"/>
      <c r="AM10" s="2765"/>
      <c r="AN10" s="2765"/>
      <c r="AO10" s="2765"/>
      <c r="AP10" s="2765"/>
      <c r="AQ10" s="2765"/>
      <c r="AR10" s="2765"/>
      <c r="AS10" s="2765"/>
      <c r="AT10" s="2765"/>
      <c r="AU10" s="2765"/>
      <c r="AV10" s="2765"/>
      <c r="AW10" s="2765"/>
      <c r="AX10" s="2765"/>
      <c r="AY10" s="2765"/>
      <c r="AZ10" s="2765"/>
      <c r="BA10" s="2765"/>
      <c r="BB10" s="2765"/>
      <c r="BC10" s="2765"/>
      <c r="BD10" s="2765"/>
      <c r="BE10" s="2765"/>
      <c r="BF10" s="2765"/>
      <c r="BG10" s="2765"/>
      <c r="BH10" s="2765"/>
      <c r="BI10" s="2765"/>
      <c r="BJ10" s="2765"/>
      <c r="BK10" s="2765"/>
      <c r="BL10" s="2765"/>
      <c r="BM10" s="2765"/>
      <c r="BN10" s="2765"/>
      <c r="BO10" s="2765"/>
      <c r="BP10" s="2765"/>
      <c r="BQ10" s="2765"/>
      <c r="BR10" s="2765"/>
      <c r="BS10" s="2765"/>
      <c r="BT10" s="2765"/>
      <c r="BU10" s="2765"/>
      <c r="BV10" s="2765"/>
      <c r="BW10" s="2765"/>
      <c r="BX10" s="2765"/>
      <c r="BY10" s="2765"/>
      <c r="BZ10" s="2765"/>
      <c r="CA10" s="2765"/>
      <c r="CB10" s="2765"/>
      <c r="CC10" s="2765"/>
      <c r="CD10" s="2765"/>
      <c r="CE10" s="2765"/>
      <c r="CF10" s="2765"/>
      <c r="CG10" s="2765"/>
      <c r="CH10" s="2765"/>
      <c r="CI10" s="2765"/>
      <c r="CJ10" s="2765"/>
      <c r="CK10" s="2765"/>
      <c r="CL10" s="2765"/>
      <c r="CM10" s="2765"/>
      <c r="CN10" s="8"/>
      <c r="CO10" s="8"/>
    </row>
    <row r="11" spans="1:93" ht="5.25" customHeight="1">
      <c r="A11" s="2765"/>
      <c r="B11" s="2765"/>
      <c r="C11" s="2765"/>
      <c r="D11" s="2765"/>
      <c r="E11" s="2765"/>
      <c r="F11" s="2765"/>
      <c r="G11" s="2765"/>
      <c r="H11" s="2765"/>
      <c r="I11" s="2765"/>
      <c r="J11" s="2765"/>
      <c r="K11" s="2765"/>
      <c r="L11" s="2765"/>
      <c r="M11" s="2765"/>
      <c r="N11" s="2765"/>
      <c r="O11" s="2765"/>
      <c r="P11" s="2765"/>
      <c r="Q11" s="2765"/>
      <c r="R11" s="2765"/>
      <c r="S11" s="2765"/>
      <c r="T11" s="2765"/>
      <c r="U11" s="2765"/>
      <c r="V11" s="2765"/>
      <c r="W11" s="2765"/>
      <c r="X11" s="2765"/>
      <c r="Y11" s="2765"/>
      <c r="Z11" s="2765"/>
      <c r="AA11" s="2765"/>
      <c r="AB11" s="2765"/>
      <c r="AC11" s="2765"/>
      <c r="AD11" s="2765"/>
      <c r="AE11" s="2765"/>
      <c r="AF11" s="2765"/>
      <c r="AG11" s="2765"/>
      <c r="AH11" s="2765"/>
      <c r="AI11" s="2765"/>
      <c r="AJ11" s="2765"/>
      <c r="AK11" s="2765"/>
      <c r="AL11" s="2765"/>
      <c r="AM11" s="2765"/>
      <c r="AN11" s="2765"/>
      <c r="AO11" s="2765"/>
      <c r="AP11" s="2765"/>
      <c r="AQ11" s="2765"/>
      <c r="AR11" s="2765"/>
      <c r="AS11" s="2765"/>
      <c r="AT11" s="2765"/>
      <c r="AU11" s="2765"/>
      <c r="AV11" s="2765"/>
      <c r="AW11" s="2765"/>
      <c r="AX11" s="2765"/>
      <c r="AY11" s="2765"/>
      <c r="AZ11" s="2765"/>
      <c r="BA11" s="2765"/>
      <c r="BB11" s="2765"/>
      <c r="BC11" s="2765"/>
      <c r="BD11" s="2765"/>
      <c r="BE11" s="2765"/>
      <c r="BF11" s="2765"/>
      <c r="BG11" s="2765"/>
      <c r="BH11" s="2765"/>
      <c r="BI11" s="2765"/>
      <c r="BJ11" s="2765"/>
      <c r="BK11" s="2765"/>
      <c r="BL11" s="2765"/>
      <c r="BM11" s="2765"/>
      <c r="BN11" s="2765"/>
      <c r="BO11" s="2765"/>
      <c r="BP11" s="2765"/>
      <c r="BQ11" s="2765"/>
      <c r="BR11" s="2765"/>
      <c r="BS11" s="2765"/>
      <c r="BT11" s="2765"/>
      <c r="BU11" s="2765"/>
      <c r="BV11" s="2765"/>
      <c r="BW11" s="2765"/>
      <c r="BX11" s="2765"/>
      <c r="BY11" s="2765"/>
      <c r="BZ11" s="2765"/>
      <c r="CA11" s="2765"/>
      <c r="CB11" s="2765"/>
      <c r="CC11" s="2765"/>
      <c r="CD11" s="2765"/>
      <c r="CE11" s="2765"/>
      <c r="CF11" s="2765"/>
      <c r="CG11" s="2765"/>
      <c r="CH11" s="2765"/>
      <c r="CI11" s="2765"/>
      <c r="CJ11" s="2765"/>
      <c r="CK11" s="2765"/>
      <c r="CL11" s="2765"/>
      <c r="CM11" s="2765"/>
      <c r="CN11" s="8"/>
      <c r="CO11" s="8"/>
    </row>
    <row r="12" spans="1:93" ht="5.25" customHeight="1">
      <c r="A12" s="35"/>
      <c r="B12" s="35"/>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8"/>
      <c r="CO12" s="8"/>
    </row>
    <row r="13" spans="1:93" ht="5.25" customHeight="1">
      <c r="A13" s="35"/>
      <c r="B13" s="35"/>
      <c r="C13" s="35"/>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8"/>
      <c r="CO13" s="8"/>
    </row>
    <row r="14" spans="1:93" ht="5.25" customHeight="1">
      <c r="A14" s="35"/>
      <c r="B14" s="35"/>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8"/>
      <c r="CO14" s="8"/>
    </row>
    <row r="15" spans="1:93" ht="5.25" customHeight="1">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8"/>
      <c r="BX15" s="8"/>
      <c r="BY15" s="8"/>
      <c r="BZ15" s="8"/>
      <c r="CA15" s="8"/>
      <c r="CB15" s="8"/>
      <c r="CC15" s="8"/>
      <c r="CD15" s="8"/>
      <c r="CE15" s="8"/>
      <c r="CF15" s="8"/>
      <c r="CG15" s="8"/>
      <c r="CH15" s="8"/>
      <c r="CI15" s="8"/>
      <c r="CJ15" s="8"/>
      <c r="CK15" s="8"/>
      <c r="CL15" s="8"/>
      <c r="CM15" s="8"/>
      <c r="CN15" s="8"/>
      <c r="CO15" s="8"/>
    </row>
    <row r="16" spans="1:93" ht="5.25" customHeight="1">
      <c r="A16" s="8"/>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2763" t="s">
        <v>372</v>
      </c>
      <c r="BH16" s="2763"/>
      <c r="BI16" s="2763"/>
      <c r="BJ16" s="2763"/>
      <c r="BK16" s="2763"/>
      <c r="BL16" s="2763"/>
      <c r="BM16" s="2763"/>
      <c r="BN16" s="2763"/>
      <c r="BO16" s="2763"/>
      <c r="BP16" s="2763"/>
      <c r="BQ16" s="2763"/>
      <c r="BR16" s="2763"/>
      <c r="BS16" s="2763"/>
      <c r="BT16" s="2714"/>
      <c r="BU16" s="2715"/>
      <c r="BV16" s="2715"/>
      <c r="BW16" s="2715"/>
      <c r="BX16" s="2715"/>
      <c r="BY16" s="2715"/>
      <c r="BZ16" s="2715"/>
      <c r="CA16" s="2715"/>
      <c r="CB16" s="2715"/>
      <c r="CC16" s="2715"/>
      <c r="CD16" s="2715"/>
      <c r="CE16" s="2715"/>
      <c r="CF16" s="2715"/>
      <c r="CG16" s="2715"/>
      <c r="CH16" s="2715"/>
      <c r="CI16" s="2715"/>
      <c r="CJ16" s="2715"/>
      <c r="CK16" s="2715"/>
      <c r="CL16" s="2715"/>
      <c r="CM16" s="2716"/>
      <c r="CN16" s="8"/>
      <c r="CO16" s="8"/>
    </row>
    <row r="17" spans="1:93" ht="5.25"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2763"/>
      <c r="BH17" s="2763"/>
      <c r="BI17" s="2763"/>
      <c r="BJ17" s="2763"/>
      <c r="BK17" s="2763"/>
      <c r="BL17" s="2763"/>
      <c r="BM17" s="2763"/>
      <c r="BN17" s="2763"/>
      <c r="BO17" s="2763"/>
      <c r="BP17" s="2763"/>
      <c r="BQ17" s="2763"/>
      <c r="BR17" s="2763"/>
      <c r="BS17" s="2763"/>
      <c r="BT17" s="2717"/>
      <c r="BU17" s="2718"/>
      <c r="BV17" s="2718"/>
      <c r="BW17" s="2718"/>
      <c r="BX17" s="2718"/>
      <c r="BY17" s="2718"/>
      <c r="BZ17" s="2718"/>
      <c r="CA17" s="2718"/>
      <c r="CB17" s="2718"/>
      <c r="CC17" s="2718"/>
      <c r="CD17" s="2718"/>
      <c r="CE17" s="2718"/>
      <c r="CF17" s="2718"/>
      <c r="CG17" s="2718"/>
      <c r="CH17" s="2718"/>
      <c r="CI17" s="2718"/>
      <c r="CJ17" s="2718"/>
      <c r="CK17" s="2718"/>
      <c r="CL17" s="2718"/>
      <c r="CM17" s="2719"/>
      <c r="CN17" s="8"/>
      <c r="CO17" s="8"/>
    </row>
    <row r="18" spans="1:93" ht="5.25" customHeight="1">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2763"/>
      <c r="BH18" s="2763"/>
      <c r="BI18" s="2763"/>
      <c r="BJ18" s="2763"/>
      <c r="BK18" s="2763"/>
      <c r="BL18" s="2763"/>
      <c r="BM18" s="2763"/>
      <c r="BN18" s="2763"/>
      <c r="BO18" s="2763"/>
      <c r="BP18" s="2763"/>
      <c r="BQ18" s="2763"/>
      <c r="BR18" s="2763"/>
      <c r="BS18" s="2763"/>
      <c r="BT18" s="2717"/>
      <c r="BU18" s="2718"/>
      <c r="BV18" s="2718"/>
      <c r="BW18" s="2718"/>
      <c r="BX18" s="2718"/>
      <c r="BY18" s="2718"/>
      <c r="BZ18" s="2718"/>
      <c r="CA18" s="2718"/>
      <c r="CB18" s="2718"/>
      <c r="CC18" s="2718"/>
      <c r="CD18" s="2718"/>
      <c r="CE18" s="2718"/>
      <c r="CF18" s="2718"/>
      <c r="CG18" s="2718"/>
      <c r="CH18" s="2718"/>
      <c r="CI18" s="2718"/>
      <c r="CJ18" s="2718"/>
      <c r="CK18" s="2718"/>
      <c r="CL18" s="2718"/>
      <c r="CM18" s="2719"/>
      <c r="CN18" s="8"/>
      <c r="CO18" s="8"/>
    </row>
    <row r="19" spans="1:93" ht="5.25"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2763"/>
      <c r="BH19" s="2763"/>
      <c r="BI19" s="2763"/>
      <c r="BJ19" s="2763"/>
      <c r="BK19" s="2763"/>
      <c r="BL19" s="2763"/>
      <c r="BM19" s="2763"/>
      <c r="BN19" s="2763"/>
      <c r="BO19" s="2763"/>
      <c r="BP19" s="2763"/>
      <c r="BQ19" s="2763"/>
      <c r="BR19" s="2763"/>
      <c r="BS19" s="2763"/>
      <c r="BT19" s="2717"/>
      <c r="BU19" s="2718"/>
      <c r="BV19" s="2718"/>
      <c r="BW19" s="2718"/>
      <c r="BX19" s="2718"/>
      <c r="BY19" s="2718"/>
      <c r="BZ19" s="2718"/>
      <c r="CA19" s="2718"/>
      <c r="CB19" s="2718"/>
      <c r="CC19" s="2718"/>
      <c r="CD19" s="2718"/>
      <c r="CE19" s="2718"/>
      <c r="CF19" s="2718"/>
      <c r="CG19" s="2718"/>
      <c r="CH19" s="2718"/>
      <c r="CI19" s="2718"/>
      <c r="CJ19" s="2718"/>
      <c r="CK19" s="2718"/>
      <c r="CL19" s="2718"/>
      <c r="CM19" s="2719"/>
      <c r="CN19" s="8"/>
      <c r="CO19" s="8"/>
    </row>
    <row r="20" spans="1:93" ht="5.25" customHeight="1">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2763"/>
      <c r="BH20" s="2763"/>
      <c r="BI20" s="2763"/>
      <c r="BJ20" s="2763"/>
      <c r="BK20" s="2763"/>
      <c r="BL20" s="2763"/>
      <c r="BM20" s="2763"/>
      <c r="BN20" s="2763"/>
      <c r="BO20" s="2763"/>
      <c r="BP20" s="2763"/>
      <c r="BQ20" s="2763"/>
      <c r="BR20" s="2763"/>
      <c r="BS20" s="2763"/>
      <c r="BT20" s="2720"/>
      <c r="BU20" s="2721"/>
      <c r="BV20" s="2721"/>
      <c r="BW20" s="2721"/>
      <c r="BX20" s="2721"/>
      <c r="BY20" s="2721"/>
      <c r="BZ20" s="2721"/>
      <c r="CA20" s="2721"/>
      <c r="CB20" s="2721"/>
      <c r="CC20" s="2721"/>
      <c r="CD20" s="2721"/>
      <c r="CE20" s="2721"/>
      <c r="CF20" s="2721"/>
      <c r="CG20" s="2721"/>
      <c r="CH20" s="2721"/>
      <c r="CI20" s="2721"/>
      <c r="CJ20" s="2721"/>
      <c r="CK20" s="2721"/>
      <c r="CL20" s="2721"/>
      <c r="CM20" s="2722"/>
      <c r="CN20" s="8"/>
      <c r="CO20" s="8"/>
    </row>
    <row r="21" spans="1:93" ht="5.2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2763" t="s">
        <v>373</v>
      </c>
      <c r="BH21" s="2763"/>
      <c r="BI21" s="2763"/>
      <c r="BJ21" s="2763"/>
      <c r="BK21" s="2763"/>
      <c r="BL21" s="2763"/>
      <c r="BM21" s="2763"/>
      <c r="BN21" s="2763"/>
      <c r="BO21" s="2763"/>
      <c r="BP21" s="2763"/>
      <c r="BQ21" s="2763"/>
      <c r="BR21" s="2763"/>
      <c r="BS21" s="2763"/>
      <c r="BT21" s="2714"/>
      <c r="BU21" s="2715"/>
      <c r="BV21" s="2715"/>
      <c r="BW21" s="2715"/>
      <c r="BX21" s="2715"/>
      <c r="BY21" s="2715"/>
      <c r="BZ21" s="2715"/>
      <c r="CA21" s="2715"/>
      <c r="CB21" s="2715"/>
      <c r="CC21" s="2715"/>
      <c r="CD21" s="2715"/>
      <c r="CE21" s="2715"/>
      <c r="CF21" s="2715"/>
      <c r="CG21" s="2715"/>
      <c r="CH21" s="2715"/>
      <c r="CI21" s="2715"/>
      <c r="CJ21" s="2715"/>
      <c r="CK21" s="2715"/>
      <c r="CL21" s="2715"/>
      <c r="CM21" s="2716"/>
      <c r="CN21" s="8"/>
      <c r="CO21" s="8"/>
    </row>
    <row r="22" spans="1:93" ht="5.25" customHeight="1">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2763"/>
      <c r="BH22" s="2763"/>
      <c r="BI22" s="2763"/>
      <c r="BJ22" s="2763"/>
      <c r="BK22" s="2763"/>
      <c r="BL22" s="2763"/>
      <c r="BM22" s="2763"/>
      <c r="BN22" s="2763"/>
      <c r="BO22" s="2763"/>
      <c r="BP22" s="2763"/>
      <c r="BQ22" s="2763"/>
      <c r="BR22" s="2763"/>
      <c r="BS22" s="2763"/>
      <c r="BT22" s="2717"/>
      <c r="BU22" s="2718"/>
      <c r="BV22" s="2718"/>
      <c r="BW22" s="2718"/>
      <c r="BX22" s="2718"/>
      <c r="BY22" s="2718"/>
      <c r="BZ22" s="2718"/>
      <c r="CA22" s="2718"/>
      <c r="CB22" s="2718"/>
      <c r="CC22" s="2718"/>
      <c r="CD22" s="2718"/>
      <c r="CE22" s="2718"/>
      <c r="CF22" s="2718"/>
      <c r="CG22" s="2718"/>
      <c r="CH22" s="2718"/>
      <c r="CI22" s="2718"/>
      <c r="CJ22" s="2718"/>
      <c r="CK22" s="2718"/>
      <c r="CL22" s="2718"/>
      <c r="CM22" s="2719"/>
      <c r="CN22" s="8"/>
      <c r="CO22" s="8"/>
    </row>
    <row r="23" spans="1:93" ht="5.25" customHeight="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2763"/>
      <c r="BH23" s="2763"/>
      <c r="BI23" s="2763"/>
      <c r="BJ23" s="2763"/>
      <c r="BK23" s="2763"/>
      <c r="BL23" s="2763"/>
      <c r="BM23" s="2763"/>
      <c r="BN23" s="2763"/>
      <c r="BO23" s="2763"/>
      <c r="BP23" s="2763"/>
      <c r="BQ23" s="2763"/>
      <c r="BR23" s="2763"/>
      <c r="BS23" s="2763"/>
      <c r="BT23" s="2717"/>
      <c r="BU23" s="2718"/>
      <c r="BV23" s="2718"/>
      <c r="BW23" s="2718"/>
      <c r="BX23" s="2718"/>
      <c r="BY23" s="2718"/>
      <c r="BZ23" s="2718"/>
      <c r="CA23" s="2718"/>
      <c r="CB23" s="2718"/>
      <c r="CC23" s="2718"/>
      <c r="CD23" s="2718"/>
      <c r="CE23" s="2718"/>
      <c r="CF23" s="2718"/>
      <c r="CG23" s="2718"/>
      <c r="CH23" s="2718"/>
      <c r="CI23" s="2718"/>
      <c r="CJ23" s="2718"/>
      <c r="CK23" s="2718"/>
      <c r="CL23" s="2718"/>
      <c r="CM23" s="2719"/>
      <c r="CN23" s="8"/>
      <c r="CO23" s="8"/>
    </row>
    <row r="24" spans="1:93" ht="5.25" customHeight="1">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2763"/>
      <c r="BH24" s="2763"/>
      <c r="BI24" s="2763"/>
      <c r="BJ24" s="2763"/>
      <c r="BK24" s="2763"/>
      <c r="BL24" s="2763"/>
      <c r="BM24" s="2763"/>
      <c r="BN24" s="2763"/>
      <c r="BO24" s="2763"/>
      <c r="BP24" s="2763"/>
      <c r="BQ24" s="2763"/>
      <c r="BR24" s="2763"/>
      <c r="BS24" s="2763"/>
      <c r="BT24" s="2717"/>
      <c r="BU24" s="2718"/>
      <c r="BV24" s="2718"/>
      <c r="BW24" s="2718"/>
      <c r="BX24" s="2718"/>
      <c r="BY24" s="2718"/>
      <c r="BZ24" s="2718"/>
      <c r="CA24" s="2718"/>
      <c r="CB24" s="2718"/>
      <c r="CC24" s="2718"/>
      <c r="CD24" s="2718"/>
      <c r="CE24" s="2718"/>
      <c r="CF24" s="2718"/>
      <c r="CG24" s="2718"/>
      <c r="CH24" s="2718"/>
      <c r="CI24" s="2718"/>
      <c r="CJ24" s="2718"/>
      <c r="CK24" s="2718"/>
      <c r="CL24" s="2718"/>
      <c r="CM24" s="2719"/>
      <c r="CN24" s="8"/>
      <c r="CO24" s="8"/>
    </row>
    <row r="25" spans="1:93" ht="5.25" customHeight="1">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2764"/>
      <c r="BH25" s="2764"/>
      <c r="BI25" s="2764"/>
      <c r="BJ25" s="2764"/>
      <c r="BK25" s="2764"/>
      <c r="BL25" s="2764"/>
      <c r="BM25" s="2764"/>
      <c r="BN25" s="2764"/>
      <c r="BO25" s="2764"/>
      <c r="BP25" s="2764"/>
      <c r="BQ25" s="2764"/>
      <c r="BR25" s="2764"/>
      <c r="BS25" s="2764"/>
      <c r="BT25" s="2720"/>
      <c r="BU25" s="2721"/>
      <c r="BV25" s="2721"/>
      <c r="BW25" s="2721"/>
      <c r="BX25" s="2721"/>
      <c r="BY25" s="2721"/>
      <c r="BZ25" s="2721"/>
      <c r="CA25" s="2721"/>
      <c r="CB25" s="2721"/>
      <c r="CC25" s="2721"/>
      <c r="CD25" s="2721"/>
      <c r="CE25" s="2721"/>
      <c r="CF25" s="2721"/>
      <c r="CG25" s="2721"/>
      <c r="CH25" s="2721"/>
      <c r="CI25" s="2721"/>
      <c r="CJ25" s="2721"/>
      <c r="CK25" s="2721"/>
      <c r="CL25" s="2721"/>
      <c r="CM25" s="2722"/>
      <c r="CN25" s="8"/>
      <c r="CO25" s="8"/>
    </row>
    <row r="26" spans="1:93" ht="5.25" customHeight="1">
      <c r="A26" s="9"/>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11"/>
      <c r="CN26" s="8"/>
      <c r="CO26" s="8"/>
    </row>
    <row r="27" spans="1:93" ht="5.25" customHeight="1">
      <c r="A27" s="2"/>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3"/>
      <c r="CN27" s="8"/>
      <c r="CO27" s="8"/>
    </row>
    <row r="28" spans="1:93" ht="5.25" customHeight="1">
      <c r="A28" s="2"/>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3"/>
      <c r="CN28" s="8"/>
      <c r="CO28" s="8"/>
    </row>
    <row r="29" spans="1:93" ht="5.25" customHeight="1">
      <c r="A29" s="2"/>
      <c r="B29" s="2533" t="s">
        <v>77</v>
      </c>
      <c r="C29" s="2533"/>
      <c r="D29" s="2533"/>
      <c r="E29" s="2533"/>
      <c r="F29" s="2533"/>
      <c r="G29" s="2533"/>
      <c r="H29" s="2533"/>
      <c r="I29" s="2533"/>
      <c r="J29" s="2533"/>
      <c r="K29" s="2533"/>
      <c r="L29" s="2533"/>
      <c r="M29" s="2533"/>
      <c r="N29" s="2533"/>
      <c r="O29" s="2533"/>
      <c r="P29" s="2533"/>
      <c r="Q29" s="2533"/>
      <c r="R29" s="2533"/>
      <c r="S29" s="2533"/>
      <c r="T29" s="2533"/>
      <c r="U29" s="2533"/>
      <c r="V29" s="2533"/>
      <c r="W29" s="2533"/>
      <c r="X29" s="2533"/>
      <c r="Y29" s="2533"/>
      <c r="Z29" s="2533"/>
      <c r="AA29" s="2533"/>
      <c r="AB29" s="2533"/>
      <c r="AC29" s="2533"/>
      <c r="AD29" s="2533"/>
      <c r="AE29" s="2533"/>
      <c r="AF29" s="2533"/>
      <c r="AG29" s="2533"/>
      <c r="AH29" s="2533"/>
      <c r="AI29" s="2533"/>
      <c r="AJ29" s="2533"/>
      <c r="AK29" s="2533"/>
      <c r="AL29" s="2533"/>
      <c r="AM29" s="2533"/>
      <c r="AN29" s="2533"/>
      <c r="AO29" s="2533"/>
      <c r="AP29" s="2533"/>
      <c r="AQ29" s="2533"/>
      <c r="AR29" s="2533"/>
      <c r="AS29" s="2533"/>
      <c r="AT29" s="2533"/>
      <c r="AU29" s="2533"/>
      <c r="AV29" s="2533"/>
      <c r="AW29" s="2533"/>
      <c r="AX29" s="2533"/>
      <c r="AY29" s="2533"/>
      <c r="AZ29" s="2533"/>
      <c r="BA29" s="2533"/>
      <c r="BB29" s="2533"/>
      <c r="BC29" s="2533"/>
      <c r="BD29" s="2533"/>
      <c r="BE29" s="2533"/>
      <c r="BF29" s="2533"/>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3"/>
      <c r="CN29" s="8"/>
      <c r="CO29" s="8"/>
    </row>
    <row r="30" spans="1:93" ht="5.25" customHeight="1">
      <c r="A30" s="2"/>
      <c r="B30" s="2533"/>
      <c r="C30" s="2533"/>
      <c r="D30" s="2533"/>
      <c r="E30" s="2533"/>
      <c r="F30" s="2533"/>
      <c r="G30" s="2533"/>
      <c r="H30" s="2533"/>
      <c r="I30" s="2533"/>
      <c r="J30" s="2533"/>
      <c r="K30" s="2533"/>
      <c r="L30" s="2533"/>
      <c r="M30" s="2533"/>
      <c r="N30" s="2533"/>
      <c r="O30" s="2533"/>
      <c r="P30" s="2533"/>
      <c r="Q30" s="2533"/>
      <c r="R30" s="2533"/>
      <c r="S30" s="2533"/>
      <c r="T30" s="2533"/>
      <c r="U30" s="2533"/>
      <c r="V30" s="2533"/>
      <c r="W30" s="2533"/>
      <c r="X30" s="2533"/>
      <c r="Y30" s="2533"/>
      <c r="Z30" s="2533"/>
      <c r="AA30" s="2533"/>
      <c r="AB30" s="2533"/>
      <c r="AC30" s="2533"/>
      <c r="AD30" s="2533"/>
      <c r="AE30" s="2533"/>
      <c r="AF30" s="2533"/>
      <c r="AG30" s="2533"/>
      <c r="AH30" s="2533"/>
      <c r="AI30" s="2533"/>
      <c r="AJ30" s="2533"/>
      <c r="AK30" s="2533"/>
      <c r="AL30" s="2533"/>
      <c r="AM30" s="2533"/>
      <c r="AN30" s="2533"/>
      <c r="AO30" s="2533"/>
      <c r="AP30" s="2533"/>
      <c r="AQ30" s="2533"/>
      <c r="AR30" s="2533"/>
      <c r="AS30" s="2533"/>
      <c r="AT30" s="2533"/>
      <c r="AU30" s="2533"/>
      <c r="AV30" s="2533"/>
      <c r="AW30" s="2533"/>
      <c r="AX30" s="2533"/>
      <c r="AY30" s="2533"/>
      <c r="AZ30" s="2533"/>
      <c r="BA30" s="2533"/>
      <c r="BB30" s="2533"/>
      <c r="BC30" s="2533"/>
      <c r="BD30" s="2533"/>
      <c r="BE30" s="2533"/>
      <c r="BF30" s="2533"/>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3"/>
      <c r="CN30" s="8"/>
      <c r="CO30" s="8"/>
    </row>
    <row r="31" spans="1:93" ht="5.25" customHeight="1">
      <c r="A31" s="2"/>
      <c r="B31" s="2533"/>
      <c r="C31" s="2533"/>
      <c r="D31" s="2533"/>
      <c r="E31" s="2533"/>
      <c r="F31" s="2533"/>
      <c r="G31" s="2533"/>
      <c r="H31" s="2533"/>
      <c r="I31" s="2533"/>
      <c r="J31" s="2533"/>
      <c r="K31" s="2533"/>
      <c r="L31" s="2533"/>
      <c r="M31" s="2533"/>
      <c r="N31" s="2533"/>
      <c r="O31" s="2533"/>
      <c r="P31" s="2533"/>
      <c r="Q31" s="2533"/>
      <c r="R31" s="2533"/>
      <c r="S31" s="2533"/>
      <c r="T31" s="2533"/>
      <c r="U31" s="2533"/>
      <c r="V31" s="2533"/>
      <c r="W31" s="2533"/>
      <c r="X31" s="2533"/>
      <c r="Y31" s="2533"/>
      <c r="Z31" s="2533"/>
      <c r="AA31" s="2533"/>
      <c r="AB31" s="2533"/>
      <c r="AC31" s="2533"/>
      <c r="AD31" s="2533"/>
      <c r="AE31" s="2533"/>
      <c r="AF31" s="2533"/>
      <c r="AG31" s="2533"/>
      <c r="AH31" s="2533"/>
      <c r="AI31" s="2533"/>
      <c r="AJ31" s="2533"/>
      <c r="AK31" s="2533"/>
      <c r="AL31" s="2533"/>
      <c r="AM31" s="2533"/>
      <c r="AN31" s="2533"/>
      <c r="AO31" s="2533"/>
      <c r="AP31" s="2533"/>
      <c r="AQ31" s="2533"/>
      <c r="AR31" s="2533"/>
      <c r="AS31" s="2533"/>
      <c r="AT31" s="2533"/>
      <c r="AU31" s="2533"/>
      <c r="AV31" s="2533"/>
      <c r="AW31" s="2533"/>
      <c r="AX31" s="2533"/>
      <c r="AY31" s="2533"/>
      <c r="AZ31" s="2533"/>
      <c r="BA31" s="2533"/>
      <c r="BB31" s="2533"/>
      <c r="BC31" s="2533"/>
      <c r="BD31" s="2533"/>
      <c r="BE31" s="2533"/>
      <c r="BF31" s="2533"/>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3"/>
      <c r="CN31" s="8"/>
      <c r="CO31" s="8"/>
    </row>
    <row r="32" spans="1:93" ht="5.25" customHeight="1">
      <c r="A32" s="2"/>
      <c r="B32" s="2533"/>
      <c r="C32" s="2533"/>
      <c r="D32" s="2533"/>
      <c r="E32" s="2533"/>
      <c r="F32" s="2533"/>
      <c r="G32" s="2533"/>
      <c r="H32" s="2533"/>
      <c r="I32" s="2533"/>
      <c r="J32" s="2533"/>
      <c r="K32" s="2533"/>
      <c r="L32" s="2533"/>
      <c r="M32" s="2533"/>
      <c r="N32" s="2533"/>
      <c r="O32" s="2533"/>
      <c r="P32" s="2533"/>
      <c r="Q32" s="2533"/>
      <c r="R32" s="2533"/>
      <c r="S32" s="2533"/>
      <c r="T32" s="2533"/>
      <c r="U32" s="2533"/>
      <c r="V32" s="2533"/>
      <c r="W32" s="2533"/>
      <c r="X32" s="2533"/>
      <c r="Y32" s="2533"/>
      <c r="Z32" s="2533"/>
      <c r="AA32" s="2533"/>
      <c r="AB32" s="2533"/>
      <c r="AC32" s="2533"/>
      <c r="AD32" s="2533"/>
      <c r="AE32" s="2533"/>
      <c r="AF32" s="2533"/>
      <c r="AG32" s="2533"/>
      <c r="AH32" s="2533"/>
      <c r="AI32" s="2533"/>
      <c r="AJ32" s="2533"/>
      <c r="AK32" s="2533"/>
      <c r="AL32" s="2533"/>
      <c r="AM32" s="2533"/>
      <c r="AN32" s="2533"/>
      <c r="AO32" s="2533"/>
      <c r="AP32" s="2533"/>
      <c r="AQ32" s="2533"/>
      <c r="AR32" s="2533"/>
      <c r="AS32" s="2533"/>
      <c r="AT32" s="2533"/>
      <c r="AU32" s="2533"/>
      <c r="AV32" s="2533"/>
      <c r="AW32" s="2533"/>
      <c r="AX32" s="2533"/>
      <c r="AY32" s="2533"/>
      <c r="AZ32" s="2533"/>
      <c r="BA32" s="2533"/>
      <c r="BB32" s="2533"/>
      <c r="BC32" s="2533"/>
      <c r="BD32" s="2533"/>
      <c r="BE32" s="2533"/>
      <c r="BF32" s="2533"/>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3"/>
      <c r="CN32" s="8"/>
      <c r="CO32" s="8"/>
    </row>
    <row r="33" spans="1:93" ht="5.25" customHeight="1">
      <c r="A33" s="2"/>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3"/>
      <c r="CN33" s="8"/>
      <c r="CO33" s="8"/>
    </row>
    <row r="34" spans="1:93" ht="5.25" customHeight="1">
      <c r="A34" s="2"/>
      <c r="B34" s="2747"/>
      <c r="C34" s="2748"/>
      <c r="D34" s="2748"/>
      <c r="E34" s="2748"/>
      <c r="F34" s="2748"/>
      <c r="G34" s="2748"/>
      <c r="H34" s="2748"/>
      <c r="I34" s="2748"/>
      <c r="J34" s="2748"/>
      <c r="K34" s="2748"/>
      <c r="L34" s="2748"/>
      <c r="M34" s="2748"/>
      <c r="N34" s="2748"/>
      <c r="O34" s="2748"/>
      <c r="P34" s="2748"/>
      <c r="Q34" s="2748"/>
      <c r="R34" s="2748"/>
      <c r="S34" s="2748"/>
      <c r="T34" s="2748"/>
      <c r="U34" s="2748"/>
      <c r="V34" s="2748"/>
      <c r="W34" s="2748"/>
      <c r="X34" s="2748"/>
      <c r="Y34" s="2748"/>
      <c r="Z34" s="2748"/>
      <c r="AA34" s="2748"/>
      <c r="AB34" s="2748"/>
      <c r="AC34" s="2748"/>
      <c r="AD34" s="2748"/>
      <c r="AE34" s="2748"/>
      <c r="AF34" s="2748"/>
      <c r="AG34" s="2748"/>
      <c r="AH34" s="2748"/>
      <c r="AI34" s="2748"/>
      <c r="AJ34" s="2748"/>
      <c r="AK34" s="2748"/>
      <c r="AL34" s="2748"/>
      <c r="AM34" s="2748"/>
      <c r="AN34" s="2748"/>
      <c r="AO34" s="2748"/>
      <c r="AP34" s="2748"/>
      <c r="AQ34" s="2748"/>
      <c r="AR34" s="2748"/>
      <c r="AS34" s="2748"/>
      <c r="AT34" s="2748"/>
      <c r="AU34" s="2748"/>
      <c r="AV34" s="2748"/>
      <c r="AW34" s="2748"/>
      <c r="AX34" s="2748"/>
      <c r="AY34" s="2748"/>
      <c r="AZ34" s="2748"/>
      <c r="BA34" s="2748"/>
      <c r="BB34" s="2748"/>
      <c r="BC34" s="2748"/>
      <c r="BD34" s="2748"/>
      <c r="BE34" s="2748"/>
      <c r="BF34" s="2748"/>
      <c r="BG34" s="2748"/>
      <c r="BH34" s="2748"/>
      <c r="BI34" s="2748"/>
      <c r="BJ34" s="2748"/>
      <c r="BK34" s="2748"/>
      <c r="BL34" s="2748"/>
      <c r="BM34" s="2748"/>
      <c r="BN34" s="2748"/>
      <c r="BO34" s="2748"/>
      <c r="BP34" s="2748"/>
      <c r="BQ34" s="2748"/>
      <c r="BR34" s="2748"/>
      <c r="BS34" s="2748"/>
      <c r="BT34" s="2748"/>
      <c r="BU34" s="2748"/>
      <c r="BV34" s="2748"/>
      <c r="BW34" s="2748"/>
      <c r="BX34" s="2748"/>
      <c r="BY34" s="2748"/>
      <c r="BZ34" s="2748"/>
      <c r="CA34" s="2748"/>
      <c r="CB34" s="2748"/>
      <c r="CC34" s="2748"/>
      <c r="CD34" s="2748"/>
      <c r="CE34" s="2748"/>
      <c r="CF34" s="2748"/>
      <c r="CG34" s="2748"/>
      <c r="CH34" s="2748"/>
      <c r="CI34" s="2748"/>
      <c r="CJ34" s="2748"/>
      <c r="CK34" s="2748"/>
      <c r="CL34" s="2749"/>
      <c r="CM34" s="3"/>
      <c r="CN34" s="8"/>
      <c r="CO34" s="8"/>
    </row>
    <row r="35" spans="1:93" ht="5.25" customHeight="1">
      <c r="A35" s="2"/>
      <c r="B35" s="2750"/>
      <c r="C35" s="2751"/>
      <c r="D35" s="2751"/>
      <c r="E35" s="2751"/>
      <c r="F35" s="2751"/>
      <c r="G35" s="2751"/>
      <c r="H35" s="2751"/>
      <c r="I35" s="2751"/>
      <c r="J35" s="2751"/>
      <c r="K35" s="2751"/>
      <c r="L35" s="2751"/>
      <c r="M35" s="2751"/>
      <c r="N35" s="2751"/>
      <c r="O35" s="2751"/>
      <c r="P35" s="2751"/>
      <c r="Q35" s="2751"/>
      <c r="R35" s="2751"/>
      <c r="S35" s="2751"/>
      <c r="T35" s="2751"/>
      <c r="U35" s="2751"/>
      <c r="V35" s="2751"/>
      <c r="W35" s="2751"/>
      <c r="X35" s="2751"/>
      <c r="Y35" s="2751"/>
      <c r="Z35" s="2751"/>
      <c r="AA35" s="2751"/>
      <c r="AB35" s="2751"/>
      <c r="AC35" s="2751"/>
      <c r="AD35" s="2751"/>
      <c r="AE35" s="2751"/>
      <c r="AF35" s="2751"/>
      <c r="AG35" s="2751"/>
      <c r="AH35" s="2751"/>
      <c r="AI35" s="2751"/>
      <c r="AJ35" s="2751"/>
      <c r="AK35" s="2751"/>
      <c r="AL35" s="2751"/>
      <c r="AM35" s="2751"/>
      <c r="AN35" s="2751"/>
      <c r="AO35" s="2751"/>
      <c r="AP35" s="2751"/>
      <c r="AQ35" s="2751"/>
      <c r="AR35" s="2751"/>
      <c r="AS35" s="2751"/>
      <c r="AT35" s="2751"/>
      <c r="AU35" s="2751"/>
      <c r="AV35" s="2751"/>
      <c r="AW35" s="2751"/>
      <c r="AX35" s="2751"/>
      <c r="AY35" s="2751"/>
      <c r="AZ35" s="2751"/>
      <c r="BA35" s="2751"/>
      <c r="BB35" s="2751"/>
      <c r="BC35" s="2751"/>
      <c r="BD35" s="2751"/>
      <c r="BE35" s="2751"/>
      <c r="BF35" s="2751"/>
      <c r="BG35" s="2751"/>
      <c r="BH35" s="2751"/>
      <c r="BI35" s="2751"/>
      <c r="BJ35" s="2751"/>
      <c r="BK35" s="2751"/>
      <c r="BL35" s="2751"/>
      <c r="BM35" s="2751"/>
      <c r="BN35" s="2751"/>
      <c r="BO35" s="2751"/>
      <c r="BP35" s="2751"/>
      <c r="BQ35" s="2751"/>
      <c r="BR35" s="2751"/>
      <c r="BS35" s="2751"/>
      <c r="BT35" s="2751"/>
      <c r="BU35" s="2751"/>
      <c r="BV35" s="2751"/>
      <c r="BW35" s="2751"/>
      <c r="BX35" s="2751"/>
      <c r="BY35" s="2751"/>
      <c r="BZ35" s="2751"/>
      <c r="CA35" s="2751"/>
      <c r="CB35" s="2751"/>
      <c r="CC35" s="2751"/>
      <c r="CD35" s="2751"/>
      <c r="CE35" s="2751"/>
      <c r="CF35" s="2751"/>
      <c r="CG35" s="2751"/>
      <c r="CH35" s="2751"/>
      <c r="CI35" s="2751"/>
      <c r="CJ35" s="2751"/>
      <c r="CK35" s="2751"/>
      <c r="CL35" s="2752"/>
      <c r="CM35" s="3"/>
      <c r="CN35" s="8"/>
      <c r="CO35" s="8"/>
    </row>
    <row r="36" spans="1:93" ht="5.25" customHeight="1">
      <c r="A36" s="2"/>
      <c r="B36" s="2750"/>
      <c r="C36" s="2751"/>
      <c r="D36" s="2751"/>
      <c r="E36" s="2751"/>
      <c r="F36" s="2751"/>
      <c r="G36" s="2751"/>
      <c r="H36" s="2751"/>
      <c r="I36" s="2751"/>
      <c r="J36" s="2751"/>
      <c r="K36" s="2751"/>
      <c r="L36" s="2751"/>
      <c r="M36" s="2751"/>
      <c r="N36" s="2751"/>
      <c r="O36" s="2751"/>
      <c r="P36" s="2751"/>
      <c r="Q36" s="2751"/>
      <c r="R36" s="2751"/>
      <c r="S36" s="2751"/>
      <c r="T36" s="2751"/>
      <c r="U36" s="2751"/>
      <c r="V36" s="2751"/>
      <c r="W36" s="2751"/>
      <c r="X36" s="2751"/>
      <c r="Y36" s="2751"/>
      <c r="Z36" s="2751"/>
      <c r="AA36" s="2751"/>
      <c r="AB36" s="2751"/>
      <c r="AC36" s="2751"/>
      <c r="AD36" s="2751"/>
      <c r="AE36" s="2751"/>
      <c r="AF36" s="2751"/>
      <c r="AG36" s="2751"/>
      <c r="AH36" s="2751"/>
      <c r="AI36" s="2751"/>
      <c r="AJ36" s="2751"/>
      <c r="AK36" s="2751"/>
      <c r="AL36" s="2751"/>
      <c r="AM36" s="2751"/>
      <c r="AN36" s="2751"/>
      <c r="AO36" s="2751"/>
      <c r="AP36" s="2751"/>
      <c r="AQ36" s="2751"/>
      <c r="AR36" s="2751"/>
      <c r="AS36" s="2751"/>
      <c r="AT36" s="2751"/>
      <c r="AU36" s="2751"/>
      <c r="AV36" s="2751"/>
      <c r="AW36" s="2751"/>
      <c r="AX36" s="2751"/>
      <c r="AY36" s="2751"/>
      <c r="AZ36" s="2751"/>
      <c r="BA36" s="2751"/>
      <c r="BB36" s="2751"/>
      <c r="BC36" s="2751"/>
      <c r="BD36" s="2751"/>
      <c r="BE36" s="2751"/>
      <c r="BF36" s="2751"/>
      <c r="BG36" s="2751"/>
      <c r="BH36" s="2751"/>
      <c r="BI36" s="2751"/>
      <c r="BJ36" s="2751"/>
      <c r="BK36" s="2751"/>
      <c r="BL36" s="2751"/>
      <c r="BM36" s="2751"/>
      <c r="BN36" s="2751"/>
      <c r="BO36" s="2751"/>
      <c r="BP36" s="2751"/>
      <c r="BQ36" s="2751"/>
      <c r="BR36" s="2751"/>
      <c r="BS36" s="2751"/>
      <c r="BT36" s="2751"/>
      <c r="BU36" s="2751"/>
      <c r="BV36" s="2751"/>
      <c r="BW36" s="2751"/>
      <c r="BX36" s="2751"/>
      <c r="BY36" s="2751"/>
      <c r="BZ36" s="2751"/>
      <c r="CA36" s="2751"/>
      <c r="CB36" s="2751"/>
      <c r="CC36" s="2751"/>
      <c r="CD36" s="2751"/>
      <c r="CE36" s="2751"/>
      <c r="CF36" s="2751"/>
      <c r="CG36" s="2751"/>
      <c r="CH36" s="2751"/>
      <c r="CI36" s="2751"/>
      <c r="CJ36" s="2751"/>
      <c r="CK36" s="2751"/>
      <c r="CL36" s="2752"/>
      <c r="CM36" s="3"/>
      <c r="CN36" s="8"/>
      <c r="CO36" s="8"/>
    </row>
    <row r="37" spans="1:93" ht="5.25" customHeight="1">
      <c r="A37" s="2"/>
      <c r="B37" s="2750"/>
      <c r="C37" s="2751"/>
      <c r="D37" s="2751"/>
      <c r="E37" s="2751"/>
      <c r="F37" s="2751"/>
      <c r="G37" s="2751"/>
      <c r="H37" s="2751"/>
      <c r="I37" s="2751"/>
      <c r="J37" s="2751"/>
      <c r="K37" s="2751"/>
      <c r="L37" s="2751"/>
      <c r="M37" s="2751"/>
      <c r="N37" s="2751"/>
      <c r="O37" s="2751"/>
      <c r="P37" s="2751"/>
      <c r="Q37" s="2751"/>
      <c r="R37" s="2751"/>
      <c r="S37" s="2751"/>
      <c r="T37" s="2751"/>
      <c r="U37" s="2751"/>
      <c r="V37" s="2751"/>
      <c r="W37" s="2751"/>
      <c r="X37" s="2751"/>
      <c r="Y37" s="2751"/>
      <c r="Z37" s="2751"/>
      <c r="AA37" s="2751"/>
      <c r="AB37" s="2751"/>
      <c r="AC37" s="2751"/>
      <c r="AD37" s="2751"/>
      <c r="AE37" s="2751"/>
      <c r="AF37" s="2751"/>
      <c r="AG37" s="2751"/>
      <c r="AH37" s="2751"/>
      <c r="AI37" s="2751"/>
      <c r="AJ37" s="2751"/>
      <c r="AK37" s="2751"/>
      <c r="AL37" s="2751"/>
      <c r="AM37" s="2751"/>
      <c r="AN37" s="2751"/>
      <c r="AO37" s="2751"/>
      <c r="AP37" s="2751"/>
      <c r="AQ37" s="2751"/>
      <c r="AR37" s="2751"/>
      <c r="AS37" s="2751"/>
      <c r="AT37" s="2751"/>
      <c r="AU37" s="2751"/>
      <c r="AV37" s="2751"/>
      <c r="AW37" s="2751"/>
      <c r="AX37" s="2751"/>
      <c r="AY37" s="2751"/>
      <c r="AZ37" s="2751"/>
      <c r="BA37" s="2751"/>
      <c r="BB37" s="2751"/>
      <c r="BC37" s="2751"/>
      <c r="BD37" s="2751"/>
      <c r="BE37" s="2751"/>
      <c r="BF37" s="2751"/>
      <c r="BG37" s="2751"/>
      <c r="BH37" s="2751"/>
      <c r="BI37" s="2751"/>
      <c r="BJ37" s="2751"/>
      <c r="BK37" s="2751"/>
      <c r="BL37" s="2751"/>
      <c r="BM37" s="2751"/>
      <c r="BN37" s="2751"/>
      <c r="BO37" s="2751"/>
      <c r="BP37" s="2751"/>
      <c r="BQ37" s="2751"/>
      <c r="BR37" s="2751"/>
      <c r="BS37" s="2751"/>
      <c r="BT37" s="2751"/>
      <c r="BU37" s="2751"/>
      <c r="BV37" s="2751"/>
      <c r="BW37" s="2751"/>
      <c r="BX37" s="2751"/>
      <c r="BY37" s="2751"/>
      <c r="BZ37" s="2751"/>
      <c r="CA37" s="2751"/>
      <c r="CB37" s="2751"/>
      <c r="CC37" s="2751"/>
      <c r="CD37" s="2751"/>
      <c r="CE37" s="2751"/>
      <c r="CF37" s="2751"/>
      <c r="CG37" s="2751"/>
      <c r="CH37" s="2751"/>
      <c r="CI37" s="2751"/>
      <c r="CJ37" s="2751"/>
      <c r="CK37" s="2751"/>
      <c r="CL37" s="2752"/>
      <c r="CM37" s="3"/>
      <c r="CN37" s="8"/>
      <c r="CO37" s="8"/>
    </row>
    <row r="38" spans="1:93" ht="5.25" customHeight="1">
      <c r="A38" s="2"/>
      <c r="B38" s="2750"/>
      <c r="C38" s="2751"/>
      <c r="D38" s="2751"/>
      <c r="E38" s="2751"/>
      <c r="F38" s="2751"/>
      <c r="G38" s="2751"/>
      <c r="H38" s="2751"/>
      <c r="I38" s="2751"/>
      <c r="J38" s="2751"/>
      <c r="K38" s="2751"/>
      <c r="L38" s="2751"/>
      <c r="M38" s="2751"/>
      <c r="N38" s="2751"/>
      <c r="O38" s="2751"/>
      <c r="P38" s="2751"/>
      <c r="Q38" s="2751"/>
      <c r="R38" s="2751"/>
      <c r="S38" s="2751"/>
      <c r="T38" s="2751"/>
      <c r="U38" s="2751"/>
      <c r="V38" s="2751"/>
      <c r="W38" s="2751"/>
      <c r="X38" s="2751"/>
      <c r="Y38" s="2751"/>
      <c r="Z38" s="2751"/>
      <c r="AA38" s="2751"/>
      <c r="AB38" s="2751"/>
      <c r="AC38" s="2751"/>
      <c r="AD38" s="2751"/>
      <c r="AE38" s="2751"/>
      <c r="AF38" s="2751"/>
      <c r="AG38" s="2751"/>
      <c r="AH38" s="2751"/>
      <c r="AI38" s="2751"/>
      <c r="AJ38" s="2751"/>
      <c r="AK38" s="2751"/>
      <c r="AL38" s="2751"/>
      <c r="AM38" s="2751"/>
      <c r="AN38" s="2751"/>
      <c r="AO38" s="2751"/>
      <c r="AP38" s="2751"/>
      <c r="AQ38" s="2751"/>
      <c r="AR38" s="2751"/>
      <c r="AS38" s="2751"/>
      <c r="AT38" s="2751"/>
      <c r="AU38" s="2751"/>
      <c r="AV38" s="2751"/>
      <c r="AW38" s="2751"/>
      <c r="AX38" s="2751"/>
      <c r="AY38" s="2751"/>
      <c r="AZ38" s="2751"/>
      <c r="BA38" s="2751"/>
      <c r="BB38" s="2751"/>
      <c r="BC38" s="2751"/>
      <c r="BD38" s="2751"/>
      <c r="BE38" s="2751"/>
      <c r="BF38" s="2751"/>
      <c r="BG38" s="2751"/>
      <c r="BH38" s="2751"/>
      <c r="BI38" s="2751"/>
      <c r="BJ38" s="2751"/>
      <c r="BK38" s="2751"/>
      <c r="BL38" s="2751"/>
      <c r="BM38" s="2751"/>
      <c r="BN38" s="2751"/>
      <c r="BO38" s="2751"/>
      <c r="BP38" s="2751"/>
      <c r="BQ38" s="2751"/>
      <c r="BR38" s="2751"/>
      <c r="BS38" s="2751"/>
      <c r="BT38" s="2751"/>
      <c r="BU38" s="2751"/>
      <c r="BV38" s="2751"/>
      <c r="BW38" s="2751"/>
      <c r="BX38" s="2751"/>
      <c r="BY38" s="2751"/>
      <c r="BZ38" s="2751"/>
      <c r="CA38" s="2751"/>
      <c r="CB38" s="2751"/>
      <c r="CC38" s="2751"/>
      <c r="CD38" s="2751"/>
      <c r="CE38" s="2751"/>
      <c r="CF38" s="2751"/>
      <c r="CG38" s="2751"/>
      <c r="CH38" s="2751"/>
      <c r="CI38" s="2751"/>
      <c r="CJ38" s="2751"/>
      <c r="CK38" s="2751"/>
      <c r="CL38" s="2752"/>
      <c r="CM38" s="3"/>
      <c r="CN38" s="8"/>
      <c r="CO38" s="8"/>
    </row>
    <row r="39" spans="1:93" ht="5.25" customHeight="1">
      <c r="A39" s="2"/>
      <c r="B39" s="2750"/>
      <c r="C39" s="2751"/>
      <c r="D39" s="2751"/>
      <c r="E39" s="2751"/>
      <c r="F39" s="2751"/>
      <c r="G39" s="2751"/>
      <c r="H39" s="2751"/>
      <c r="I39" s="2751"/>
      <c r="J39" s="2751"/>
      <c r="K39" s="2751"/>
      <c r="L39" s="2751"/>
      <c r="M39" s="2751"/>
      <c r="N39" s="2751"/>
      <c r="O39" s="2751"/>
      <c r="P39" s="2751"/>
      <c r="Q39" s="2751"/>
      <c r="R39" s="2751"/>
      <c r="S39" s="2751"/>
      <c r="T39" s="2751"/>
      <c r="U39" s="2751"/>
      <c r="V39" s="2751"/>
      <c r="W39" s="2751"/>
      <c r="X39" s="2751"/>
      <c r="Y39" s="2751"/>
      <c r="Z39" s="2751"/>
      <c r="AA39" s="2751"/>
      <c r="AB39" s="2751"/>
      <c r="AC39" s="2751"/>
      <c r="AD39" s="2751"/>
      <c r="AE39" s="2751"/>
      <c r="AF39" s="2751"/>
      <c r="AG39" s="2751"/>
      <c r="AH39" s="2751"/>
      <c r="AI39" s="2751"/>
      <c r="AJ39" s="2751"/>
      <c r="AK39" s="2751"/>
      <c r="AL39" s="2751"/>
      <c r="AM39" s="2751"/>
      <c r="AN39" s="2751"/>
      <c r="AO39" s="2751"/>
      <c r="AP39" s="2751"/>
      <c r="AQ39" s="2751"/>
      <c r="AR39" s="2751"/>
      <c r="AS39" s="2751"/>
      <c r="AT39" s="2751"/>
      <c r="AU39" s="2751"/>
      <c r="AV39" s="2751"/>
      <c r="AW39" s="2751"/>
      <c r="AX39" s="2751"/>
      <c r="AY39" s="2751"/>
      <c r="AZ39" s="2751"/>
      <c r="BA39" s="2751"/>
      <c r="BB39" s="2751"/>
      <c r="BC39" s="2751"/>
      <c r="BD39" s="2751"/>
      <c r="BE39" s="2751"/>
      <c r="BF39" s="2751"/>
      <c r="BG39" s="2751"/>
      <c r="BH39" s="2751"/>
      <c r="BI39" s="2751"/>
      <c r="BJ39" s="2751"/>
      <c r="BK39" s="2751"/>
      <c r="BL39" s="2751"/>
      <c r="BM39" s="2751"/>
      <c r="BN39" s="2751"/>
      <c r="BO39" s="2751"/>
      <c r="BP39" s="2751"/>
      <c r="BQ39" s="2751"/>
      <c r="BR39" s="2751"/>
      <c r="BS39" s="2751"/>
      <c r="BT39" s="2751"/>
      <c r="BU39" s="2751"/>
      <c r="BV39" s="2751"/>
      <c r="BW39" s="2751"/>
      <c r="BX39" s="2751"/>
      <c r="BY39" s="2751"/>
      <c r="BZ39" s="2751"/>
      <c r="CA39" s="2751"/>
      <c r="CB39" s="2751"/>
      <c r="CC39" s="2751"/>
      <c r="CD39" s="2751"/>
      <c r="CE39" s="2751"/>
      <c r="CF39" s="2751"/>
      <c r="CG39" s="2751"/>
      <c r="CH39" s="2751"/>
      <c r="CI39" s="2751"/>
      <c r="CJ39" s="2751"/>
      <c r="CK39" s="2751"/>
      <c r="CL39" s="2752"/>
      <c r="CM39" s="3"/>
      <c r="CN39" s="8"/>
      <c r="CO39" s="8"/>
    </row>
    <row r="40" spans="1:93" ht="5.25" customHeight="1">
      <c r="A40" s="2"/>
      <c r="B40" s="2750"/>
      <c r="C40" s="2751"/>
      <c r="D40" s="2751"/>
      <c r="E40" s="2751"/>
      <c r="F40" s="2751"/>
      <c r="G40" s="2751"/>
      <c r="H40" s="2751"/>
      <c r="I40" s="2751"/>
      <c r="J40" s="2751"/>
      <c r="K40" s="2751"/>
      <c r="L40" s="2751"/>
      <c r="M40" s="2751"/>
      <c r="N40" s="2751"/>
      <c r="O40" s="2751"/>
      <c r="P40" s="2751"/>
      <c r="Q40" s="2751"/>
      <c r="R40" s="2751"/>
      <c r="S40" s="2751"/>
      <c r="T40" s="2751"/>
      <c r="U40" s="2751"/>
      <c r="V40" s="2751"/>
      <c r="W40" s="2751"/>
      <c r="X40" s="2751"/>
      <c r="Y40" s="2751"/>
      <c r="Z40" s="2751"/>
      <c r="AA40" s="2751"/>
      <c r="AB40" s="2751"/>
      <c r="AC40" s="2751"/>
      <c r="AD40" s="2751"/>
      <c r="AE40" s="2751"/>
      <c r="AF40" s="2751"/>
      <c r="AG40" s="2751"/>
      <c r="AH40" s="2751"/>
      <c r="AI40" s="2751"/>
      <c r="AJ40" s="2751"/>
      <c r="AK40" s="2751"/>
      <c r="AL40" s="2751"/>
      <c r="AM40" s="2751"/>
      <c r="AN40" s="2751"/>
      <c r="AO40" s="2751"/>
      <c r="AP40" s="2751"/>
      <c r="AQ40" s="2751"/>
      <c r="AR40" s="2751"/>
      <c r="AS40" s="2751"/>
      <c r="AT40" s="2751"/>
      <c r="AU40" s="2751"/>
      <c r="AV40" s="2751"/>
      <c r="AW40" s="2751"/>
      <c r="AX40" s="2751"/>
      <c r="AY40" s="2751"/>
      <c r="AZ40" s="2751"/>
      <c r="BA40" s="2751"/>
      <c r="BB40" s="2751"/>
      <c r="BC40" s="2751"/>
      <c r="BD40" s="2751"/>
      <c r="BE40" s="2751"/>
      <c r="BF40" s="2751"/>
      <c r="BG40" s="2751"/>
      <c r="BH40" s="2751"/>
      <c r="BI40" s="2751"/>
      <c r="BJ40" s="2751"/>
      <c r="BK40" s="2751"/>
      <c r="BL40" s="2751"/>
      <c r="BM40" s="2751"/>
      <c r="BN40" s="2751"/>
      <c r="BO40" s="2751"/>
      <c r="BP40" s="2751"/>
      <c r="BQ40" s="2751"/>
      <c r="BR40" s="2751"/>
      <c r="BS40" s="2751"/>
      <c r="BT40" s="2751"/>
      <c r="BU40" s="2751"/>
      <c r="BV40" s="2751"/>
      <c r="BW40" s="2751"/>
      <c r="BX40" s="2751"/>
      <c r="BY40" s="2751"/>
      <c r="BZ40" s="2751"/>
      <c r="CA40" s="2751"/>
      <c r="CB40" s="2751"/>
      <c r="CC40" s="2751"/>
      <c r="CD40" s="2751"/>
      <c r="CE40" s="2751"/>
      <c r="CF40" s="2751"/>
      <c r="CG40" s="2751"/>
      <c r="CH40" s="2751"/>
      <c r="CI40" s="2751"/>
      <c r="CJ40" s="2751"/>
      <c r="CK40" s="2751"/>
      <c r="CL40" s="2752"/>
      <c r="CM40" s="3"/>
      <c r="CN40" s="8"/>
      <c r="CO40" s="8"/>
    </row>
    <row r="41" spans="1:93" ht="5.25" customHeight="1">
      <c r="A41" s="2"/>
      <c r="B41" s="2750"/>
      <c r="C41" s="2751"/>
      <c r="D41" s="2751"/>
      <c r="E41" s="2751"/>
      <c r="F41" s="2751"/>
      <c r="G41" s="2751"/>
      <c r="H41" s="2751"/>
      <c r="I41" s="2751"/>
      <c r="J41" s="2751"/>
      <c r="K41" s="2751"/>
      <c r="L41" s="2751"/>
      <c r="M41" s="2751"/>
      <c r="N41" s="2751"/>
      <c r="O41" s="2751"/>
      <c r="P41" s="2751"/>
      <c r="Q41" s="2751"/>
      <c r="R41" s="2751"/>
      <c r="S41" s="2751"/>
      <c r="T41" s="2751"/>
      <c r="U41" s="2751"/>
      <c r="V41" s="2751"/>
      <c r="W41" s="2751"/>
      <c r="X41" s="2751"/>
      <c r="Y41" s="2751"/>
      <c r="Z41" s="2751"/>
      <c r="AA41" s="2751"/>
      <c r="AB41" s="2751"/>
      <c r="AC41" s="2751"/>
      <c r="AD41" s="2751"/>
      <c r="AE41" s="2751"/>
      <c r="AF41" s="2751"/>
      <c r="AG41" s="2751"/>
      <c r="AH41" s="2751"/>
      <c r="AI41" s="2751"/>
      <c r="AJ41" s="2751"/>
      <c r="AK41" s="2751"/>
      <c r="AL41" s="2751"/>
      <c r="AM41" s="2751"/>
      <c r="AN41" s="2751"/>
      <c r="AO41" s="2751"/>
      <c r="AP41" s="2751"/>
      <c r="AQ41" s="2751"/>
      <c r="AR41" s="2751"/>
      <c r="AS41" s="2751"/>
      <c r="AT41" s="2751"/>
      <c r="AU41" s="2751"/>
      <c r="AV41" s="2751"/>
      <c r="AW41" s="2751"/>
      <c r="AX41" s="2751"/>
      <c r="AY41" s="2751"/>
      <c r="AZ41" s="2751"/>
      <c r="BA41" s="2751"/>
      <c r="BB41" s="2751"/>
      <c r="BC41" s="2751"/>
      <c r="BD41" s="2751"/>
      <c r="BE41" s="2751"/>
      <c r="BF41" s="2751"/>
      <c r="BG41" s="2751"/>
      <c r="BH41" s="2751"/>
      <c r="BI41" s="2751"/>
      <c r="BJ41" s="2751"/>
      <c r="BK41" s="2751"/>
      <c r="BL41" s="2751"/>
      <c r="BM41" s="2751"/>
      <c r="BN41" s="2751"/>
      <c r="BO41" s="2751"/>
      <c r="BP41" s="2751"/>
      <c r="BQ41" s="2751"/>
      <c r="BR41" s="2751"/>
      <c r="BS41" s="2751"/>
      <c r="BT41" s="2751"/>
      <c r="BU41" s="2751"/>
      <c r="BV41" s="2751"/>
      <c r="BW41" s="2751"/>
      <c r="BX41" s="2751"/>
      <c r="BY41" s="2751"/>
      <c r="BZ41" s="2751"/>
      <c r="CA41" s="2751"/>
      <c r="CB41" s="2751"/>
      <c r="CC41" s="2751"/>
      <c r="CD41" s="2751"/>
      <c r="CE41" s="2751"/>
      <c r="CF41" s="2751"/>
      <c r="CG41" s="2751"/>
      <c r="CH41" s="2751"/>
      <c r="CI41" s="2751"/>
      <c r="CJ41" s="2751"/>
      <c r="CK41" s="2751"/>
      <c r="CL41" s="2752"/>
      <c r="CM41" s="3"/>
      <c r="CN41" s="8"/>
      <c r="CO41" s="8"/>
    </row>
    <row r="42" spans="1:93" ht="5.25" customHeight="1">
      <c r="A42" s="2"/>
      <c r="B42" s="2750"/>
      <c r="C42" s="2751"/>
      <c r="D42" s="2751"/>
      <c r="E42" s="2751"/>
      <c r="F42" s="2751"/>
      <c r="G42" s="2751"/>
      <c r="H42" s="2751"/>
      <c r="I42" s="2751"/>
      <c r="J42" s="2751"/>
      <c r="K42" s="2751"/>
      <c r="L42" s="2751"/>
      <c r="M42" s="2751"/>
      <c r="N42" s="2751"/>
      <c r="O42" s="2751"/>
      <c r="P42" s="2751"/>
      <c r="Q42" s="2751"/>
      <c r="R42" s="2751"/>
      <c r="S42" s="2751"/>
      <c r="T42" s="2751"/>
      <c r="U42" s="2751"/>
      <c r="V42" s="2751"/>
      <c r="W42" s="2751"/>
      <c r="X42" s="2751"/>
      <c r="Y42" s="2751"/>
      <c r="Z42" s="2751"/>
      <c r="AA42" s="2751"/>
      <c r="AB42" s="2751"/>
      <c r="AC42" s="2751"/>
      <c r="AD42" s="2751"/>
      <c r="AE42" s="2751"/>
      <c r="AF42" s="2751"/>
      <c r="AG42" s="2751"/>
      <c r="AH42" s="2751"/>
      <c r="AI42" s="2751"/>
      <c r="AJ42" s="2751"/>
      <c r="AK42" s="2751"/>
      <c r="AL42" s="2751"/>
      <c r="AM42" s="2751"/>
      <c r="AN42" s="2751"/>
      <c r="AO42" s="2751"/>
      <c r="AP42" s="2751"/>
      <c r="AQ42" s="2751"/>
      <c r="AR42" s="2751"/>
      <c r="AS42" s="2751"/>
      <c r="AT42" s="2751"/>
      <c r="AU42" s="2751"/>
      <c r="AV42" s="2751"/>
      <c r="AW42" s="2751"/>
      <c r="AX42" s="2751"/>
      <c r="AY42" s="2751"/>
      <c r="AZ42" s="2751"/>
      <c r="BA42" s="2751"/>
      <c r="BB42" s="2751"/>
      <c r="BC42" s="2751"/>
      <c r="BD42" s="2751"/>
      <c r="BE42" s="2751"/>
      <c r="BF42" s="2751"/>
      <c r="BG42" s="2751"/>
      <c r="BH42" s="2751"/>
      <c r="BI42" s="2751"/>
      <c r="BJ42" s="2751"/>
      <c r="BK42" s="2751"/>
      <c r="BL42" s="2751"/>
      <c r="BM42" s="2751"/>
      <c r="BN42" s="2751"/>
      <c r="BO42" s="2751"/>
      <c r="BP42" s="2751"/>
      <c r="BQ42" s="2751"/>
      <c r="BR42" s="2751"/>
      <c r="BS42" s="2751"/>
      <c r="BT42" s="2751"/>
      <c r="BU42" s="2751"/>
      <c r="BV42" s="2751"/>
      <c r="BW42" s="2751"/>
      <c r="BX42" s="2751"/>
      <c r="BY42" s="2751"/>
      <c r="BZ42" s="2751"/>
      <c r="CA42" s="2751"/>
      <c r="CB42" s="2751"/>
      <c r="CC42" s="2751"/>
      <c r="CD42" s="2751"/>
      <c r="CE42" s="2751"/>
      <c r="CF42" s="2751"/>
      <c r="CG42" s="2751"/>
      <c r="CH42" s="2751"/>
      <c r="CI42" s="2751"/>
      <c r="CJ42" s="2751"/>
      <c r="CK42" s="2751"/>
      <c r="CL42" s="2752"/>
      <c r="CM42" s="3"/>
      <c r="CN42" s="8"/>
      <c r="CO42" s="8"/>
    </row>
    <row r="43" spans="1:93" ht="5.25" customHeight="1">
      <c r="A43" s="2"/>
      <c r="B43" s="2750"/>
      <c r="C43" s="2751"/>
      <c r="D43" s="2751"/>
      <c r="E43" s="2751"/>
      <c r="F43" s="2751"/>
      <c r="G43" s="2751"/>
      <c r="H43" s="2751"/>
      <c r="I43" s="2751"/>
      <c r="J43" s="2751"/>
      <c r="K43" s="2751"/>
      <c r="L43" s="2751"/>
      <c r="M43" s="2751"/>
      <c r="N43" s="2751"/>
      <c r="O43" s="2751"/>
      <c r="P43" s="2751"/>
      <c r="Q43" s="2751"/>
      <c r="R43" s="2751"/>
      <c r="S43" s="2751"/>
      <c r="T43" s="2751"/>
      <c r="U43" s="2751"/>
      <c r="V43" s="2751"/>
      <c r="W43" s="2751"/>
      <c r="X43" s="2751"/>
      <c r="Y43" s="2751"/>
      <c r="Z43" s="2751"/>
      <c r="AA43" s="2751"/>
      <c r="AB43" s="2751"/>
      <c r="AC43" s="2751"/>
      <c r="AD43" s="2751"/>
      <c r="AE43" s="2751"/>
      <c r="AF43" s="2751"/>
      <c r="AG43" s="2751"/>
      <c r="AH43" s="2751"/>
      <c r="AI43" s="2751"/>
      <c r="AJ43" s="2751"/>
      <c r="AK43" s="2751"/>
      <c r="AL43" s="2751"/>
      <c r="AM43" s="2751"/>
      <c r="AN43" s="2751"/>
      <c r="AO43" s="2751"/>
      <c r="AP43" s="2751"/>
      <c r="AQ43" s="2751"/>
      <c r="AR43" s="2751"/>
      <c r="AS43" s="2751"/>
      <c r="AT43" s="2751"/>
      <c r="AU43" s="2751"/>
      <c r="AV43" s="2751"/>
      <c r="AW43" s="2751"/>
      <c r="AX43" s="2751"/>
      <c r="AY43" s="2751"/>
      <c r="AZ43" s="2751"/>
      <c r="BA43" s="2751"/>
      <c r="BB43" s="2751"/>
      <c r="BC43" s="2751"/>
      <c r="BD43" s="2751"/>
      <c r="BE43" s="2751"/>
      <c r="BF43" s="2751"/>
      <c r="BG43" s="2751"/>
      <c r="BH43" s="2751"/>
      <c r="BI43" s="2751"/>
      <c r="BJ43" s="2751"/>
      <c r="BK43" s="2751"/>
      <c r="BL43" s="2751"/>
      <c r="BM43" s="2751"/>
      <c r="BN43" s="2751"/>
      <c r="BO43" s="2751"/>
      <c r="BP43" s="2751"/>
      <c r="BQ43" s="2751"/>
      <c r="BR43" s="2751"/>
      <c r="BS43" s="2751"/>
      <c r="BT43" s="2751"/>
      <c r="BU43" s="2751"/>
      <c r="BV43" s="2751"/>
      <c r="BW43" s="2751"/>
      <c r="BX43" s="2751"/>
      <c r="BY43" s="2751"/>
      <c r="BZ43" s="2751"/>
      <c r="CA43" s="2751"/>
      <c r="CB43" s="2751"/>
      <c r="CC43" s="2751"/>
      <c r="CD43" s="2751"/>
      <c r="CE43" s="2751"/>
      <c r="CF43" s="2751"/>
      <c r="CG43" s="2751"/>
      <c r="CH43" s="2751"/>
      <c r="CI43" s="2751"/>
      <c r="CJ43" s="2751"/>
      <c r="CK43" s="2751"/>
      <c r="CL43" s="2752"/>
      <c r="CM43" s="3"/>
      <c r="CN43" s="8"/>
      <c r="CO43" s="8"/>
    </row>
    <row r="44" spans="1:93" ht="5.25" customHeight="1">
      <c r="A44" s="2"/>
      <c r="B44" s="2750"/>
      <c r="C44" s="2751"/>
      <c r="D44" s="2751"/>
      <c r="E44" s="2751"/>
      <c r="F44" s="2751"/>
      <c r="G44" s="2751"/>
      <c r="H44" s="2751"/>
      <c r="I44" s="2751"/>
      <c r="J44" s="2751"/>
      <c r="K44" s="2751"/>
      <c r="L44" s="2751"/>
      <c r="M44" s="2751"/>
      <c r="N44" s="2751"/>
      <c r="O44" s="2751"/>
      <c r="P44" s="2751"/>
      <c r="Q44" s="2751"/>
      <c r="R44" s="2751"/>
      <c r="S44" s="2751"/>
      <c r="T44" s="2751"/>
      <c r="U44" s="2751"/>
      <c r="V44" s="2751"/>
      <c r="W44" s="2751"/>
      <c r="X44" s="2751"/>
      <c r="Y44" s="2751"/>
      <c r="Z44" s="2751"/>
      <c r="AA44" s="2751"/>
      <c r="AB44" s="2751"/>
      <c r="AC44" s="2751"/>
      <c r="AD44" s="2751"/>
      <c r="AE44" s="2751"/>
      <c r="AF44" s="2751"/>
      <c r="AG44" s="2751"/>
      <c r="AH44" s="2751"/>
      <c r="AI44" s="2751"/>
      <c r="AJ44" s="2751"/>
      <c r="AK44" s="2751"/>
      <c r="AL44" s="2751"/>
      <c r="AM44" s="2751"/>
      <c r="AN44" s="2751"/>
      <c r="AO44" s="2751"/>
      <c r="AP44" s="2751"/>
      <c r="AQ44" s="2751"/>
      <c r="AR44" s="2751"/>
      <c r="AS44" s="2751"/>
      <c r="AT44" s="2751"/>
      <c r="AU44" s="2751"/>
      <c r="AV44" s="2751"/>
      <c r="AW44" s="2751"/>
      <c r="AX44" s="2751"/>
      <c r="AY44" s="2751"/>
      <c r="AZ44" s="2751"/>
      <c r="BA44" s="2751"/>
      <c r="BB44" s="2751"/>
      <c r="BC44" s="2751"/>
      <c r="BD44" s="2751"/>
      <c r="BE44" s="2751"/>
      <c r="BF44" s="2751"/>
      <c r="BG44" s="2751"/>
      <c r="BH44" s="2751"/>
      <c r="BI44" s="2751"/>
      <c r="BJ44" s="2751"/>
      <c r="BK44" s="2751"/>
      <c r="BL44" s="2751"/>
      <c r="BM44" s="2751"/>
      <c r="BN44" s="2751"/>
      <c r="BO44" s="2751"/>
      <c r="BP44" s="2751"/>
      <c r="BQ44" s="2751"/>
      <c r="BR44" s="2751"/>
      <c r="BS44" s="2751"/>
      <c r="BT44" s="2751"/>
      <c r="BU44" s="2751"/>
      <c r="BV44" s="2751"/>
      <c r="BW44" s="2751"/>
      <c r="BX44" s="2751"/>
      <c r="BY44" s="2751"/>
      <c r="BZ44" s="2751"/>
      <c r="CA44" s="2751"/>
      <c r="CB44" s="2751"/>
      <c r="CC44" s="2751"/>
      <c r="CD44" s="2751"/>
      <c r="CE44" s="2751"/>
      <c r="CF44" s="2751"/>
      <c r="CG44" s="2751"/>
      <c r="CH44" s="2751"/>
      <c r="CI44" s="2751"/>
      <c r="CJ44" s="2751"/>
      <c r="CK44" s="2751"/>
      <c r="CL44" s="2752"/>
      <c r="CM44" s="3"/>
      <c r="CN44" s="8"/>
      <c r="CO44" s="8"/>
    </row>
    <row r="45" spans="1:93" ht="5.25" customHeight="1">
      <c r="A45" s="2"/>
      <c r="B45" s="2750"/>
      <c r="C45" s="2751"/>
      <c r="D45" s="2751"/>
      <c r="E45" s="2751"/>
      <c r="F45" s="2751"/>
      <c r="G45" s="2751"/>
      <c r="H45" s="2751"/>
      <c r="I45" s="2751"/>
      <c r="J45" s="2751"/>
      <c r="K45" s="2751"/>
      <c r="L45" s="2751"/>
      <c r="M45" s="2751"/>
      <c r="N45" s="2751"/>
      <c r="O45" s="2751"/>
      <c r="P45" s="2751"/>
      <c r="Q45" s="2751"/>
      <c r="R45" s="2751"/>
      <c r="S45" s="2751"/>
      <c r="T45" s="2751"/>
      <c r="U45" s="2751"/>
      <c r="V45" s="2751"/>
      <c r="W45" s="2751"/>
      <c r="X45" s="2751"/>
      <c r="Y45" s="2751"/>
      <c r="Z45" s="2751"/>
      <c r="AA45" s="2751"/>
      <c r="AB45" s="2751"/>
      <c r="AC45" s="2751"/>
      <c r="AD45" s="2751"/>
      <c r="AE45" s="2751"/>
      <c r="AF45" s="2751"/>
      <c r="AG45" s="2751"/>
      <c r="AH45" s="2751"/>
      <c r="AI45" s="2751"/>
      <c r="AJ45" s="2751"/>
      <c r="AK45" s="2751"/>
      <c r="AL45" s="2751"/>
      <c r="AM45" s="2751"/>
      <c r="AN45" s="2751"/>
      <c r="AO45" s="2751"/>
      <c r="AP45" s="2751"/>
      <c r="AQ45" s="2751"/>
      <c r="AR45" s="2751"/>
      <c r="AS45" s="2751"/>
      <c r="AT45" s="2751"/>
      <c r="AU45" s="2751"/>
      <c r="AV45" s="2751"/>
      <c r="AW45" s="2751"/>
      <c r="AX45" s="2751"/>
      <c r="AY45" s="2751"/>
      <c r="AZ45" s="2751"/>
      <c r="BA45" s="2751"/>
      <c r="BB45" s="2751"/>
      <c r="BC45" s="2751"/>
      <c r="BD45" s="2751"/>
      <c r="BE45" s="2751"/>
      <c r="BF45" s="2751"/>
      <c r="BG45" s="2751"/>
      <c r="BH45" s="2751"/>
      <c r="BI45" s="2751"/>
      <c r="BJ45" s="2751"/>
      <c r="BK45" s="2751"/>
      <c r="BL45" s="2751"/>
      <c r="BM45" s="2751"/>
      <c r="BN45" s="2751"/>
      <c r="BO45" s="2751"/>
      <c r="BP45" s="2751"/>
      <c r="BQ45" s="2751"/>
      <c r="BR45" s="2751"/>
      <c r="BS45" s="2751"/>
      <c r="BT45" s="2751"/>
      <c r="BU45" s="2751"/>
      <c r="BV45" s="2751"/>
      <c r="BW45" s="2751"/>
      <c r="BX45" s="2751"/>
      <c r="BY45" s="2751"/>
      <c r="BZ45" s="2751"/>
      <c r="CA45" s="2751"/>
      <c r="CB45" s="2751"/>
      <c r="CC45" s="2751"/>
      <c r="CD45" s="2751"/>
      <c r="CE45" s="2751"/>
      <c r="CF45" s="2751"/>
      <c r="CG45" s="2751"/>
      <c r="CH45" s="2751"/>
      <c r="CI45" s="2751"/>
      <c r="CJ45" s="2751"/>
      <c r="CK45" s="2751"/>
      <c r="CL45" s="2752"/>
      <c r="CM45" s="3"/>
      <c r="CN45" s="8"/>
      <c r="CO45" s="8"/>
    </row>
    <row r="46" spans="1:93" ht="5.25" customHeight="1">
      <c r="A46" s="2"/>
      <c r="B46" s="2750"/>
      <c r="C46" s="2751"/>
      <c r="D46" s="2751"/>
      <c r="E46" s="2751"/>
      <c r="F46" s="2751"/>
      <c r="G46" s="2751"/>
      <c r="H46" s="2751"/>
      <c r="I46" s="2751"/>
      <c r="J46" s="2751"/>
      <c r="K46" s="2751"/>
      <c r="L46" s="2751"/>
      <c r="M46" s="2751"/>
      <c r="N46" s="2751"/>
      <c r="O46" s="2751"/>
      <c r="P46" s="2751"/>
      <c r="Q46" s="2751"/>
      <c r="R46" s="2751"/>
      <c r="S46" s="2751"/>
      <c r="T46" s="2751"/>
      <c r="U46" s="2751"/>
      <c r="V46" s="2751"/>
      <c r="W46" s="2751"/>
      <c r="X46" s="2751"/>
      <c r="Y46" s="2751"/>
      <c r="Z46" s="2751"/>
      <c r="AA46" s="2751"/>
      <c r="AB46" s="2751"/>
      <c r="AC46" s="2751"/>
      <c r="AD46" s="2751"/>
      <c r="AE46" s="2751"/>
      <c r="AF46" s="2751"/>
      <c r="AG46" s="2751"/>
      <c r="AH46" s="2751"/>
      <c r="AI46" s="2751"/>
      <c r="AJ46" s="2751"/>
      <c r="AK46" s="2751"/>
      <c r="AL46" s="2751"/>
      <c r="AM46" s="2751"/>
      <c r="AN46" s="2751"/>
      <c r="AO46" s="2751"/>
      <c r="AP46" s="2751"/>
      <c r="AQ46" s="2751"/>
      <c r="AR46" s="2751"/>
      <c r="AS46" s="2751"/>
      <c r="AT46" s="2751"/>
      <c r="AU46" s="2751"/>
      <c r="AV46" s="2751"/>
      <c r="AW46" s="2751"/>
      <c r="AX46" s="2751"/>
      <c r="AY46" s="2751"/>
      <c r="AZ46" s="2751"/>
      <c r="BA46" s="2751"/>
      <c r="BB46" s="2751"/>
      <c r="BC46" s="2751"/>
      <c r="BD46" s="2751"/>
      <c r="BE46" s="2751"/>
      <c r="BF46" s="2751"/>
      <c r="BG46" s="2751"/>
      <c r="BH46" s="2751"/>
      <c r="BI46" s="2751"/>
      <c r="BJ46" s="2751"/>
      <c r="BK46" s="2751"/>
      <c r="BL46" s="2751"/>
      <c r="BM46" s="2751"/>
      <c r="BN46" s="2751"/>
      <c r="BO46" s="2751"/>
      <c r="BP46" s="2751"/>
      <c r="BQ46" s="2751"/>
      <c r="BR46" s="2751"/>
      <c r="BS46" s="2751"/>
      <c r="BT46" s="2751"/>
      <c r="BU46" s="2751"/>
      <c r="BV46" s="2751"/>
      <c r="BW46" s="2751"/>
      <c r="BX46" s="2751"/>
      <c r="BY46" s="2751"/>
      <c r="BZ46" s="2751"/>
      <c r="CA46" s="2751"/>
      <c r="CB46" s="2751"/>
      <c r="CC46" s="2751"/>
      <c r="CD46" s="2751"/>
      <c r="CE46" s="2751"/>
      <c r="CF46" s="2751"/>
      <c r="CG46" s="2751"/>
      <c r="CH46" s="2751"/>
      <c r="CI46" s="2751"/>
      <c r="CJ46" s="2751"/>
      <c r="CK46" s="2751"/>
      <c r="CL46" s="2752"/>
      <c r="CM46" s="3"/>
      <c r="CN46" s="8"/>
      <c r="CO46" s="8"/>
    </row>
    <row r="47" spans="1:93" ht="5.25" customHeight="1">
      <c r="A47" s="2"/>
      <c r="B47" s="2750"/>
      <c r="C47" s="2751"/>
      <c r="D47" s="2751"/>
      <c r="E47" s="2751"/>
      <c r="F47" s="2751"/>
      <c r="G47" s="2751"/>
      <c r="H47" s="2751"/>
      <c r="I47" s="2751"/>
      <c r="J47" s="2751"/>
      <c r="K47" s="2751"/>
      <c r="L47" s="2751"/>
      <c r="M47" s="2751"/>
      <c r="N47" s="2751"/>
      <c r="O47" s="2751"/>
      <c r="P47" s="2751"/>
      <c r="Q47" s="2751"/>
      <c r="R47" s="2751"/>
      <c r="S47" s="2751"/>
      <c r="T47" s="2751"/>
      <c r="U47" s="2751"/>
      <c r="V47" s="2751"/>
      <c r="W47" s="2751"/>
      <c r="X47" s="2751"/>
      <c r="Y47" s="2751"/>
      <c r="Z47" s="2751"/>
      <c r="AA47" s="2751"/>
      <c r="AB47" s="2751"/>
      <c r="AC47" s="2751"/>
      <c r="AD47" s="2751"/>
      <c r="AE47" s="2751"/>
      <c r="AF47" s="2751"/>
      <c r="AG47" s="2751"/>
      <c r="AH47" s="2751"/>
      <c r="AI47" s="2751"/>
      <c r="AJ47" s="2751"/>
      <c r="AK47" s="2751"/>
      <c r="AL47" s="2751"/>
      <c r="AM47" s="2751"/>
      <c r="AN47" s="2751"/>
      <c r="AO47" s="2751"/>
      <c r="AP47" s="2751"/>
      <c r="AQ47" s="2751"/>
      <c r="AR47" s="2751"/>
      <c r="AS47" s="2751"/>
      <c r="AT47" s="2751"/>
      <c r="AU47" s="2751"/>
      <c r="AV47" s="2751"/>
      <c r="AW47" s="2751"/>
      <c r="AX47" s="2751"/>
      <c r="AY47" s="2751"/>
      <c r="AZ47" s="2751"/>
      <c r="BA47" s="2751"/>
      <c r="BB47" s="2751"/>
      <c r="BC47" s="2751"/>
      <c r="BD47" s="2751"/>
      <c r="BE47" s="2751"/>
      <c r="BF47" s="2751"/>
      <c r="BG47" s="2751"/>
      <c r="BH47" s="2751"/>
      <c r="BI47" s="2751"/>
      <c r="BJ47" s="2751"/>
      <c r="BK47" s="2751"/>
      <c r="BL47" s="2751"/>
      <c r="BM47" s="2751"/>
      <c r="BN47" s="2751"/>
      <c r="BO47" s="2751"/>
      <c r="BP47" s="2751"/>
      <c r="BQ47" s="2751"/>
      <c r="BR47" s="2751"/>
      <c r="BS47" s="2751"/>
      <c r="BT47" s="2751"/>
      <c r="BU47" s="2751"/>
      <c r="BV47" s="2751"/>
      <c r="BW47" s="2751"/>
      <c r="BX47" s="2751"/>
      <c r="BY47" s="2751"/>
      <c r="BZ47" s="2751"/>
      <c r="CA47" s="2751"/>
      <c r="CB47" s="2751"/>
      <c r="CC47" s="2751"/>
      <c r="CD47" s="2751"/>
      <c r="CE47" s="2751"/>
      <c r="CF47" s="2751"/>
      <c r="CG47" s="2751"/>
      <c r="CH47" s="2751"/>
      <c r="CI47" s="2751"/>
      <c r="CJ47" s="2751"/>
      <c r="CK47" s="2751"/>
      <c r="CL47" s="2752"/>
      <c r="CM47" s="3"/>
      <c r="CN47" s="8"/>
      <c r="CO47" s="8"/>
    </row>
    <row r="48" spans="1:93" ht="5.25" customHeight="1">
      <c r="A48" s="2"/>
      <c r="B48" s="2750"/>
      <c r="C48" s="2751"/>
      <c r="D48" s="2751"/>
      <c r="E48" s="2751"/>
      <c r="F48" s="2751"/>
      <c r="G48" s="2751"/>
      <c r="H48" s="2751"/>
      <c r="I48" s="2751"/>
      <c r="J48" s="2751"/>
      <c r="K48" s="2751"/>
      <c r="L48" s="2751"/>
      <c r="M48" s="2751"/>
      <c r="N48" s="2751"/>
      <c r="O48" s="2751"/>
      <c r="P48" s="2751"/>
      <c r="Q48" s="2751"/>
      <c r="R48" s="2751"/>
      <c r="S48" s="2751"/>
      <c r="T48" s="2751"/>
      <c r="U48" s="2751"/>
      <c r="V48" s="2751"/>
      <c r="W48" s="2751"/>
      <c r="X48" s="2751"/>
      <c r="Y48" s="2751"/>
      <c r="Z48" s="2751"/>
      <c r="AA48" s="2751"/>
      <c r="AB48" s="2751"/>
      <c r="AC48" s="2751"/>
      <c r="AD48" s="2751"/>
      <c r="AE48" s="2751"/>
      <c r="AF48" s="2751"/>
      <c r="AG48" s="2751"/>
      <c r="AH48" s="2751"/>
      <c r="AI48" s="2751"/>
      <c r="AJ48" s="2751"/>
      <c r="AK48" s="2751"/>
      <c r="AL48" s="2751"/>
      <c r="AM48" s="2751"/>
      <c r="AN48" s="2751"/>
      <c r="AO48" s="2751"/>
      <c r="AP48" s="2751"/>
      <c r="AQ48" s="2751"/>
      <c r="AR48" s="2751"/>
      <c r="AS48" s="2751"/>
      <c r="AT48" s="2751"/>
      <c r="AU48" s="2751"/>
      <c r="AV48" s="2751"/>
      <c r="AW48" s="2751"/>
      <c r="AX48" s="2751"/>
      <c r="AY48" s="2751"/>
      <c r="AZ48" s="2751"/>
      <c r="BA48" s="2751"/>
      <c r="BB48" s="2751"/>
      <c r="BC48" s="2751"/>
      <c r="BD48" s="2751"/>
      <c r="BE48" s="2751"/>
      <c r="BF48" s="2751"/>
      <c r="BG48" s="2751"/>
      <c r="BH48" s="2751"/>
      <c r="BI48" s="2751"/>
      <c r="BJ48" s="2751"/>
      <c r="BK48" s="2751"/>
      <c r="BL48" s="2751"/>
      <c r="BM48" s="2751"/>
      <c r="BN48" s="2751"/>
      <c r="BO48" s="2751"/>
      <c r="BP48" s="2751"/>
      <c r="BQ48" s="2751"/>
      <c r="BR48" s="2751"/>
      <c r="BS48" s="2751"/>
      <c r="BT48" s="2751"/>
      <c r="BU48" s="2751"/>
      <c r="BV48" s="2751"/>
      <c r="BW48" s="2751"/>
      <c r="BX48" s="2751"/>
      <c r="BY48" s="2751"/>
      <c r="BZ48" s="2751"/>
      <c r="CA48" s="2751"/>
      <c r="CB48" s="2751"/>
      <c r="CC48" s="2751"/>
      <c r="CD48" s="2751"/>
      <c r="CE48" s="2751"/>
      <c r="CF48" s="2751"/>
      <c r="CG48" s="2751"/>
      <c r="CH48" s="2751"/>
      <c r="CI48" s="2751"/>
      <c r="CJ48" s="2751"/>
      <c r="CK48" s="2751"/>
      <c r="CL48" s="2752"/>
      <c r="CM48" s="3"/>
      <c r="CN48" s="8"/>
      <c r="CO48" s="8"/>
    </row>
    <row r="49" spans="1:93" ht="5.25" customHeight="1">
      <c r="A49" s="2"/>
      <c r="B49" s="2750"/>
      <c r="C49" s="2751"/>
      <c r="D49" s="2751"/>
      <c r="E49" s="2751"/>
      <c r="F49" s="2751"/>
      <c r="G49" s="2751"/>
      <c r="H49" s="2751"/>
      <c r="I49" s="2751"/>
      <c r="J49" s="2751"/>
      <c r="K49" s="2751"/>
      <c r="L49" s="2751"/>
      <c r="M49" s="2751"/>
      <c r="N49" s="2751"/>
      <c r="O49" s="2751"/>
      <c r="P49" s="2751"/>
      <c r="Q49" s="2751"/>
      <c r="R49" s="2751"/>
      <c r="S49" s="2751"/>
      <c r="T49" s="2751"/>
      <c r="U49" s="2751"/>
      <c r="V49" s="2751"/>
      <c r="W49" s="2751"/>
      <c r="X49" s="2751"/>
      <c r="Y49" s="2751"/>
      <c r="Z49" s="2751"/>
      <c r="AA49" s="2751"/>
      <c r="AB49" s="2751"/>
      <c r="AC49" s="2751"/>
      <c r="AD49" s="2751"/>
      <c r="AE49" s="2751"/>
      <c r="AF49" s="2751"/>
      <c r="AG49" s="2751"/>
      <c r="AH49" s="2751"/>
      <c r="AI49" s="2751"/>
      <c r="AJ49" s="2751"/>
      <c r="AK49" s="2751"/>
      <c r="AL49" s="2751"/>
      <c r="AM49" s="2751"/>
      <c r="AN49" s="2751"/>
      <c r="AO49" s="2751"/>
      <c r="AP49" s="2751"/>
      <c r="AQ49" s="2751"/>
      <c r="AR49" s="2751"/>
      <c r="AS49" s="2751"/>
      <c r="AT49" s="2751"/>
      <c r="AU49" s="2751"/>
      <c r="AV49" s="2751"/>
      <c r="AW49" s="2751"/>
      <c r="AX49" s="2751"/>
      <c r="AY49" s="2751"/>
      <c r="AZ49" s="2751"/>
      <c r="BA49" s="2751"/>
      <c r="BB49" s="2751"/>
      <c r="BC49" s="2751"/>
      <c r="BD49" s="2751"/>
      <c r="BE49" s="2751"/>
      <c r="BF49" s="2751"/>
      <c r="BG49" s="2751"/>
      <c r="BH49" s="2751"/>
      <c r="BI49" s="2751"/>
      <c r="BJ49" s="2751"/>
      <c r="BK49" s="2751"/>
      <c r="BL49" s="2751"/>
      <c r="BM49" s="2751"/>
      <c r="BN49" s="2751"/>
      <c r="BO49" s="2751"/>
      <c r="BP49" s="2751"/>
      <c r="BQ49" s="2751"/>
      <c r="BR49" s="2751"/>
      <c r="BS49" s="2751"/>
      <c r="BT49" s="2751"/>
      <c r="BU49" s="2751"/>
      <c r="BV49" s="2751"/>
      <c r="BW49" s="2751"/>
      <c r="BX49" s="2751"/>
      <c r="BY49" s="2751"/>
      <c r="BZ49" s="2751"/>
      <c r="CA49" s="2751"/>
      <c r="CB49" s="2751"/>
      <c r="CC49" s="2751"/>
      <c r="CD49" s="2751"/>
      <c r="CE49" s="2751"/>
      <c r="CF49" s="2751"/>
      <c r="CG49" s="2751"/>
      <c r="CH49" s="2751"/>
      <c r="CI49" s="2751"/>
      <c r="CJ49" s="2751"/>
      <c r="CK49" s="2751"/>
      <c r="CL49" s="2752"/>
      <c r="CM49" s="3"/>
      <c r="CN49" s="8"/>
      <c r="CO49" s="8"/>
    </row>
    <row r="50" spans="1:93" ht="5.25" customHeight="1">
      <c r="A50" s="2"/>
      <c r="B50" s="2750"/>
      <c r="C50" s="2751"/>
      <c r="D50" s="2751"/>
      <c r="E50" s="2751"/>
      <c r="F50" s="2751"/>
      <c r="G50" s="2751"/>
      <c r="H50" s="2751"/>
      <c r="I50" s="2751"/>
      <c r="J50" s="2751"/>
      <c r="K50" s="2751"/>
      <c r="L50" s="2751"/>
      <c r="M50" s="2751"/>
      <c r="N50" s="2751"/>
      <c r="O50" s="2751"/>
      <c r="P50" s="2751"/>
      <c r="Q50" s="2751"/>
      <c r="R50" s="2751"/>
      <c r="S50" s="2751"/>
      <c r="T50" s="2751"/>
      <c r="U50" s="2751"/>
      <c r="V50" s="2751"/>
      <c r="W50" s="2751"/>
      <c r="X50" s="2751"/>
      <c r="Y50" s="2751"/>
      <c r="Z50" s="2751"/>
      <c r="AA50" s="2751"/>
      <c r="AB50" s="2751"/>
      <c r="AC50" s="2751"/>
      <c r="AD50" s="2751"/>
      <c r="AE50" s="2751"/>
      <c r="AF50" s="2751"/>
      <c r="AG50" s="2751"/>
      <c r="AH50" s="2751"/>
      <c r="AI50" s="2751"/>
      <c r="AJ50" s="2751"/>
      <c r="AK50" s="2751"/>
      <c r="AL50" s="2751"/>
      <c r="AM50" s="2751"/>
      <c r="AN50" s="2751"/>
      <c r="AO50" s="2751"/>
      <c r="AP50" s="2751"/>
      <c r="AQ50" s="2751"/>
      <c r="AR50" s="2751"/>
      <c r="AS50" s="2751"/>
      <c r="AT50" s="2751"/>
      <c r="AU50" s="2751"/>
      <c r="AV50" s="2751"/>
      <c r="AW50" s="2751"/>
      <c r="AX50" s="2751"/>
      <c r="AY50" s="2751"/>
      <c r="AZ50" s="2751"/>
      <c r="BA50" s="2751"/>
      <c r="BB50" s="2751"/>
      <c r="BC50" s="2751"/>
      <c r="BD50" s="2751"/>
      <c r="BE50" s="2751"/>
      <c r="BF50" s="2751"/>
      <c r="BG50" s="2751"/>
      <c r="BH50" s="2751"/>
      <c r="BI50" s="2751"/>
      <c r="BJ50" s="2751"/>
      <c r="BK50" s="2751"/>
      <c r="BL50" s="2751"/>
      <c r="BM50" s="2751"/>
      <c r="BN50" s="2751"/>
      <c r="BO50" s="2751"/>
      <c r="BP50" s="2751"/>
      <c r="BQ50" s="2751"/>
      <c r="BR50" s="2751"/>
      <c r="BS50" s="2751"/>
      <c r="BT50" s="2751"/>
      <c r="BU50" s="2751"/>
      <c r="BV50" s="2751"/>
      <c r="BW50" s="2751"/>
      <c r="BX50" s="2751"/>
      <c r="BY50" s="2751"/>
      <c r="BZ50" s="2751"/>
      <c r="CA50" s="2751"/>
      <c r="CB50" s="2751"/>
      <c r="CC50" s="2751"/>
      <c r="CD50" s="2751"/>
      <c r="CE50" s="2751"/>
      <c r="CF50" s="2751"/>
      <c r="CG50" s="2751"/>
      <c r="CH50" s="2751"/>
      <c r="CI50" s="2751"/>
      <c r="CJ50" s="2751"/>
      <c r="CK50" s="2751"/>
      <c r="CL50" s="2752"/>
      <c r="CM50" s="3"/>
      <c r="CN50" s="8"/>
      <c r="CO50" s="8"/>
    </row>
    <row r="51" spans="1:93" ht="5.25" customHeight="1">
      <c r="A51" s="2"/>
      <c r="B51" s="2750"/>
      <c r="C51" s="2751"/>
      <c r="D51" s="2751"/>
      <c r="E51" s="2751"/>
      <c r="F51" s="2751"/>
      <c r="G51" s="2751"/>
      <c r="H51" s="2751"/>
      <c r="I51" s="2751"/>
      <c r="J51" s="2751"/>
      <c r="K51" s="2751"/>
      <c r="L51" s="2751"/>
      <c r="M51" s="2751"/>
      <c r="N51" s="2751"/>
      <c r="O51" s="2751"/>
      <c r="P51" s="2751"/>
      <c r="Q51" s="2751"/>
      <c r="R51" s="2751"/>
      <c r="S51" s="2751"/>
      <c r="T51" s="2751"/>
      <c r="U51" s="2751"/>
      <c r="V51" s="2751"/>
      <c r="W51" s="2751"/>
      <c r="X51" s="2751"/>
      <c r="Y51" s="2751"/>
      <c r="Z51" s="2751"/>
      <c r="AA51" s="2751"/>
      <c r="AB51" s="2751"/>
      <c r="AC51" s="2751"/>
      <c r="AD51" s="2751"/>
      <c r="AE51" s="2751"/>
      <c r="AF51" s="2751"/>
      <c r="AG51" s="2751"/>
      <c r="AH51" s="2751"/>
      <c r="AI51" s="2751"/>
      <c r="AJ51" s="2751"/>
      <c r="AK51" s="2751"/>
      <c r="AL51" s="2751"/>
      <c r="AM51" s="2751"/>
      <c r="AN51" s="2751"/>
      <c r="AO51" s="2751"/>
      <c r="AP51" s="2751"/>
      <c r="AQ51" s="2751"/>
      <c r="AR51" s="2751"/>
      <c r="AS51" s="2751"/>
      <c r="AT51" s="2751"/>
      <c r="AU51" s="2751"/>
      <c r="AV51" s="2751"/>
      <c r="AW51" s="2751"/>
      <c r="AX51" s="2751"/>
      <c r="AY51" s="2751"/>
      <c r="AZ51" s="2751"/>
      <c r="BA51" s="2751"/>
      <c r="BB51" s="2751"/>
      <c r="BC51" s="2751"/>
      <c r="BD51" s="2751"/>
      <c r="BE51" s="2751"/>
      <c r="BF51" s="2751"/>
      <c r="BG51" s="2751"/>
      <c r="BH51" s="2751"/>
      <c r="BI51" s="2751"/>
      <c r="BJ51" s="2751"/>
      <c r="BK51" s="2751"/>
      <c r="BL51" s="2751"/>
      <c r="BM51" s="2751"/>
      <c r="BN51" s="2751"/>
      <c r="BO51" s="2751"/>
      <c r="BP51" s="2751"/>
      <c r="BQ51" s="2751"/>
      <c r="BR51" s="2751"/>
      <c r="BS51" s="2751"/>
      <c r="BT51" s="2751"/>
      <c r="BU51" s="2751"/>
      <c r="BV51" s="2751"/>
      <c r="BW51" s="2751"/>
      <c r="BX51" s="2751"/>
      <c r="BY51" s="2751"/>
      <c r="BZ51" s="2751"/>
      <c r="CA51" s="2751"/>
      <c r="CB51" s="2751"/>
      <c r="CC51" s="2751"/>
      <c r="CD51" s="2751"/>
      <c r="CE51" s="2751"/>
      <c r="CF51" s="2751"/>
      <c r="CG51" s="2751"/>
      <c r="CH51" s="2751"/>
      <c r="CI51" s="2751"/>
      <c r="CJ51" s="2751"/>
      <c r="CK51" s="2751"/>
      <c r="CL51" s="2752"/>
      <c r="CM51" s="3"/>
      <c r="CN51" s="8"/>
      <c r="CO51" s="8"/>
    </row>
    <row r="52" spans="1:93" ht="5.25" customHeight="1">
      <c r="A52" s="2"/>
      <c r="B52" s="2750"/>
      <c r="C52" s="2751"/>
      <c r="D52" s="2751"/>
      <c r="E52" s="2751"/>
      <c r="F52" s="2751"/>
      <c r="G52" s="2751"/>
      <c r="H52" s="2751"/>
      <c r="I52" s="2751"/>
      <c r="J52" s="2751"/>
      <c r="K52" s="2751"/>
      <c r="L52" s="2751"/>
      <c r="M52" s="2751"/>
      <c r="N52" s="2751"/>
      <c r="O52" s="2751"/>
      <c r="P52" s="2751"/>
      <c r="Q52" s="2751"/>
      <c r="R52" s="2751"/>
      <c r="S52" s="2751"/>
      <c r="T52" s="2751"/>
      <c r="U52" s="2751"/>
      <c r="V52" s="2751"/>
      <c r="W52" s="2751"/>
      <c r="X52" s="2751"/>
      <c r="Y52" s="2751"/>
      <c r="Z52" s="2751"/>
      <c r="AA52" s="2751"/>
      <c r="AB52" s="2751"/>
      <c r="AC52" s="2751"/>
      <c r="AD52" s="2751"/>
      <c r="AE52" s="2751"/>
      <c r="AF52" s="2751"/>
      <c r="AG52" s="2751"/>
      <c r="AH52" s="2751"/>
      <c r="AI52" s="2751"/>
      <c r="AJ52" s="2751"/>
      <c r="AK52" s="2751"/>
      <c r="AL52" s="2751"/>
      <c r="AM52" s="2751"/>
      <c r="AN52" s="2751"/>
      <c r="AO52" s="2751"/>
      <c r="AP52" s="2751"/>
      <c r="AQ52" s="2751"/>
      <c r="AR52" s="2751"/>
      <c r="AS52" s="2751"/>
      <c r="AT52" s="2751"/>
      <c r="AU52" s="2751"/>
      <c r="AV52" s="2751"/>
      <c r="AW52" s="2751"/>
      <c r="AX52" s="2751"/>
      <c r="AY52" s="2751"/>
      <c r="AZ52" s="2751"/>
      <c r="BA52" s="2751"/>
      <c r="BB52" s="2751"/>
      <c r="BC52" s="2751"/>
      <c r="BD52" s="2751"/>
      <c r="BE52" s="2751"/>
      <c r="BF52" s="2751"/>
      <c r="BG52" s="2751"/>
      <c r="BH52" s="2751"/>
      <c r="BI52" s="2751"/>
      <c r="BJ52" s="2751"/>
      <c r="BK52" s="2751"/>
      <c r="BL52" s="2751"/>
      <c r="BM52" s="2751"/>
      <c r="BN52" s="2751"/>
      <c r="BO52" s="2751"/>
      <c r="BP52" s="2751"/>
      <c r="BQ52" s="2751"/>
      <c r="BR52" s="2751"/>
      <c r="BS52" s="2751"/>
      <c r="BT52" s="2751"/>
      <c r="BU52" s="2751"/>
      <c r="BV52" s="2751"/>
      <c r="BW52" s="2751"/>
      <c r="BX52" s="2751"/>
      <c r="BY52" s="2751"/>
      <c r="BZ52" s="2751"/>
      <c r="CA52" s="2751"/>
      <c r="CB52" s="2751"/>
      <c r="CC52" s="2751"/>
      <c r="CD52" s="2751"/>
      <c r="CE52" s="2751"/>
      <c r="CF52" s="2751"/>
      <c r="CG52" s="2751"/>
      <c r="CH52" s="2751"/>
      <c r="CI52" s="2751"/>
      <c r="CJ52" s="2751"/>
      <c r="CK52" s="2751"/>
      <c r="CL52" s="2752"/>
      <c r="CM52" s="3"/>
      <c r="CN52" s="8"/>
      <c r="CO52" s="8"/>
    </row>
    <row r="53" spans="1:93" ht="5.25" customHeight="1">
      <c r="A53" s="2"/>
      <c r="B53" s="2750"/>
      <c r="C53" s="2751"/>
      <c r="D53" s="2751"/>
      <c r="E53" s="2751"/>
      <c r="F53" s="2751"/>
      <c r="G53" s="2751"/>
      <c r="H53" s="2751"/>
      <c r="I53" s="2751"/>
      <c r="J53" s="2751"/>
      <c r="K53" s="2751"/>
      <c r="L53" s="2751"/>
      <c r="M53" s="2751"/>
      <c r="N53" s="2751"/>
      <c r="O53" s="2751"/>
      <c r="P53" s="2751"/>
      <c r="Q53" s="2751"/>
      <c r="R53" s="2751"/>
      <c r="S53" s="2751"/>
      <c r="T53" s="2751"/>
      <c r="U53" s="2751"/>
      <c r="V53" s="2751"/>
      <c r="W53" s="2751"/>
      <c r="X53" s="2751"/>
      <c r="Y53" s="2751"/>
      <c r="Z53" s="2751"/>
      <c r="AA53" s="2751"/>
      <c r="AB53" s="2751"/>
      <c r="AC53" s="2751"/>
      <c r="AD53" s="2751"/>
      <c r="AE53" s="2751"/>
      <c r="AF53" s="2751"/>
      <c r="AG53" s="2751"/>
      <c r="AH53" s="2751"/>
      <c r="AI53" s="2751"/>
      <c r="AJ53" s="2751"/>
      <c r="AK53" s="2751"/>
      <c r="AL53" s="2751"/>
      <c r="AM53" s="2751"/>
      <c r="AN53" s="2751"/>
      <c r="AO53" s="2751"/>
      <c r="AP53" s="2751"/>
      <c r="AQ53" s="2751"/>
      <c r="AR53" s="2751"/>
      <c r="AS53" s="2751"/>
      <c r="AT53" s="2751"/>
      <c r="AU53" s="2751"/>
      <c r="AV53" s="2751"/>
      <c r="AW53" s="2751"/>
      <c r="AX53" s="2751"/>
      <c r="AY53" s="2751"/>
      <c r="AZ53" s="2751"/>
      <c r="BA53" s="2751"/>
      <c r="BB53" s="2751"/>
      <c r="BC53" s="2751"/>
      <c r="BD53" s="2751"/>
      <c r="BE53" s="2751"/>
      <c r="BF53" s="2751"/>
      <c r="BG53" s="2751"/>
      <c r="BH53" s="2751"/>
      <c r="BI53" s="2751"/>
      <c r="BJ53" s="2751"/>
      <c r="BK53" s="2751"/>
      <c r="BL53" s="2751"/>
      <c r="BM53" s="2751"/>
      <c r="BN53" s="2751"/>
      <c r="BO53" s="2751"/>
      <c r="BP53" s="2751"/>
      <c r="BQ53" s="2751"/>
      <c r="BR53" s="2751"/>
      <c r="BS53" s="2751"/>
      <c r="BT53" s="2751"/>
      <c r="BU53" s="2751"/>
      <c r="BV53" s="2751"/>
      <c r="BW53" s="2751"/>
      <c r="BX53" s="2751"/>
      <c r="BY53" s="2751"/>
      <c r="BZ53" s="2751"/>
      <c r="CA53" s="2751"/>
      <c r="CB53" s="2751"/>
      <c r="CC53" s="2751"/>
      <c r="CD53" s="2751"/>
      <c r="CE53" s="2751"/>
      <c r="CF53" s="2751"/>
      <c r="CG53" s="2751"/>
      <c r="CH53" s="2751"/>
      <c r="CI53" s="2751"/>
      <c r="CJ53" s="2751"/>
      <c r="CK53" s="2751"/>
      <c r="CL53" s="2752"/>
      <c r="CM53" s="3"/>
      <c r="CN53" s="8"/>
      <c r="CO53" s="8"/>
    </row>
    <row r="54" spans="1:93" ht="5.25" customHeight="1">
      <c r="A54" s="2"/>
      <c r="B54" s="2750"/>
      <c r="C54" s="2751"/>
      <c r="D54" s="2751"/>
      <c r="E54" s="2751"/>
      <c r="F54" s="2751"/>
      <c r="G54" s="2751"/>
      <c r="H54" s="2751"/>
      <c r="I54" s="2751"/>
      <c r="J54" s="2751"/>
      <c r="K54" s="2751"/>
      <c r="L54" s="2751"/>
      <c r="M54" s="2751"/>
      <c r="N54" s="2751"/>
      <c r="O54" s="2751"/>
      <c r="P54" s="2751"/>
      <c r="Q54" s="2751"/>
      <c r="R54" s="2751"/>
      <c r="S54" s="2751"/>
      <c r="T54" s="2751"/>
      <c r="U54" s="2751"/>
      <c r="V54" s="2751"/>
      <c r="W54" s="2751"/>
      <c r="X54" s="2751"/>
      <c r="Y54" s="2751"/>
      <c r="Z54" s="2751"/>
      <c r="AA54" s="2751"/>
      <c r="AB54" s="2751"/>
      <c r="AC54" s="2751"/>
      <c r="AD54" s="2751"/>
      <c r="AE54" s="2751"/>
      <c r="AF54" s="2751"/>
      <c r="AG54" s="2751"/>
      <c r="AH54" s="2751"/>
      <c r="AI54" s="2751"/>
      <c r="AJ54" s="2751"/>
      <c r="AK54" s="2751"/>
      <c r="AL54" s="2751"/>
      <c r="AM54" s="2751"/>
      <c r="AN54" s="2751"/>
      <c r="AO54" s="2751"/>
      <c r="AP54" s="2751"/>
      <c r="AQ54" s="2751"/>
      <c r="AR54" s="2751"/>
      <c r="AS54" s="2751"/>
      <c r="AT54" s="2751"/>
      <c r="AU54" s="2751"/>
      <c r="AV54" s="2751"/>
      <c r="AW54" s="2751"/>
      <c r="AX54" s="2751"/>
      <c r="AY54" s="2751"/>
      <c r="AZ54" s="2751"/>
      <c r="BA54" s="2751"/>
      <c r="BB54" s="2751"/>
      <c r="BC54" s="2751"/>
      <c r="BD54" s="2751"/>
      <c r="BE54" s="2751"/>
      <c r="BF54" s="2751"/>
      <c r="BG54" s="2751"/>
      <c r="BH54" s="2751"/>
      <c r="BI54" s="2751"/>
      <c r="BJ54" s="2751"/>
      <c r="BK54" s="2751"/>
      <c r="BL54" s="2751"/>
      <c r="BM54" s="2751"/>
      <c r="BN54" s="2751"/>
      <c r="BO54" s="2751"/>
      <c r="BP54" s="2751"/>
      <c r="BQ54" s="2751"/>
      <c r="BR54" s="2751"/>
      <c r="BS54" s="2751"/>
      <c r="BT54" s="2751"/>
      <c r="BU54" s="2751"/>
      <c r="BV54" s="2751"/>
      <c r="BW54" s="2751"/>
      <c r="BX54" s="2751"/>
      <c r="BY54" s="2751"/>
      <c r="BZ54" s="2751"/>
      <c r="CA54" s="2751"/>
      <c r="CB54" s="2751"/>
      <c r="CC54" s="2751"/>
      <c r="CD54" s="2751"/>
      <c r="CE54" s="2751"/>
      <c r="CF54" s="2751"/>
      <c r="CG54" s="2751"/>
      <c r="CH54" s="2751"/>
      <c r="CI54" s="2751"/>
      <c r="CJ54" s="2751"/>
      <c r="CK54" s="2751"/>
      <c r="CL54" s="2752"/>
      <c r="CM54" s="3"/>
      <c r="CN54" s="8"/>
      <c r="CO54" s="8"/>
    </row>
    <row r="55" spans="1:93" ht="5.25" customHeight="1">
      <c r="A55" s="2"/>
      <c r="B55" s="2750"/>
      <c r="C55" s="2751"/>
      <c r="D55" s="2751"/>
      <c r="E55" s="2751"/>
      <c r="F55" s="2751"/>
      <c r="G55" s="2751"/>
      <c r="H55" s="2751"/>
      <c r="I55" s="2751"/>
      <c r="J55" s="2751"/>
      <c r="K55" s="2751"/>
      <c r="L55" s="2751"/>
      <c r="M55" s="2751"/>
      <c r="N55" s="2751"/>
      <c r="O55" s="2751"/>
      <c r="P55" s="2751"/>
      <c r="Q55" s="2751"/>
      <c r="R55" s="2751"/>
      <c r="S55" s="2751"/>
      <c r="T55" s="2751"/>
      <c r="U55" s="2751"/>
      <c r="V55" s="2751"/>
      <c r="W55" s="2751"/>
      <c r="X55" s="2751"/>
      <c r="Y55" s="2751"/>
      <c r="Z55" s="2751"/>
      <c r="AA55" s="2751"/>
      <c r="AB55" s="2751"/>
      <c r="AC55" s="2751"/>
      <c r="AD55" s="2751"/>
      <c r="AE55" s="2751"/>
      <c r="AF55" s="2751"/>
      <c r="AG55" s="2751"/>
      <c r="AH55" s="2751"/>
      <c r="AI55" s="2751"/>
      <c r="AJ55" s="2751"/>
      <c r="AK55" s="2751"/>
      <c r="AL55" s="2751"/>
      <c r="AM55" s="2751"/>
      <c r="AN55" s="2751"/>
      <c r="AO55" s="2751"/>
      <c r="AP55" s="2751"/>
      <c r="AQ55" s="2751"/>
      <c r="AR55" s="2751"/>
      <c r="AS55" s="2751"/>
      <c r="AT55" s="2751"/>
      <c r="AU55" s="2751"/>
      <c r="AV55" s="2751"/>
      <c r="AW55" s="2751"/>
      <c r="AX55" s="2751"/>
      <c r="AY55" s="2751"/>
      <c r="AZ55" s="2751"/>
      <c r="BA55" s="2751"/>
      <c r="BB55" s="2751"/>
      <c r="BC55" s="2751"/>
      <c r="BD55" s="2751"/>
      <c r="BE55" s="2751"/>
      <c r="BF55" s="2751"/>
      <c r="BG55" s="2751"/>
      <c r="BH55" s="2751"/>
      <c r="BI55" s="2751"/>
      <c r="BJ55" s="2751"/>
      <c r="BK55" s="2751"/>
      <c r="BL55" s="2751"/>
      <c r="BM55" s="2751"/>
      <c r="BN55" s="2751"/>
      <c r="BO55" s="2751"/>
      <c r="BP55" s="2751"/>
      <c r="BQ55" s="2751"/>
      <c r="BR55" s="2751"/>
      <c r="BS55" s="2751"/>
      <c r="BT55" s="2751"/>
      <c r="BU55" s="2751"/>
      <c r="BV55" s="2751"/>
      <c r="BW55" s="2751"/>
      <c r="BX55" s="2751"/>
      <c r="BY55" s="2751"/>
      <c r="BZ55" s="2751"/>
      <c r="CA55" s="2751"/>
      <c r="CB55" s="2751"/>
      <c r="CC55" s="2751"/>
      <c r="CD55" s="2751"/>
      <c r="CE55" s="2751"/>
      <c r="CF55" s="2751"/>
      <c r="CG55" s="2751"/>
      <c r="CH55" s="2751"/>
      <c r="CI55" s="2751"/>
      <c r="CJ55" s="2751"/>
      <c r="CK55" s="2751"/>
      <c r="CL55" s="2752"/>
      <c r="CM55" s="3"/>
      <c r="CN55" s="8"/>
      <c r="CO55" s="8"/>
    </row>
    <row r="56" spans="1:93" ht="5.25" customHeight="1">
      <c r="A56" s="2"/>
      <c r="B56" s="2750"/>
      <c r="C56" s="2751"/>
      <c r="D56" s="2751"/>
      <c r="E56" s="2751"/>
      <c r="F56" s="2751"/>
      <c r="G56" s="2751"/>
      <c r="H56" s="2751"/>
      <c r="I56" s="2751"/>
      <c r="J56" s="2751"/>
      <c r="K56" s="2751"/>
      <c r="L56" s="2751"/>
      <c r="M56" s="2751"/>
      <c r="N56" s="2751"/>
      <c r="O56" s="2751"/>
      <c r="P56" s="2751"/>
      <c r="Q56" s="2751"/>
      <c r="R56" s="2751"/>
      <c r="S56" s="2751"/>
      <c r="T56" s="2751"/>
      <c r="U56" s="2751"/>
      <c r="V56" s="2751"/>
      <c r="W56" s="2751"/>
      <c r="X56" s="2751"/>
      <c r="Y56" s="2751"/>
      <c r="Z56" s="2751"/>
      <c r="AA56" s="2751"/>
      <c r="AB56" s="2751"/>
      <c r="AC56" s="2751"/>
      <c r="AD56" s="2751"/>
      <c r="AE56" s="2751"/>
      <c r="AF56" s="2751"/>
      <c r="AG56" s="2751"/>
      <c r="AH56" s="2751"/>
      <c r="AI56" s="2751"/>
      <c r="AJ56" s="2751"/>
      <c r="AK56" s="2751"/>
      <c r="AL56" s="2751"/>
      <c r="AM56" s="2751"/>
      <c r="AN56" s="2751"/>
      <c r="AO56" s="2751"/>
      <c r="AP56" s="2751"/>
      <c r="AQ56" s="2751"/>
      <c r="AR56" s="2751"/>
      <c r="AS56" s="2751"/>
      <c r="AT56" s="2751"/>
      <c r="AU56" s="2751"/>
      <c r="AV56" s="2751"/>
      <c r="AW56" s="2751"/>
      <c r="AX56" s="2751"/>
      <c r="AY56" s="2751"/>
      <c r="AZ56" s="2751"/>
      <c r="BA56" s="2751"/>
      <c r="BB56" s="2751"/>
      <c r="BC56" s="2751"/>
      <c r="BD56" s="2751"/>
      <c r="BE56" s="2751"/>
      <c r="BF56" s="2751"/>
      <c r="BG56" s="2751"/>
      <c r="BH56" s="2751"/>
      <c r="BI56" s="2751"/>
      <c r="BJ56" s="2751"/>
      <c r="BK56" s="2751"/>
      <c r="BL56" s="2751"/>
      <c r="BM56" s="2751"/>
      <c r="BN56" s="2751"/>
      <c r="BO56" s="2751"/>
      <c r="BP56" s="2751"/>
      <c r="BQ56" s="2751"/>
      <c r="BR56" s="2751"/>
      <c r="BS56" s="2751"/>
      <c r="BT56" s="2751"/>
      <c r="BU56" s="2751"/>
      <c r="BV56" s="2751"/>
      <c r="BW56" s="2751"/>
      <c r="BX56" s="2751"/>
      <c r="BY56" s="2751"/>
      <c r="BZ56" s="2751"/>
      <c r="CA56" s="2751"/>
      <c r="CB56" s="2751"/>
      <c r="CC56" s="2751"/>
      <c r="CD56" s="2751"/>
      <c r="CE56" s="2751"/>
      <c r="CF56" s="2751"/>
      <c r="CG56" s="2751"/>
      <c r="CH56" s="2751"/>
      <c r="CI56" s="2751"/>
      <c r="CJ56" s="2751"/>
      <c r="CK56" s="2751"/>
      <c r="CL56" s="2752"/>
      <c r="CM56" s="3"/>
      <c r="CN56" s="8"/>
      <c r="CO56" s="8"/>
    </row>
    <row r="57" spans="1:93" ht="5.25" customHeight="1">
      <c r="A57" s="2"/>
      <c r="B57" s="2750"/>
      <c r="C57" s="2751"/>
      <c r="D57" s="2751"/>
      <c r="E57" s="2751"/>
      <c r="F57" s="2751"/>
      <c r="G57" s="2751"/>
      <c r="H57" s="2751"/>
      <c r="I57" s="2751"/>
      <c r="J57" s="2751"/>
      <c r="K57" s="2751"/>
      <c r="L57" s="2751"/>
      <c r="M57" s="2751"/>
      <c r="N57" s="2751"/>
      <c r="O57" s="2751"/>
      <c r="P57" s="2751"/>
      <c r="Q57" s="2751"/>
      <c r="R57" s="2751"/>
      <c r="S57" s="2751"/>
      <c r="T57" s="2751"/>
      <c r="U57" s="2751"/>
      <c r="V57" s="2751"/>
      <c r="W57" s="2751"/>
      <c r="X57" s="2751"/>
      <c r="Y57" s="2751"/>
      <c r="Z57" s="2751"/>
      <c r="AA57" s="2751"/>
      <c r="AB57" s="2751"/>
      <c r="AC57" s="2751"/>
      <c r="AD57" s="2751"/>
      <c r="AE57" s="2751"/>
      <c r="AF57" s="2751"/>
      <c r="AG57" s="2751"/>
      <c r="AH57" s="2751"/>
      <c r="AI57" s="2751"/>
      <c r="AJ57" s="2751"/>
      <c r="AK57" s="2751"/>
      <c r="AL57" s="2751"/>
      <c r="AM57" s="2751"/>
      <c r="AN57" s="2751"/>
      <c r="AO57" s="2751"/>
      <c r="AP57" s="2751"/>
      <c r="AQ57" s="2751"/>
      <c r="AR57" s="2751"/>
      <c r="AS57" s="2751"/>
      <c r="AT57" s="2751"/>
      <c r="AU57" s="2751"/>
      <c r="AV57" s="2751"/>
      <c r="AW57" s="2751"/>
      <c r="AX57" s="2751"/>
      <c r="AY57" s="2751"/>
      <c r="AZ57" s="2751"/>
      <c r="BA57" s="2751"/>
      <c r="BB57" s="2751"/>
      <c r="BC57" s="2751"/>
      <c r="BD57" s="2751"/>
      <c r="BE57" s="2751"/>
      <c r="BF57" s="2751"/>
      <c r="BG57" s="2751"/>
      <c r="BH57" s="2751"/>
      <c r="BI57" s="2751"/>
      <c r="BJ57" s="2751"/>
      <c r="BK57" s="2751"/>
      <c r="BL57" s="2751"/>
      <c r="BM57" s="2751"/>
      <c r="BN57" s="2751"/>
      <c r="BO57" s="2751"/>
      <c r="BP57" s="2751"/>
      <c r="BQ57" s="2751"/>
      <c r="BR57" s="2751"/>
      <c r="BS57" s="2751"/>
      <c r="BT57" s="2751"/>
      <c r="BU57" s="2751"/>
      <c r="BV57" s="2751"/>
      <c r="BW57" s="2751"/>
      <c r="BX57" s="2751"/>
      <c r="BY57" s="2751"/>
      <c r="BZ57" s="2751"/>
      <c r="CA57" s="2751"/>
      <c r="CB57" s="2751"/>
      <c r="CC57" s="2751"/>
      <c r="CD57" s="2751"/>
      <c r="CE57" s="2751"/>
      <c r="CF57" s="2751"/>
      <c r="CG57" s="2751"/>
      <c r="CH57" s="2751"/>
      <c r="CI57" s="2751"/>
      <c r="CJ57" s="2751"/>
      <c r="CK57" s="2751"/>
      <c r="CL57" s="2752"/>
      <c r="CM57" s="3"/>
      <c r="CN57" s="8"/>
      <c r="CO57" s="8"/>
    </row>
    <row r="58" spans="1:93" ht="5.25" customHeight="1">
      <c r="A58" s="2"/>
      <c r="B58" s="2750"/>
      <c r="C58" s="2751"/>
      <c r="D58" s="2751"/>
      <c r="E58" s="2751"/>
      <c r="F58" s="2751"/>
      <c r="G58" s="2751"/>
      <c r="H58" s="2751"/>
      <c r="I58" s="2751"/>
      <c r="J58" s="2751"/>
      <c r="K58" s="2751"/>
      <c r="L58" s="2751"/>
      <c r="M58" s="2751"/>
      <c r="N58" s="2751"/>
      <c r="O58" s="2751"/>
      <c r="P58" s="2751"/>
      <c r="Q58" s="2751"/>
      <c r="R58" s="2751"/>
      <c r="S58" s="2751"/>
      <c r="T58" s="2751"/>
      <c r="U58" s="2751"/>
      <c r="V58" s="2751"/>
      <c r="W58" s="2751"/>
      <c r="X58" s="2751"/>
      <c r="Y58" s="2751"/>
      <c r="Z58" s="2751"/>
      <c r="AA58" s="2751"/>
      <c r="AB58" s="2751"/>
      <c r="AC58" s="2751"/>
      <c r="AD58" s="2751"/>
      <c r="AE58" s="2751"/>
      <c r="AF58" s="2751"/>
      <c r="AG58" s="2751"/>
      <c r="AH58" s="2751"/>
      <c r="AI58" s="2751"/>
      <c r="AJ58" s="2751"/>
      <c r="AK58" s="2751"/>
      <c r="AL58" s="2751"/>
      <c r="AM58" s="2751"/>
      <c r="AN58" s="2751"/>
      <c r="AO58" s="2751"/>
      <c r="AP58" s="2751"/>
      <c r="AQ58" s="2751"/>
      <c r="AR58" s="2751"/>
      <c r="AS58" s="2751"/>
      <c r="AT58" s="2751"/>
      <c r="AU58" s="2751"/>
      <c r="AV58" s="2751"/>
      <c r="AW58" s="2751"/>
      <c r="AX58" s="2751"/>
      <c r="AY58" s="2751"/>
      <c r="AZ58" s="2751"/>
      <c r="BA58" s="2751"/>
      <c r="BB58" s="2751"/>
      <c r="BC58" s="2751"/>
      <c r="BD58" s="2751"/>
      <c r="BE58" s="2751"/>
      <c r="BF58" s="2751"/>
      <c r="BG58" s="2751"/>
      <c r="BH58" s="2751"/>
      <c r="BI58" s="2751"/>
      <c r="BJ58" s="2751"/>
      <c r="BK58" s="2751"/>
      <c r="BL58" s="2751"/>
      <c r="BM58" s="2751"/>
      <c r="BN58" s="2751"/>
      <c r="BO58" s="2751"/>
      <c r="BP58" s="2751"/>
      <c r="BQ58" s="2751"/>
      <c r="BR58" s="2751"/>
      <c r="BS58" s="2751"/>
      <c r="BT58" s="2751"/>
      <c r="BU58" s="2751"/>
      <c r="BV58" s="2751"/>
      <c r="BW58" s="2751"/>
      <c r="BX58" s="2751"/>
      <c r="BY58" s="2751"/>
      <c r="BZ58" s="2751"/>
      <c r="CA58" s="2751"/>
      <c r="CB58" s="2751"/>
      <c r="CC58" s="2751"/>
      <c r="CD58" s="2751"/>
      <c r="CE58" s="2751"/>
      <c r="CF58" s="2751"/>
      <c r="CG58" s="2751"/>
      <c r="CH58" s="2751"/>
      <c r="CI58" s="2751"/>
      <c r="CJ58" s="2751"/>
      <c r="CK58" s="2751"/>
      <c r="CL58" s="2752"/>
      <c r="CM58" s="3"/>
      <c r="CN58" s="8"/>
      <c r="CO58" s="8"/>
    </row>
    <row r="59" spans="1:93" ht="5.25" customHeight="1">
      <c r="A59" s="2"/>
      <c r="B59" s="2750"/>
      <c r="C59" s="2751"/>
      <c r="D59" s="2751"/>
      <c r="E59" s="2751"/>
      <c r="F59" s="2751"/>
      <c r="G59" s="2751"/>
      <c r="H59" s="2751"/>
      <c r="I59" s="2751"/>
      <c r="J59" s="2751"/>
      <c r="K59" s="2751"/>
      <c r="L59" s="2751"/>
      <c r="M59" s="2751"/>
      <c r="N59" s="2751"/>
      <c r="O59" s="2751"/>
      <c r="P59" s="2751"/>
      <c r="Q59" s="2751"/>
      <c r="R59" s="2751"/>
      <c r="S59" s="2751"/>
      <c r="T59" s="2751"/>
      <c r="U59" s="2751"/>
      <c r="V59" s="2751"/>
      <c r="W59" s="2751"/>
      <c r="X59" s="2751"/>
      <c r="Y59" s="2751"/>
      <c r="Z59" s="2751"/>
      <c r="AA59" s="2751"/>
      <c r="AB59" s="2751"/>
      <c r="AC59" s="2751"/>
      <c r="AD59" s="2751"/>
      <c r="AE59" s="2751"/>
      <c r="AF59" s="2751"/>
      <c r="AG59" s="2751"/>
      <c r="AH59" s="2751"/>
      <c r="AI59" s="2751"/>
      <c r="AJ59" s="2751"/>
      <c r="AK59" s="2751"/>
      <c r="AL59" s="2751"/>
      <c r="AM59" s="2751"/>
      <c r="AN59" s="2751"/>
      <c r="AO59" s="2751"/>
      <c r="AP59" s="2751"/>
      <c r="AQ59" s="2751"/>
      <c r="AR59" s="2751"/>
      <c r="AS59" s="2751"/>
      <c r="AT59" s="2751"/>
      <c r="AU59" s="2751"/>
      <c r="AV59" s="2751"/>
      <c r="AW59" s="2751"/>
      <c r="AX59" s="2751"/>
      <c r="AY59" s="2751"/>
      <c r="AZ59" s="2751"/>
      <c r="BA59" s="2751"/>
      <c r="BB59" s="2751"/>
      <c r="BC59" s="2751"/>
      <c r="BD59" s="2751"/>
      <c r="BE59" s="2751"/>
      <c r="BF59" s="2751"/>
      <c r="BG59" s="2751"/>
      <c r="BH59" s="2751"/>
      <c r="BI59" s="2751"/>
      <c r="BJ59" s="2751"/>
      <c r="BK59" s="2751"/>
      <c r="BL59" s="2751"/>
      <c r="BM59" s="2751"/>
      <c r="BN59" s="2751"/>
      <c r="BO59" s="2751"/>
      <c r="BP59" s="2751"/>
      <c r="BQ59" s="2751"/>
      <c r="BR59" s="2751"/>
      <c r="BS59" s="2751"/>
      <c r="BT59" s="2751"/>
      <c r="BU59" s="2751"/>
      <c r="BV59" s="2751"/>
      <c r="BW59" s="2751"/>
      <c r="BX59" s="2751"/>
      <c r="BY59" s="2751"/>
      <c r="BZ59" s="2751"/>
      <c r="CA59" s="2751"/>
      <c r="CB59" s="2751"/>
      <c r="CC59" s="2751"/>
      <c r="CD59" s="2751"/>
      <c r="CE59" s="2751"/>
      <c r="CF59" s="2751"/>
      <c r="CG59" s="2751"/>
      <c r="CH59" s="2751"/>
      <c r="CI59" s="2751"/>
      <c r="CJ59" s="2751"/>
      <c r="CK59" s="2751"/>
      <c r="CL59" s="2752"/>
      <c r="CM59" s="3"/>
      <c r="CN59" s="8"/>
      <c r="CO59" s="8"/>
    </row>
    <row r="60" spans="1:93" ht="5.25" customHeight="1">
      <c r="A60" s="2"/>
      <c r="B60" s="2750"/>
      <c r="C60" s="2751"/>
      <c r="D60" s="2751"/>
      <c r="E60" s="2751"/>
      <c r="F60" s="2751"/>
      <c r="G60" s="2751"/>
      <c r="H60" s="2751"/>
      <c r="I60" s="2751"/>
      <c r="J60" s="2751"/>
      <c r="K60" s="2751"/>
      <c r="L60" s="2751"/>
      <c r="M60" s="2751"/>
      <c r="N60" s="2751"/>
      <c r="O60" s="2751"/>
      <c r="P60" s="2751"/>
      <c r="Q60" s="2751"/>
      <c r="R60" s="2751"/>
      <c r="S60" s="2751"/>
      <c r="T60" s="2751"/>
      <c r="U60" s="2751"/>
      <c r="V60" s="2751"/>
      <c r="W60" s="2751"/>
      <c r="X60" s="2751"/>
      <c r="Y60" s="2751"/>
      <c r="Z60" s="2751"/>
      <c r="AA60" s="2751"/>
      <c r="AB60" s="2751"/>
      <c r="AC60" s="2751"/>
      <c r="AD60" s="2751"/>
      <c r="AE60" s="2751"/>
      <c r="AF60" s="2751"/>
      <c r="AG60" s="2751"/>
      <c r="AH60" s="2751"/>
      <c r="AI60" s="2751"/>
      <c r="AJ60" s="2751"/>
      <c r="AK60" s="2751"/>
      <c r="AL60" s="2751"/>
      <c r="AM60" s="2751"/>
      <c r="AN60" s="2751"/>
      <c r="AO60" s="2751"/>
      <c r="AP60" s="2751"/>
      <c r="AQ60" s="2751"/>
      <c r="AR60" s="2751"/>
      <c r="AS60" s="2751"/>
      <c r="AT60" s="2751"/>
      <c r="AU60" s="2751"/>
      <c r="AV60" s="2751"/>
      <c r="AW60" s="2751"/>
      <c r="AX60" s="2751"/>
      <c r="AY60" s="2751"/>
      <c r="AZ60" s="2751"/>
      <c r="BA60" s="2751"/>
      <c r="BB60" s="2751"/>
      <c r="BC60" s="2751"/>
      <c r="BD60" s="2751"/>
      <c r="BE60" s="2751"/>
      <c r="BF60" s="2751"/>
      <c r="BG60" s="2751"/>
      <c r="BH60" s="2751"/>
      <c r="BI60" s="2751"/>
      <c r="BJ60" s="2751"/>
      <c r="BK60" s="2751"/>
      <c r="BL60" s="2751"/>
      <c r="BM60" s="2751"/>
      <c r="BN60" s="2751"/>
      <c r="BO60" s="2751"/>
      <c r="BP60" s="2751"/>
      <c r="BQ60" s="2751"/>
      <c r="BR60" s="2751"/>
      <c r="BS60" s="2751"/>
      <c r="BT60" s="2751"/>
      <c r="BU60" s="2751"/>
      <c r="BV60" s="2751"/>
      <c r="BW60" s="2751"/>
      <c r="BX60" s="2751"/>
      <c r="BY60" s="2751"/>
      <c r="BZ60" s="2751"/>
      <c r="CA60" s="2751"/>
      <c r="CB60" s="2751"/>
      <c r="CC60" s="2751"/>
      <c r="CD60" s="2751"/>
      <c r="CE60" s="2751"/>
      <c r="CF60" s="2751"/>
      <c r="CG60" s="2751"/>
      <c r="CH60" s="2751"/>
      <c r="CI60" s="2751"/>
      <c r="CJ60" s="2751"/>
      <c r="CK60" s="2751"/>
      <c r="CL60" s="2752"/>
      <c r="CM60" s="3"/>
      <c r="CN60" s="8"/>
      <c r="CO60" s="8"/>
    </row>
    <row r="61" spans="1:93" ht="5.25" customHeight="1">
      <c r="A61" s="2"/>
      <c r="B61" s="2750"/>
      <c r="C61" s="2751"/>
      <c r="D61" s="2751"/>
      <c r="E61" s="2751"/>
      <c r="F61" s="2751"/>
      <c r="G61" s="2751"/>
      <c r="H61" s="2751"/>
      <c r="I61" s="2751"/>
      <c r="J61" s="2751"/>
      <c r="K61" s="2751"/>
      <c r="L61" s="2751"/>
      <c r="M61" s="2751"/>
      <c r="N61" s="2751"/>
      <c r="O61" s="2751"/>
      <c r="P61" s="2751"/>
      <c r="Q61" s="2751"/>
      <c r="R61" s="2751"/>
      <c r="S61" s="2751"/>
      <c r="T61" s="2751"/>
      <c r="U61" s="2751"/>
      <c r="V61" s="2751"/>
      <c r="W61" s="2751"/>
      <c r="X61" s="2751"/>
      <c r="Y61" s="2751"/>
      <c r="Z61" s="2751"/>
      <c r="AA61" s="2751"/>
      <c r="AB61" s="2751"/>
      <c r="AC61" s="2751"/>
      <c r="AD61" s="2751"/>
      <c r="AE61" s="2751"/>
      <c r="AF61" s="2751"/>
      <c r="AG61" s="2751"/>
      <c r="AH61" s="2751"/>
      <c r="AI61" s="2751"/>
      <c r="AJ61" s="2751"/>
      <c r="AK61" s="2751"/>
      <c r="AL61" s="2751"/>
      <c r="AM61" s="2751"/>
      <c r="AN61" s="2751"/>
      <c r="AO61" s="2751"/>
      <c r="AP61" s="2751"/>
      <c r="AQ61" s="2751"/>
      <c r="AR61" s="2751"/>
      <c r="AS61" s="2751"/>
      <c r="AT61" s="2751"/>
      <c r="AU61" s="2751"/>
      <c r="AV61" s="2751"/>
      <c r="AW61" s="2751"/>
      <c r="AX61" s="2751"/>
      <c r="AY61" s="2751"/>
      <c r="AZ61" s="2751"/>
      <c r="BA61" s="2751"/>
      <c r="BB61" s="2751"/>
      <c r="BC61" s="2751"/>
      <c r="BD61" s="2751"/>
      <c r="BE61" s="2751"/>
      <c r="BF61" s="2751"/>
      <c r="BG61" s="2751"/>
      <c r="BH61" s="2751"/>
      <c r="BI61" s="2751"/>
      <c r="BJ61" s="2751"/>
      <c r="BK61" s="2751"/>
      <c r="BL61" s="2751"/>
      <c r="BM61" s="2751"/>
      <c r="BN61" s="2751"/>
      <c r="BO61" s="2751"/>
      <c r="BP61" s="2751"/>
      <c r="BQ61" s="2751"/>
      <c r="BR61" s="2751"/>
      <c r="BS61" s="2751"/>
      <c r="BT61" s="2751"/>
      <c r="BU61" s="2751"/>
      <c r="BV61" s="2751"/>
      <c r="BW61" s="2751"/>
      <c r="BX61" s="2751"/>
      <c r="BY61" s="2751"/>
      <c r="BZ61" s="2751"/>
      <c r="CA61" s="2751"/>
      <c r="CB61" s="2751"/>
      <c r="CC61" s="2751"/>
      <c r="CD61" s="2751"/>
      <c r="CE61" s="2751"/>
      <c r="CF61" s="2751"/>
      <c r="CG61" s="2751"/>
      <c r="CH61" s="2751"/>
      <c r="CI61" s="2751"/>
      <c r="CJ61" s="2751"/>
      <c r="CK61" s="2751"/>
      <c r="CL61" s="2752"/>
      <c r="CM61" s="3"/>
      <c r="CN61" s="8"/>
      <c r="CO61" s="8"/>
    </row>
    <row r="62" spans="1:93" ht="5.25" customHeight="1">
      <c r="A62" s="2"/>
      <c r="B62" s="2750"/>
      <c r="C62" s="2751"/>
      <c r="D62" s="2751"/>
      <c r="E62" s="2751"/>
      <c r="F62" s="2751"/>
      <c r="G62" s="2751"/>
      <c r="H62" s="2751"/>
      <c r="I62" s="2751"/>
      <c r="J62" s="2751"/>
      <c r="K62" s="2751"/>
      <c r="L62" s="2751"/>
      <c r="M62" s="2751"/>
      <c r="N62" s="2751"/>
      <c r="O62" s="2751"/>
      <c r="P62" s="2751"/>
      <c r="Q62" s="2751"/>
      <c r="R62" s="2751"/>
      <c r="S62" s="2751"/>
      <c r="T62" s="2751"/>
      <c r="U62" s="2751"/>
      <c r="V62" s="2751"/>
      <c r="W62" s="2751"/>
      <c r="X62" s="2751"/>
      <c r="Y62" s="2751"/>
      <c r="Z62" s="2751"/>
      <c r="AA62" s="2751"/>
      <c r="AB62" s="2751"/>
      <c r="AC62" s="2751"/>
      <c r="AD62" s="2751"/>
      <c r="AE62" s="2751"/>
      <c r="AF62" s="2751"/>
      <c r="AG62" s="2751"/>
      <c r="AH62" s="2751"/>
      <c r="AI62" s="2751"/>
      <c r="AJ62" s="2751"/>
      <c r="AK62" s="2751"/>
      <c r="AL62" s="2751"/>
      <c r="AM62" s="2751"/>
      <c r="AN62" s="2751"/>
      <c r="AO62" s="2751"/>
      <c r="AP62" s="2751"/>
      <c r="AQ62" s="2751"/>
      <c r="AR62" s="2751"/>
      <c r="AS62" s="2751"/>
      <c r="AT62" s="2751"/>
      <c r="AU62" s="2751"/>
      <c r="AV62" s="2751"/>
      <c r="AW62" s="2751"/>
      <c r="AX62" s="2751"/>
      <c r="AY62" s="2751"/>
      <c r="AZ62" s="2751"/>
      <c r="BA62" s="2751"/>
      <c r="BB62" s="2751"/>
      <c r="BC62" s="2751"/>
      <c r="BD62" s="2751"/>
      <c r="BE62" s="2751"/>
      <c r="BF62" s="2751"/>
      <c r="BG62" s="2751"/>
      <c r="BH62" s="2751"/>
      <c r="BI62" s="2751"/>
      <c r="BJ62" s="2751"/>
      <c r="BK62" s="2751"/>
      <c r="BL62" s="2751"/>
      <c r="BM62" s="2751"/>
      <c r="BN62" s="2751"/>
      <c r="BO62" s="2751"/>
      <c r="BP62" s="2751"/>
      <c r="BQ62" s="2751"/>
      <c r="BR62" s="2751"/>
      <c r="BS62" s="2751"/>
      <c r="BT62" s="2751"/>
      <c r="BU62" s="2751"/>
      <c r="BV62" s="2751"/>
      <c r="BW62" s="2751"/>
      <c r="BX62" s="2751"/>
      <c r="BY62" s="2751"/>
      <c r="BZ62" s="2751"/>
      <c r="CA62" s="2751"/>
      <c r="CB62" s="2751"/>
      <c r="CC62" s="2751"/>
      <c r="CD62" s="2751"/>
      <c r="CE62" s="2751"/>
      <c r="CF62" s="2751"/>
      <c r="CG62" s="2751"/>
      <c r="CH62" s="2751"/>
      <c r="CI62" s="2751"/>
      <c r="CJ62" s="2751"/>
      <c r="CK62" s="2751"/>
      <c r="CL62" s="2752"/>
      <c r="CM62" s="3"/>
      <c r="CN62" s="8"/>
      <c r="CO62" s="8"/>
    </row>
    <row r="63" spans="1:93" ht="5.25" customHeight="1">
      <c r="A63" s="2"/>
      <c r="B63" s="2750"/>
      <c r="C63" s="2751"/>
      <c r="D63" s="2751"/>
      <c r="E63" s="2751"/>
      <c r="F63" s="2751"/>
      <c r="G63" s="2751"/>
      <c r="H63" s="2751"/>
      <c r="I63" s="2751"/>
      <c r="J63" s="2751"/>
      <c r="K63" s="2751"/>
      <c r="L63" s="2751"/>
      <c r="M63" s="2751"/>
      <c r="N63" s="2751"/>
      <c r="O63" s="2751"/>
      <c r="P63" s="2751"/>
      <c r="Q63" s="2751"/>
      <c r="R63" s="2751"/>
      <c r="S63" s="2751"/>
      <c r="T63" s="2751"/>
      <c r="U63" s="2751"/>
      <c r="V63" s="2751"/>
      <c r="W63" s="2751"/>
      <c r="X63" s="2751"/>
      <c r="Y63" s="2751"/>
      <c r="Z63" s="2751"/>
      <c r="AA63" s="2751"/>
      <c r="AB63" s="2751"/>
      <c r="AC63" s="2751"/>
      <c r="AD63" s="2751"/>
      <c r="AE63" s="2751"/>
      <c r="AF63" s="2751"/>
      <c r="AG63" s="2751"/>
      <c r="AH63" s="2751"/>
      <c r="AI63" s="2751"/>
      <c r="AJ63" s="2751"/>
      <c r="AK63" s="2751"/>
      <c r="AL63" s="2751"/>
      <c r="AM63" s="2751"/>
      <c r="AN63" s="2751"/>
      <c r="AO63" s="2751"/>
      <c r="AP63" s="2751"/>
      <c r="AQ63" s="2751"/>
      <c r="AR63" s="2751"/>
      <c r="AS63" s="2751"/>
      <c r="AT63" s="2751"/>
      <c r="AU63" s="2751"/>
      <c r="AV63" s="2751"/>
      <c r="AW63" s="2751"/>
      <c r="AX63" s="2751"/>
      <c r="AY63" s="2751"/>
      <c r="AZ63" s="2751"/>
      <c r="BA63" s="2751"/>
      <c r="BB63" s="2751"/>
      <c r="BC63" s="2751"/>
      <c r="BD63" s="2751"/>
      <c r="BE63" s="2751"/>
      <c r="BF63" s="2751"/>
      <c r="BG63" s="2751"/>
      <c r="BH63" s="2751"/>
      <c r="BI63" s="2751"/>
      <c r="BJ63" s="2751"/>
      <c r="BK63" s="2751"/>
      <c r="BL63" s="2751"/>
      <c r="BM63" s="2751"/>
      <c r="BN63" s="2751"/>
      <c r="BO63" s="2751"/>
      <c r="BP63" s="2751"/>
      <c r="BQ63" s="2751"/>
      <c r="BR63" s="2751"/>
      <c r="BS63" s="2751"/>
      <c r="BT63" s="2751"/>
      <c r="BU63" s="2751"/>
      <c r="BV63" s="2751"/>
      <c r="BW63" s="2751"/>
      <c r="BX63" s="2751"/>
      <c r="BY63" s="2751"/>
      <c r="BZ63" s="2751"/>
      <c r="CA63" s="2751"/>
      <c r="CB63" s="2751"/>
      <c r="CC63" s="2751"/>
      <c r="CD63" s="2751"/>
      <c r="CE63" s="2751"/>
      <c r="CF63" s="2751"/>
      <c r="CG63" s="2751"/>
      <c r="CH63" s="2751"/>
      <c r="CI63" s="2751"/>
      <c r="CJ63" s="2751"/>
      <c r="CK63" s="2751"/>
      <c r="CL63" s="2752"/>
      <c r="CM63" s="3"/>
      <c r="CN63" s="8"/>
      <c r="CO63" s="8"/>
    </row>
    <row r="64" spans="1:93" ht="5.25" customHeight="1">
      <c r="A64" s="2"/>
      <c r="B64" s="2750"/>
      <c r="C64" s="2751"/>
      <c r="D64" s="2751"/>
      <c r="E64" s="2751"/>
      <c r="F64" s="2751"/>
      <c r="G64" s="2751"/>
      <c r="H64" s="2751"/>
      <c r="I64" s="2751"/>
      <c r="J64" s="2751"/>
      <c r="K64" s="2751"/>
      <c r="L64" s="2751"/>
      <c r="M64" s="2751"/>
      <c r="N64" s="2751"/>
      <c r="O64" s="2751"/>
      <c r="P64" s="2751"/>
      <c r="Q64" s="2751"/>
      <c r="R64" s="2751"/>
      <c r="S64" s="2751"/>
      <c r="T64" s="2751"/>
      <c r="U64" s="2751"/>
      <c r="V64" s="2751"/>
      <c r="W64" s="2751"/>
      <c r="X64" s="2751"/>
      <c r="Y64" s="2751"/>
      <c r="Z64" s="2751"/>
      <c r="AA64" s="2751"/>
      <c r="AB64" s="2751"/>
      <c r="AC64" s="2751"/>
      <c r="AD64" s="2751"/>
      <c r="AE64" s="2751"/>
      <c r="AF64" s="2751"/>
      <c r="AG64" s="2751"/>
      <c r="AH64" s="2751"/>
      <c r="AI64" s="2751"/>
      <c r="AJ64" s="2751"/>
      <c r="AK64" s="2751"/>
      <c r="AL64" s="2751"/>
      <c r="AM64" s="2751"/>
      <c r="AN64" s="2751"/>
      <c r="AO64" s="2751"/>
      <c r="AP64" s="2751"/>
      <c r="AQ64" s="2751"/>
      <c r="AR64" s="2751"/>
      <c r="AS64" s="2751"/>
      <c r="AT64" s="2751"/>
      <c r="AU64" s="2751"/>
      <c r="AV64" s="2751"/>
      <c r="AW64" s="2751"/>
      <c r="AX64" s="2751"/>
      <c r="AY64" s="2751"/>
      <c r="AZ64" s="2751"/>
      <c r="BA64" s="2751"/>
      <c r="BB64" s="2751"/>
      <c r="BC64" s="2751"/>
      <c r="BD64" s="2751"/>
      <c r="BE64" s="2751"/>
      <c r="BF64" s="2751"/>
      <c r="BG64" s="2751"/>
      <c r="BH64" s="2751"/>
      <c r="BI64" s="2751"/>
      <c r="BJ64" s="2751"/>
      <c r="BK64" s="2751"/>
      <c r="BL64" s="2751"/>
      <c r="BM64" s="2751"/>
      <c r="BN64" s="2751"/>
      <c r="BO64" s="2751"/>
      <c r="BP64" s="2751"/>
      <c r="BQ64" s="2751"/>
      <c r="BR64" s="2751"/>
      <c r="BS64" s="2751"/>
      <c r="BT64" s="2751"/>
      <c r="BU64" s="2751"/>
      <c r="BV64" s="2751"/>
      <c r="BW64" s="2751"/>
      <c r="BX64" s="2751"/>
      <c r="BY64" s="2751"/>
      <c r="BZ64" s="2751"/>
      <c r="CA64" s="2751"/>
      <c r="CB64" s="2751"/>
      <c r="CC64" s="2751"/>
      <c r="CD64" s="2751"/>
      <c r="CE64" s="2751"/>
      <c r="CF64" s="2751"/>
      <c r="CG64" s="2751"/>
      <c r="CH64" s="2751"/>
      <c r="CI64" s="2751"/>
      <c r="CJ64" s="2751"/>
      <c r="CK64" s="2751"/>
      <c r="CL64" s="2752"/>
      <c r="CM64" s="3"/>
      <c r="CN64" s="8"/>
      <c r="CO64" s="8"/>
    </row>
    <row r="65" spans="1:93" ht="5.25" customHeight="1">
      <c r="A65" s="2"/>
      <c r="B65" s="2750"/>
      <c r="C65" s="2751"/>
      <c r="D65" s="2751"/>
      <c r="E65" s="2751"/>
      <c r="F65" s="2751"/>
      <c r="G65" s="2751"/>
      <c r="H65" s="2751"/>
      <c r="I65" s="2751"/>
      <c r="J65" s="2751"/>
      <c r="K65" s="2751"/>
      <c r="L65" s="2751"/>
      <c r="M65" s="2751"/>
      <c r="N65" s="2751"/>
      <c r="O65" s="2751"/>
      <c r="P65" s="2751"/>
      <c r="Q65" s="2751"/>
      <c r="R65" s="2751"/>
      <c r="S65" s="2751"/>
      <c r="T65" s="2751"/>
      <c r="U65" s="2751"/>
      <c r="V65" s="2751"/>
      <c r="W65" s="2751"/>
      <c r="X65" s="2751"/>
      <c r="Y65" s="2751"/>
      <c r="Z65" s="2751"/>
      <c r="AA65" s="2751"/>
      <c r="AB65" s="2751"/>
      <c r="AC65" s="2751"/>
      <c r="AD65" s="2751"/>
      <c r="AE65" s="2751"/>
      <c r="AF65" s="2751"/>
      <c r="AG65" s="2751"/>
      <c r="AH65" s="2751"/>
      <c r="AI65" s="2751"/>
      <c r="AJ65" s="2751"/>
      <c r="AK65" s="2751"/>
      <c r="AL65" s="2751"/>
      <c r="AM65" s="2751"/>
      <c r="AN65" s="2751"/>
      <c r="AO65" s="2751"/>
      <c r="AP65" s="2751"/>
      <c r="AQ65" s="2751"/>
      <c r="AR65" s="2751"/>
      <c r="AS65" s="2751"/>
      <c r="AT65" s="2751"/>
      <c r="AU65" s="2751"/>
      <c r="AV65" s="2751"/>
      <c r="AW65" s="2751"/>
      <c r="AX65" s="2751"/>
      <c r="AY65" s="2751"/>
      <c r="AZ65" s="2751"/>
      <c r="BA65" s="2751"/>
      <c r="BB65" s="2751"/>
      <c r="BC65" s="2751"/>
      <c r="BD65" s="2751"/>
      <c r="BE65" s="2751"/>
      <c r="BF65" s="2751"/>
      <c r="BG65" s="2751"/>
      <c r="BH65" s="2751"/>
      <c r="BI65" s="2751"/>
      <c r="BJ65" s="2751"/>
      <c r="BK65" s="2751"/>
      <c r="BL65" s="2751"/>
      <c r="BM65" s="2751"/>
      <c r="BN65" s="2751"/>
      <c r="BO65" s="2751"/>
      <c r="BP65" s="2751"/>
      <c r="BQ65" s="2751"/>
      <c r="BR65" s="2751"/>
      <c r="BS65" s="2751"/>
      <c r="BT65" s="2751"/>
      <c r="BU65" s="2751"/>
      <c r="BV65" s="2751"/>
      <c r="BW65" s="2751"/>
      <c r="BX65" s="2751"/>
      <c r="BY65" s="2751"/>
      <c r="BZ65" s="2751"/>
      <c r="CA65" s="2751"/>
      <c r="CB65" s="2751"/>
      <c r="CC65" s="2751"/>
      <c r="CD65" s="2751"/>
      <c r="CE65" s="2751"/>
      <c r="CF65" s="2751"/>
      <c r="CG65" s="2751"/>
      <c r="CH65" s="2751"/>
      <c r="CI65" s="2751"/>
      <c r="CJ65" s="2751"/>
      <c r="CK65" s="2751"/>
      <c r="CL65" s="2752"/>
      <c r="CM65" s="3"/>
      <c r="CN65" s="8"/>
      <c r="CO65" s="8"/>
    </row>
    <row r="66" spans="1:93" ht="5.25" customHeight="1">
      <c r="A66" s="2"/>
      <c r="B66" s="2750"/>
      <c r="C66" s="2751"/>
      <c r="D66" s="2751"/>
      <c r="E66" s="2751"/>
      <c r="F66" s="2751"/>
      <c r="G66" s="2751"/>
      <c r="H66" s="2751"/>
      <c r="I66" s="2751"/>
      <c r="J66" s="2751"/>
      <c r="K66" s="2751"/>
      <c r="L66" s="2751"/>
      <c r="M66" s="2751"/>
      <c r="N66" s="2751"/>
      <c r="O66" s="2751"/>
      <c r="P66" s="2751"/>
      <c r="Q66" s="2751"/>
      <c r="R66" s="2751"/>
      <c r="S66" s="2751"/>
      <c r="T66" s="2751"/>
      <c r="U66" s="2751"/>
      <c r="V66" s="2751"/>
      <c r="W66" s="2751"/>
      <c r="X66" s="2751"/>
      <c r="Y66" s="2751"/>
      <c r="Z66" s="2751"/>
      <c r="AA66" s="2751"/>
      <c r="AB66" s="2751"/>
      <c r="AC66" s="2751"/>
      <c r="AD66" s="2751"/>
      <c r="AE66" s="2751"/>
      <c r="AF66" s="2751"/>
      <c r="AG66" s="2751"/>
      <c r="AH66" s="2751"/>
      <c r="AI66" s="2751"/>
      <c r="AJ66" s="2751"/>
      <c r="AK66" s="2751"/>
      <c r="AL66" s="2751"/>
      <c r="AM66" s="2751"/>
      <c r="AN66" s="2751"/>
      <c r="AO66" s="2751"/>
      <c r="AP66" s="2751"/>
      <c r="AQ66" s="2751"/>
      <c r="AR66" s="2751"/>
      <c r="AS66" s="2751"/>
      <c r="AT66" s="2751"/>
      <c r="AU66" s="2751"/>
      <c r="AV66" s="2751"/>
      <c r="AW66" s="2751"/>
      <c r="AX66" s="2751"/>
      <c r="AY66" s="2751"/>
      <c r="AZ66" s="2751"/>
      <c r="BA66" s="2751"/>
      <c r="BB66" s="2751"/>
      <c r="BC66" s="2751"/>
      <c r="BD66" s="2751"/>
      <c r="BE66" s="2751"/>
      <c r="BF66" s="2751"/>
      <c r="BG66" s="2751"/>
      <c r="BH66" s="2751"/>
      <c r="BI66" s="2751"/>
      <c r="BJ66" s="2751"/>
      <c r="BK66" s="2751"/>
      <c r="BL66" s="2751"/>
      <c r="BM66" s="2751"/>
      <c r="BN66" s="2751"/>
      <c r="BO66" s="2751"/>
      <c r="BP66" s="2751"/>
      <c r="BQ66" s="2751"/>
      <c r="BR66" s="2751"/>
      <c r="BS66" s="2751"/>
      <c r="BT66" s="2751"/>
      <c r="BU66" s="2751"/>
      <c r="BV66" s="2751"/>
      <c r="BW66" s="2751"/>
      <c r="BX66" s="2751"/>
      <c r="BY66" s="2751"/>
      <c r="BZ66" s="2751"/>
      <c r="CA66" s="2751"/>
      <c r="CB66" s="2751"/>
      <c r="CC66" s="2751"/>
      <c r="CD66" s="2751"/>
      <c r="CE66" s="2751"/>
      <c r="CF66" s="2751"/>
      <c r="CG66" s="2751"/>
      <c r="CH66" s="2751"/>
      <c r="CI66" s="2751"/>
      <c r="CJ66" s="2751"/>
      <c r="CK66" s="2751"/>
      <c r="CL66" s="2752"/>
      <c r="CM66" s="3"/>
      <c r="CN66" s="8"/>
      <c r="CO66" s="8"/>
    </row>
    <row r="67" spans="1:93" ht="5.25" customHeight="1">
      <c r="A67" s="2"/>
      <c r="B67" s="2750"/>
      <c r="C67" s="2751"/>
      <c r="D67" s="2751"/>
      <c r="E67" s="2751"/>
      <c r="F67" s="2751"/>
      <c r="G67" s="2751"/>
      <c r="H67" s="2751"/>
      <c r="I67" s="2751"/>
      <c r="J67" s="2751"/>
      <c r="K67" s="2751"/>
      <c r="L67" s="2751"/>
      <c r="M67" s="2751"/>
      <c r="N67" s="2751"/>
      <c r="O67" s="2751"/>
      <c r="P67" s="2751"/>
      <c r="Q67" s="2751"/>
      <c r="R67" s="2751"/>
      <c r="S67" s="2751"/>
      <c r="T67" s="2751"/>
      <c r="U67" s="2751"/>
      <c r="V67" s="2751"/>
      <c r="W67" s="2751"/>
      <c r="X67" s="2751"/>
      <c r="Y67" s="2751"/>
      <c r="Z67" s="2751"/>
      <c r="AA67" s="2751"/>
      <c r="AB67" s="2751"/>
      <c r="AC67" s="2751"/>
      <c r="AD67" s="2751"/>
      <c r="AE67" s="2751"/>
      <c r="AF67" s="2751"/>
      <c r="AG67" s="2751"/>
      <c r="AH67" s="2751"/>
      <c r="AI67" s="2751"/>
      <c r="AJ67" s="2751"/>
      <c r="AK67" s="2751"/>
      <c r="AL67" s="2751"/>
      <c r="AM67" s="2751"/>
      <c r="AN67" s="2751"/>
      <c r="AO67" s="2751"/>
      <c r="AP67" s="2751"/>
      <c r="AQ67" s="2751"/>
      <c r="AR67" s="2751"/>
      <c r="AS67" s="2751"/>
      <c r="AT67" s="2751"/>
      <c r="AU67" s="2751"/>
      <c r="AV67" s="2751"/>
      <c r="AW67" s="2751"/>
      <c r="AX67" s="2751"/>
      <c r="AY67" s="2751"/>
      <c r="AZ67" s="2751"/>
      <c r="BA67" s="2751"/>
      <c r="BB67" s="2751"/>
      <c r="BC67" s="2751"/>
      <c r="BD67" s="2751"/>
      <c r="BE67" s="2751"/>
      <c r="BF67" s="2751"/>
      <c r="BG67" s="2751"/>
      <c r="BH67" s="2751"/>
      <c r="BI67" s="2751"/>
      <c r="BJ67" s="2751"/>
      <c r="BK67" s="2751"/>
      <c r="BL67" s="2751"/>
      <c r="BM67" s="2751"/>
      <c r="BN67" s="2751"/>
      <c r="BO67" s="2751"/>
      <c r="BP67" s="2751"/>
      <c r="BQ67" s="2751"/>
      <c r="BR67" s="2751"/>
      <c r="BS67" s="2751"/>
      <c r="BT67" s="2751"/>
      <c r="BU67" s="2751"/>
      <c r="BV67" s="2751"/>
      <c r="BW67" s="2751"/>
      <c r="BX67" s="2751"/>
      <c r="BY67" s="2751"/>
      <c r="BZ67" s="2751"/>
      <c r="CA67" s="2751"/>
      <c r="CB67" s="2751"/>
      <c r="CC67" s="2751"/>
      <c r="CD67" s="2751"/>
      <c r="CE67" s="2751"/>
      <c r="CF67" s="2751"/>
      <c r="CG67" s="2751"/>
      <c r="CH67" s="2751"/>
      <c r="CI67" s="2751"/>
      <c r="CJ67" s="2751"/>
      <c r="CK67" s="2751"/>
      <c r="CL67" s="2752"/>
      <c r="CM67" s="3"/>
      <c r="CN67" s="8"/>
      <c r="CO67" s="8"/>
    </row>
    <row r="68" spans="1:93" ht="5.25" customHeight="1">
      <c r="A68" s="2"/>
      <c r="B68" s="2750"/>
      <c r="C68" s="2751"/>
      <c r="D68" s="2751"/>
      <c r="E68" s="2751"/>
      <c r="F68" s="2751"/>
      <c r="G68" s="2751"/>
      <c r="H68" s="2751"/>
      <c r="I68" s="2751"/>
      <c r="J68" s="2751"/>
      <c r="K68" s="2751"/>
      <c r="L68" s="2751"/>
      <c r="M68" s="2751"/>
      <c r="N68" s="2751"/>
      <c r="O68" s="2751"/>
      <c r="P68" s="2751"/>
      <c r="Q68" s="2751"/>
      <c r="R68" s="2751"/>
      <c r="S68" s="2751"/>
      <c r="T68" s="2751"/>
      <c r="U68" s="2751"/>
      <c r="V68" s="2751"/>
      <c r="W68" s="2751"/>
      <c r="X68" s="2751"/>
      <c r="Y68" s="2751"/>
      <c r="Z68" s="2751"/>
      <c r="AA68" s="2751"/>
      <c r="AB68" s="2751"/>
      <c r="AC68" s="2751"/>
      <c r="AD68" s="2751"/>
      <c r="AE68" s="2751"/>
      <c r="AF68" s="2751"/>
      <c r="AG68" s="2751"/>
      <c r="AH68" s="2751"/>
      <c r="AI68" s="2751"/>
      <c r="AJ68" s="2751"/>
      <c r="AK68" s="2751"/>
      <c r="AL68" s="2751"/>
      <c r="AM68" s="2751"/>
      <c r="AN68" s="2751"/>
      <c r="AO68" s="2751"/>
      <c r="AP68" s="2751"/>
      <c r="AQ68" s="2751"/>
      <c r="AR68" s="2751"/>
      <c r="AS68" s="2751"/>
      <c r="AT68" s="2751"/>
      <c r="AU68" s="2751"/>
      <c r="AV68" s="2751"/>
      <c r="AW68" s="2751"/>
      <c r="AX68" s="2751"/>
      <c r="AY68" s="2751"/>
      <c r="AZ68" s="2751"/>
      <c r="BA68" s="2751"/>
      <c r="BB68" s="2751"/>
      <c r="BC68" s="2751"/>
      <c r="BD68" s="2751"/>
      <c r="BE68" s="2751"/>
      <c r="BF68" s="2751"/>
      <c r="BG68" s="2751"/>
      <c r="BH68" s="2751"/>
      <c r="BI68" s="2751"/>
      <c r="BJ68" s="2751"/>
      <c r="BK68" s="2751"/>
      <c r="BL68" s="2751"/>
      <c r="BM68" s="2751"/>
      <c r="BN68" s="2751"/>
      <c r="BO68" s="2751"/>
      <c r="BP68" s="2751"/>
      <c r="BQ68" s="2751"/>
      <c r="BR68" s="2751"/>
      <c r="BS68" s="2751"/>
      <c r="BT68" s="2751"/>
      <c r="BU68" s="2751"/>
      <c r="BV68" s="2751"/>
      <c r="BW68" s="2751"/>
      <c r="BX68" s="2751"/>
      <c r="BY68" s="2751"/>
      <c r="BZ68" s="2751"/>
      <c r="CA68" s="2751"/>
      <c r="CB68" s="2751"/>
      <c r="CC68" s="2751"/>
      <c r="CD68" s="2751"/>
      <c r="CE68" s="2751"/>
      <c r="CF68" s="2751"/>
      <c r="CG68" s="2751"/>
      <c r="CH68" s="2751"/>
      <c r="CI68" s="2751"/>
      <c r="CJ68" s="2751"/>
      <c r="CK68" s="2751"/>
      <c r="CL68" s="2752"/>
      <c r="CM68" s="3"/>
      <c r="CN68" s="8"/>
      <c r="CO68" s="8"/>
    </row>
    <row r="69" spans="1:93" ht="5.25" customHeight="1">
      <c r="A69" s="2"/>
      <c r="B69" s="2750"/>
      <c r="C69" s="2751"/>
      <c r="D69" s="2751"/>
      <c r="E69" s="2751"/>
      <c r="F69" s="2751"/>
      <c r="G69" s="2751"/>
      <c r="H69" s="2751"/>
      <c r="I69" s="2751"/>
      <c r="J69" s="2751"/>
      <c r="K69" s="2751"/>
      <c r="L69" s="2751"/>
      <c r="M69" s="2751"/>
      <c r="N69" s="2751"/>
      <c r="O69" s="2751"/>
      <c r="P69" s="2751"/>
      <c r="Q69" s="2751"/>
      <c r="R69" s="2751"/>
      <c r="S69" s="2751"/>
      <c r="T69" s="2751"/>
      <c r="U69" s="2751"/>
      <c r="V69" s="2751"/>
      <c r="W69" s="2751"/>
      <c r="X69" s="2751"/>
      <c r="Y69" s="2751"/>
      <c r="Z69" s="2751"/>
      <c r="AA69" s="2751"/>
      <c r="AB69" s="2751"/>
      <c r="AC69" s="2751"/>
      <c r="AD69" s="2751"/>
      <c r="AE69" s="2751"/>
      <c r="AF69" s="2751"/>
      <c r="AG69" s="2751"/>
      <c r="AH69" s="2751"/>
      <c r="AI69" s="2751"/>
      <c r="AJ69" s="2751"/>
      <c r="AK69" s="2751"/>
      <c r="AL69" s="2751"/>
      <c r="AM69" s="2751"/>
      <c r="AN69" s="2751"/>
      <c r="AO69" s="2751"/>
      <c r="AP69" s="2751"/>
      <c r="AQ69" s="2751"/>
      <c r="AR69" s="2751"/>
      <c r="AS69" s="2751"/>
      <c r="AT69" s="2751"/>
      <c r="AU69" s="2751"/>
      <c r="AV69" s="2751"/>
      <c r="AW69" s="2751"/>
      <c r="AX69" s="2751"/>
      <c r="AY69" s="2751"/>
      <c r="AZ69" s="2751"/>
      <c r="BA69" s="2751"/>
      <c r="BB69" s="2751"/>
      <c r="BC69" s="2751"/>
      <c r="BD69" s="2751"/>
      <c r="BE69" s="2751"/>
      <c r="BF69" s="2751"/>
      <c r="BG69" s="2751"/>
      <c r="BH69" s="2751"/>
      <c r="BI69" s="2751"/>
      <c r="BJ69" s="2751"/>
      <c r="BK69" s="2751"/>
      <c r="BL69" s="2751"/>
      <c r="BM69" s="2751"/>
      <c r="BN69" s="2751"/>
      <c r="BO69" s="2751"/>
      <c r="BP69" s="2751"/>
      <c r="BQ69" s="2751"/>
      <c r="BR69" s="2751"/>
      <c r="BS69" s="2751"/>
      <c r="BT69" s="2751"/>
      <c r="BU69" s="2751"/>
      <c r="BV69" s="2751"/>
      <c r="BW69" s="2751"/>
      <c r="BX69" s="2751"/>
      <c r="BY69" s="2751"/>
      <c r="BZ69" s="2751"/>
      <c r="CA69" s="2751"/>
      <c r="CB69" s="2751"/>
      <c r="CC69" s="2751"/>
      <c r="CD69" s="2751"/>
      <c r="CE69" s="2751"/>
      <c r="CF69" s="2751"/>
      <c r="CG69" s="2751"/>
      <c r="CH69" s="2751"/>
      <c r="CI69" s="2751"/>
      <c r="CJ69" s="2751"/>
      <c r="CK69" s="2751"/>
      <c r="CL69" s="2752"/>
      <c r="CM69" s="3"/>
      <c r="CN69" s="8"/>
      <c r="CO69" s="8"/>
    </row>
    <row r="70" spans="1:93" ht="5.25" customHeight="1">
      <c r="A70" s="2"/>
      <c r="B70" s="2750"/>
      <c r="C70" s="2751"/>
      <c r="D70" s="2751"/>
      <c r="E70" s="2751"/>
      <c r="F70" s="2751"/>
      <c r="G70" s="2751"/>
      <c r="H70" s="2751"/>
      <c r="I70" s="2751"/>
      <c r="J70" s="2751"/>
      <c r="K70" s="2751"/>
      <c r="L70" s="2751"/>
      <c r="M70" s="2751"/>
      <c r="N70" s="2751"/>
      <c r="O70" s="2751"/>
      <c r="P70" s="2751"/>
      <c r="Q70" s="2751"/>
      <c r="R70" s="2751"/>
      <c r="S70" s="2751"/>
      <c r="T70" s="2751"/>
      <c r="U70" s="2751"/>
      <c r="V70" s="2751"/>
      <c r="W70" s="2751"/>
      <c r="X70" s="2751"/>
      <c r="Y70" s="2751"/>
      <c r="Z70" s="2751"/>
      <c r="AA70" s="2751"/>
      <c r="AB70" s="2751"/>
      <c r="AC70" s="2751"/>
      <c r="AD70" s="2751"/>
      <c r="AE70" s="2751"/>
      <c r="AF70" s="2751"/>
      <c r="AG70" s="2751"/>
      <c r="AH70" s="2751"/>
      <c r="AI70" s="2751"/>
      <c r="AJ70" s="2751"/>
      <c r="AK70" s="2751"/>
      <c r="AL70" s="2751"/>
      <c r="AM70" s="2751"/>
      <c r="AN70" s="2751"/>
      <c r="AO70" s="2751"/>
      <c r="AP70" s="2751"/>
      <c r="AQ70" s="2751"/>
      <c r="AR70" s="2751"/>
      <c r="AS70" s="2751"/>
      <c r="AT70" s="2751"/>
      <c r="AU70" s="2751"/>
      <c r="AV70" s="2751"/>
      <c r="AW70" s="2751"/>
      <c r="AX70" s="2751"/>
      <c r="AY70" s="2751"/>
      <c r="AZ70" s="2751"/>
      <c r="BA70" s="2751"/>
      <c r="BB70" s="2751"/>
      <c r="BC70" s="2751"/>
      <c r="BD70" s="2751"/>
      <c r="BE70" s="2751"/>
      <c r="BF70" s="2751"/>
      <c r="BG70" s="2751"/>
      <c r="BH70" s="2751"/>
      <c r="BI70" s="2751"/>
      <c r="BJ70" s="2751"/>
      <c r="BK70" s="2751"/>
      <c r="BL70" s="2751"/>
      <c r="BM70" s="2751"/>
      <c r="BN70" s="2751"/>
      <c r="BO70" s="2751"/>
      <c r="BP70" s="2751"/>
      <c r="BQ70" s="2751"/>
      <c r="BR70" s="2751"/>
      <c r="BS70" s="2751"/>
      <c r="BT70" s="2751"/>
      <c r="BU70" s="2751"/>
      <c r="BV70" s="2751"/>
      <c r="BW70" s="2751"/>
      <c r="BX70" s="2751"/>
      <c r="BY70" s="2751"/>
      <c r="BZ70" s="2751"/>
      <c r="CA70" s="2751"/>
      <c r="CB70" s="2751"/>
      <c r="CC70" s="2751"/>
      <c r="CD70" s="2751"/>
      <c r="CE70" s="2751"/>
      <c r="CF70" s="2751"/>
      <c r="CG70" s="2751"/>
      <c r="CH70" s="2751"/>
      <c r="CI70" s="2751"/>
      <c r="CJ70" s="2751"/>
      <c r="CK70" s="2751"/>
      <c r="CL70" s="2752"/>
      <c r="CM70" s="3"/>
      <c r="CN70" s="8"/>
      <c r="CO70" s="8"/>
    </row>
    <row r="71" spans="1:93" ht="5.25" customHeight="1">
      <c r="A71" s="2"/>
      <c r="B71" s="2750"/>
      <c r="C71" s="2751"/>
      <c r="D71" s="2751"/>
      <c r="E71" s="2751"/>
      <c r="F71" s="2751"/>
      <c r="G71" s="2751"/>
      <c r="H71" s="2751"/>
      <c r="I71" s="2751"/>
      <c r="J71" s="2751"/>
      <c r="K71" s="2751"/>
      <c r="L71" s="2751"/>
      <c r="M71" s="2751"/>
      <c r="N71" s="2751"/>
      <c r="O71" s="2751"/>
      <c r="P71" s="2751"/>
      <c r="Q71" s="2751"/>
      <c r="R71" s="2751"/>
      <c r="S71" s="2751"/>
      <c r="T71" s="2751"/>
      <c r="U71" s="2751"/>
      <c r="V71" s="2751"/>
      <c r="W71" s="2751"/>
      <c r="X71" s="2751"/>
      <c r="Y71" s="2751"/>
      <c r="Z71" s="2751"/>
      <c r="AA71" s="2751"/>
      <c r="AB71" s="2751"/>
      <c r="AC71" s="2751"/>
      <c r="AD71" s="2751"/>
      <c r="AE71" s="2751"/>
      <c r="AF71" s="2751"/>
      <c r="AG71" s="2751"/>
      <c r="AH71" s="2751"/>
      <c r="AI71" s="2751"/>
      <c r="AJ71" s="2751"/>
      <c r="AK71" s="2751"/>
      <c r="AL71" s="2751"/>
      <c r="AM71" s="2751"/>
      <c r="AN71" s="2751"/>
      <c r="AO71" s="2751"/>
      <c r="AP71" s="2751"/>
      <c r="AQ71" s="2751"/>
      <c r="AR71" s="2751"/>
      <c r="AS71" s="2751"/>
      <c r="AT71" s="2751"/>
      <c r="AU71" s="2751"/>
      <c r="AV71" s="2751"/>
      <c r="AW71" s="2751"/>
      <c r="AX71" s="2751"/>
      <c r="AY71" s="2751"/>
      <c r="AZ71" s="2751"/>
      <c r="BA71" s="2751"/>
      <c r="BB71" s="2751"/>
      <c r="BC71" s="2751"/>
      <c r="BD71" s="2751"/>
      <c r="BE71" s="2751"/>
      <c r="BF71" s="2751"/>
      <c r="BG71" s="2751"/>
      <c r="BH71" s="2751"/>
      <c r="BI71" s="2751"/>
      <c r="BJ71" s="2751"/>
      <c r="BK71" s="2751"/>
      <c r="BL71" s="2751"/>
      <c r="BM71" s="2751"/>
      <c r="BN71" s="2751"/>
      <c r="BO71" s="2751"/>
      <c r="BP71" s="2751"/>
      <c r="BQ71" s="2751"/>
      <c r="BR71" s="2751"/>
      <c r="BS71" s="2751"/>
      <c r="BT71" s="2751"/>
      <c r="BU71" s="2751"/>
      <c r="BV71" s="2751"/>
      <c r="BW71" s="2751"/>
      <c r="BX71" s="2751"/>
      <c r="BY71" s="2751"/>
      <c r="BZ71" s="2751"/>
      <c r="CA71" s="2751"/>
      <c r="CB71" s="2751"/>
      <c r="CC71" s="2751"/>
      <c r="CD71" s="2751"/>
      <c r="CE71" s="2751"/>
      <c r="CF71" s="2751"/>
      <c r="CG71" s="2751"/>
      <c r="CH71" s="2751"/>
      <c r="CI71" s="2751"/>
      <c r="CJ71" s="2751"/>
      <c r="CK71" s="2751"/>
      <c r="CL71" s="2752"/>
      <c r="CM71" s="3"/>
      <c r="CN71" s="8"/>
      <c r="CO71" s="8"/>
    </row>
    <row r="72" spans="1:93" ht="5.25" customHeight="1">
      <c r="A72" s="2"/>
      <c r="B72" s="2750"/>
      <c r="C72" s="2751"/>
      <c r="D72" s="2751"/>
      <c r="E72" s="2751"/>
      <c r="F72" s="2751"/>
      <c r="G72" s="2751"/>
      <c r="H72" s="2751"/>
      <c r="I72" s="2751"/>
      <c r="J72" s="2751"/>
      <c r="K72" s="2751"/>
      <c r="L72" s="2751"/>
      <c r="M72" s="2751"/>
      <c r="N72" s="2751"/>
      <c r="O72" s="2751"/>
      <c r="P72" s="2751"/>
      <c r="Q72" s="2751"/>
      <c r="R72" s="2751"/>
      <c r="S72" s="2751"/>
      <c r="T72" s="2751"/>
      <c r="U72" s="2751"/>
      <c r="V72" s="2751"/>
      <c r="W72" s="2751"/>
      <c r="X72" s="2751"/>
      <c r="Y72" s="2751"/>
      <c r="Z72" s="2751"/>
      <c r="AA72" s="2751"/>
      <c r="AB72" s="2751"/>
      <c r="AC72" s="2751"/>
      <c r="AD72" s="2751"/>
      <c r="AE72" s="2751"/>
      <c r="AF72" s="2751"/>
      <c r="AG72" s="2751"/>
      <c r="AH72" s="2751"/>
      <c r="AI72" s="2751"/>
      <c r="AJ72" s="2751"/>
      <c r="AK72" s="2751"/>
      <c r="AL72" s="2751"/>
      <c r="AM72" s="2751"/>
      <c r="AN72" s="2751"/>
      <c r="AO72" s="2751"/>
      <c r="AP72" s="2751"/>
      <c r="AQ72" s="2751"/>
      <c r="AR72" s="2751"/>
      <c r="AS72" s="2751"/>
      <c r="AT72" s="2751"/>
      <c r="AU72" s="2751"/>
      <c r="AV72" s="2751"/>
      <c r="AW72" s="2751"/>
      <c r="AX72" s="2751"/>
      <c r="AY72" s="2751"/>
      <c r="AZ72" s="2751"/>
      <c r="BA72" s="2751"/>
      <c r="BB72" s="2751"/>
      <c r="BC72" s="2751"/>
      <c r="BD72" s="2751"/>
      <c r="BE72" s="2751"/>
      <c r="BF72" s="2751"/>
      <c r="BG72" s="2751"/>
      <c r="BH72" s="2751"/>
      <c r="BI72" s="2751"/>
      <c r="BJ72" s="2751"/>
      <c r="BK72" s="2751"/>
      <c r="BL72" s="2751"/>
      <c r="BM72" s="2751"/>
      <c r="BN72" s="2751"/>
      <c r="BO72" s="2751"/>
      <c r="BP72" s="2751"/>
      <c r="BQ72" s="2751"/>
      <c r="BR72" s="2751"/>
      <c r="BS72" s="2751"/>
      <c r="BT72" s="2751"/>
      <c r="BU72" s="2751"/>
      <c r="BV72" s="2751"/>
      <c r="BW72" s="2751"/>
      <c r="BX72" s="2751"/>
      <c r="BY72" s="2751"/>
      <c r="BZ72" s="2751"/>
      <c r="CA72" s="2751"/>
      <c r="CB72" s="2751"/>
      <c r="CC72" s="2751"/>
      <c r="CD72" s="2751"/>
      <c r="CE72" s="2751"/>
      <c r="CF72" s="2751"/>
      <c r="CG72" s="2751"/>
      <c r="CH72" s="2751"/>
      <c r="CI72" s="2751"/>
      <c r="CJ72" s="2751"/>
      <c r="CK72" s="2751"/>
      <c r="CL72" s="2752"/>
      <c r="CM72" s="3"/>
      <c r="CN72" s="8"/>
      <c r="CO72" s="8"/>
    </row>
    <row r="73" spans="1:93" ht="5.25" customHeight="1">
      <c r="A73" s="2"/>
      <c r="B73" s="2750"/>
      <c r="C73" s="2751"/>
      <c r="D73" s="2751"/>
      <c r="E73" s="2751"/>
      <c r="F73" s="2751"/>
      <c r="G73" s="2751"/>
      <c r="H73" s="2751"/>
      <c r="I73" s="2751"/>
      <c r="J73" s="2751"/>
      <c r="K73" s="2751"/>
      <c r="L73" s="2751"/>
      <c r="M73" s="2751"/>
      <c r="N73" s="2751"/>
      <c r="O73" s="2751"/>
      <c r="P73" s="2751"/>
      <c r="Q73" s="2751"/>
      <c r="R73" s="2751"/>
      <c r="S73" s="2751"/>
      <c r="T73" s="2751"/>
      <c r="U73" s="2751"/>
      <c r="V73" s="2751"/>
      <c r="W73" s="2751"/>
      <c r="X73" s="2751"/>
      <c r="Y73" s="2751"/>
      <c r="Z73" s="2751"/>
      <c r="AA73" s="2751"/>
      <c r="AB73" s="2751"/>
      <c r="AC73" s="2751"/>
      <c r="AD73" s="2751"/>
      <c r="AE73" s="2751"/>
      <c r="AF73" s="2751"/>
      <c r="AG73" s="2751"/>
      <c r="AH73" s="2751"/>
      <c r="AI73" s="2751"/>
      <c r="AJ73" s="2751"/>
      <c r="AK73" s="2751"/>
      <c r="AL73" s="2751"/>
      <c r="AM73" s="2751"/>
      <c r="AN73" s="2751"/>
      <c r="AO73" s="2751"/>
      <c r="AP73" s="2751"/>
      <c r="AQ73" s="2751"/>
      <c r="AR73" s="2751"/>
      <c r="AS73" s="2751"/>
      <c r="AT73" s="2751"/>
      <c r="AU73" s="2751"/>
      <c r="AV73" s="2751"/>
      <c r="AW73" s="2751"/>
      <c r="AX73" s="2751"/>
      <c r="AY73" s="2751"/>
      <c r="AZ73" s="2751"/>
      <c r="BA73" s="2751"/>
      <c r="BB73" s="2751"/>
      <c r="BC73" s="2751"/>
      <c r="BD73" s="2751"/>
      <c r="BE73" s="2751"/>
      <c r="BF73" s="2751"/>
      <c r="BG73" s="2751"/>
      <c r="BH73" s="2751"/>
      <c r="BI73" s="2751"/>
      <c r="BJ73" s="2751"/>
      <c r="BK73" s="2751"/>
      <c r="BL73" s="2751"/>
      <c r="BM73" s="2751"/>
      <c r="BN73" s="2751"/>
      <c r="BO73" s="2751"/>
      <c r="BP73" s="2751"/>
      <c r="BQ73" s="2751"/>
      <c r="BR73" s="2751"/>
      <c r="BS73" s="2751"/>
      <c r="BT73" s="2751"/>
      <c r="BU73" s="2751"/>
      <c r="BV73" s="2751"/>
      <c r="BW73" s="2751"/>
      <c r="BX73" s="2751"/>
      <c r="BY73" s="2751"/>
      <c r="BZ73" s="2751"/>
      <c r="CA73" s="2751"/>
      <c r="CB73" s="2751"/>
      <c r="CC73" s="2751"/>
      <c r="CD73" s="2751"/>
      <c r="CE73" s="2751"/>
      <c r="CF73" s="2751"/>
      <c r="CG73" s="2751"/>
      <c r="CH73" s="2751"/>
      <c r="CI73" s="2751"/>
      <c r="CJ73" s="2751"/>
      <c r="CK73" s="2751"/>
      <c r="CL73" s="2752"/>
      <c r="CM73" s="3"/>
      <c r="CN73" s="8"/>
      <c r="CO73" s="8"/>
    </row>
    <row r="74" spans="1:93" ht="5.25" customHeight="1">
      <c r="A74" s="2"/>
      <c r="B74" s="2741" t="s">
        <v>933</v>
      </c>
      <c r="C74" s="2742"/>
      <c r="D74" s="2742"/>
      <c r="E74" s="2742"/>
      <c r="F74" s="2742"/>
      <c r="G74" s="2742"/>
      <c r="H74" s="2742"/>
      <c r="I74" s="2742"/>
      <c r="J74" s="2742"/>
      <c r="K74" s="2742"/>
      <c r="L74" s="2742"/>
      <c r="M74" s="2742"/>
      <c r="N74" s="2742"/>
      <c r="O74" s="2742"/>
      <c r="P74" s="2742"/>
      <c r="Q74" s="2742"/>
      <c r="R74" s="2742"/>
      <c r="S74" s="2742"/>
      <c r="T74" s="2742"/>
      <c r="U74" s="2742"/>
      <c r="V74" s="2742"/>
      <c r="W74" s="2742"/>
      <c r="X74" s="2742"/>
      <c r="Y74" s="2742"/>
      <c r="Z74" s="2742"/>
      <c r="AA74" s="2742"/>
      <c r="AB74" s="2742"/>
      <c r="AC74" s="2742"/>
      <c r="AD74" s="2742"/>
      <c r="AE74" s="2742"/>
      <c r="AF74" s="2742"/>
      <c r="AG74" s="2742"/>
      <c r="AH74" s="2742"/>
      <c r="AI74" s="2742"/>
      <c r="AJ74" s="2742"/>
      <c r="AK74" s="2742"/>
      <c r="AL74" s="2742"/>
      <c r="AM74" s="2742"/>
      <c r="AN74" s="2742"/>
      <c r="AO74" s="2742"/>
      <c r="AP74" s="2742"/>
      <c r="AQ74" s="2742"/>
      <c r="AR74" s="2742"/>
      <c r="AS74" s="2742"/>
      <c r="AT74" s="2742"/>
      <c r="AU74" s="2742"/>
      <c r="AV74" s="2742"/>
      <c r="AW74" s="2742"/>
      <c r="AX74" s="2742"/>
      <c r="AY74" s="2742"/>
      <c r="AZ74" s="2742"/>
      <c r="BA74" s="2742"/>
      <c r="BB74" s="2742"/>
      <c r="BC74" s="2742"/>
      <c r="BD74" s="2742"/>
      <c r="BE74" s="2742"/>
      <c r="BF74" s="2742"/>
      <c r="BG74" s="2742"/>
      <c r="BH74" s="2742"/>
      <c r="BI74" s="2742"/>
      <c r="BJ74" s="2742"/>
      <c r="BK74" s="2742"/>
      <c r="BL74" s="2742"/>
      <c r="BM74" s="2742"/>
      <c r="BN74" s="2742"/>
      <c r="BO74" s="2742"/>
      <c r="BP74" s="2742"/>
      <c r="BQ74" s="2742"/>
      <c r="BR74" s="2742"/>
      <c r="BS74" s="2742"/>
      <c r="BT74" s="2742"/>
      <c r="BU74" s="2742"/>
      <c r="BV74" s="2742"/>
      <c r="BW74" s="2742"/>
      <c r="BX74" s="2742"/>
      <c r="BY74" s="2742"/>
      <c r="BZ74" s="2742"/>
      <c r="CA74" s="2742"/>
      <c r="CB74" s="2742"/>
      <c r="CC74" s="2742"/>
      <c r="CD74" s="2742"/>
      <c r="CE74" s="2742"/>
      <c r="CF74" s="2742"/>
      <c r="CG74" s="2742"/>
      <c r="CH74" s="2742"/>
      <c r="CI74" s="2742"/>
      <c r="CJ74" s="2742"/>
      <c r="CK74" s="2742"/>
      <c r="CL74" s="2743"/>
      <c r="CM74" s="3"/>
      <c r="CN74" s="8"/>
      <c r="CO74" s="8"/>
    </row>
    <row r="75" spans="1:93" ht="5.25" customHeight="1">
      <c r="A75" s="2"/>
      <c r="B75" s="2741"/>
      <c r="C75" s="2742"/>
      <c r="D75" s="2742"/>
      <c r="E75" s="2742"/>
      <c r="F75" s="2742"/>
      <c r="G75" s="2742"/>
      <c r="H75" s="2742"/>
      <c r="I75" s="2742"/>
      <c r="J75" s="2742"/>
      <c r="K75" s="2742"/>
      <c r="L75" s="2742"/>
      <c r="M75" s="2742"/>
      <c r="N75" s="2742"/>
      <c r="O75" s="2742"/>
      <c r="P75" s="2742"/>
      <c r="Q75" s="2742"/>
      <c r="R75" s="2742"/>
      <c r="S75" s="2742"/>
      <c r="T75" s="2742"/>
      <c r="U75" s="2742"/>
      <c r="V75" s="2742"/>
      <c r="W75" s="2742"/>
      <c r="X75" s="2742"/>
      <c r="Y75" s="2742"/>
      <c r="Z75" s="2742"/>
      <c r="AA75" s="2742"/>
      <c r="AB75" s="2742"/>
      <c r="AC75" s="2742"/>
      <c r="AD75" s="2742"/>
      <c r="AE75" s="2742"/>
      <c r="AF75" s="2742"/>
      <c r="AG75" s="2742"/>
      <c r="AH75" s="2742"/>
      <c r="AI75" s="2742"/>
      <c r="AJ75" s="2742"/>
      <c r="AK75" s="2742"/>
      <c r="AL75" s="2742"/>
      <c r="AM75" s="2742"/>
      <c r="AN75" s="2742"/>
      <c r="AO75" s="2742"/>
      <c r="AP75" s="2742"/>
      <c r="AQ75" s="2742"/>
      <c r="AR75" s="2742"/>
      <c r="AS75" s="2742"/>
      <c r="AT75" s="2742"/>
      <c r="AU75" s="2742"/>
      <c r="AV75" s="2742"/>
      <c r="AW75" s="2742"/>
      <c r="AX75" s="2742"/>
      <c r="AY75" s="2742"/>
      <c r="AZ75" s="2742"/>
      <c r="BA75" s="2742"/>
      <c r="BB75" s="2742"/>
      <c r="BC75" s="2742"/>
      <c r="BD75" s="2742"/>
      <c r="BE75" s="2742"/>
      <c r="BF75" s="2742"/>
      <c r="BG75" s="2742"/>
      <c r="BH75" s="2742"/>
      <c r="BI75" s="2742"/>
      <c r="BJ75" s="2742"/>
      <c r="BK75" s="2742"/>
      <c r="BL75" s="2742"/>
      <c r="BM75" s="2742"/>
      <c r="BN75" s="2742"/>
      <c r="BO75" s="2742"/>
      <c r="BP75" s="2742"/>
      <c r="BQ75" s="2742"/>
      <c r="BR75" s="2742"/>
      <c r="BS75" s="2742"/>
      <c r="BT75" s="2742"/>
      <c r="BU75" s="2742"/>
      <c r="BV75" s="2742"/>
      <c r="BW75" s="2742"/>
      <c r="BX75" s="2742"/>
      <c r="BY75" s="2742"/>
      <c r="BZ75" s="2742"/>
      <c r="CA75" s="2742"/>
      <c r="CB75" s="2742"/>
      <c r="CC75" s="2742"/>
      <c r="CD75" s="2742"/>
      <c r="CE75" s="2742"/>
      <c r="CF75" s="2742"/>
      <c r="CG75" s="2742"/>
      <c r="CH75" s="2742"/>
      <c r="CI75" s="2742"/>
      <c r="CJ75" s="2742"/>
      <c r="CK75" s="2742"/>
      <c r="CL75" s="2743"/>
      <c r="CM75" s="3"/>
      <c r="CN75" s="8"/>
      <c r="CO75" s="8"/>
    </row>
    <row r="76" spans="1:93" ht="5.25" customHeight="1">
      <c r="A76" s="2"/>
      <c r="B76" s="2741"/>
      <c r="C76" s="2742"/>
      <c r="D76" s="2742"/>
      <c r="E76" s="2742"/>
      <c r="F76" s="2742"/>
      <c r="G76" s="2742"/>
      <c r="H76" s="2742"/>
      <c r="I76" s="2742"/>
      <c r="J76" s="2742"/>
      <c r="K76" s="2742"/>
      <c r="L76" s="2742"/>
      <c r="M76" s="2742"/>
      <c r="N76" s="2742"/>
      <c r="O76" s="2742"/>
      <c r="P76" s="2742"/>
      <c r="Q76" s="2742"/>
      <c r="R76" s="2742"/>
      <c r="S76" s="2742"/>
      <c r="T76" s="2742"/>
      <c r="U76" s="2742"/>
      <c r="V76" s="2742"/>
      <c r="W76" s="2742"/>
      <c r="X76" s="2742"/>
      <c r="Y76" s="2742"/>
      <c r="Z76" s="2742"/>
      <c r="AA76" s="2742"/>
      <c r="AB76" s="2742"/>
      <c r="AC76" s="2742"/>
      <c r="AD76" s="2742"/>
      <c r="AE76" s="2742"/>
      <c r="AF76" s="2742"/>
      <c r="AG76" s="2742"/>
      <c r="AH76" s="2742"/>
      <c r="AI76" s="2742"/>
      <c r="AJ76" s="2742"/>
      <c r="AK76" s="2742"/>
      <c r="AL76" s="2742"/>
      <c r="AM76" s="2742"/>
      <c r="AN76" s="2742"/>
      <c r="AO76" s="2742"/>
      <c r="AP76" s="2742"/>
      <c r="AQ76" s="2742"/>
      <c r="AR76" s="2742"/>
      <c r="AS76" s="2742"/>
      <c r="AT76" s="2742"/>
      <c r="AU76" s="2742"/>
      <c r="AV76" s="2742"/>
      <c r="AW76" s="2742"/>
      <c r="AX76" s="2742"/>
      <c r="AY76" s="2742"/>
      <c r="AZ76" s="2742"/>
      <c r="BA76" s="2742"/>
      <c r="BB76" s="2742"/>
      <c r="BC76" s="2742"/>
      <c r="BD76" s="2742"/>
      <c r="BE76" s="2742"/>
      <c r="BF76" s="2742"/>
      <c r="BG76" s="2742"/>
      <c r="BH76" s="2742"/>
      <c r="BI76" s="2742"/>
      <c r="BJ76" s="2742"/>
      <c r="BK76" s="2742"/>
      <c r="BL76" s="2742"/>
      <c r="BM76" s="2742"/>
      <c r="BN76" s="2742"/>
      <c r="BO76" s="2742"/>
      <c r="BP76" s="2742"/>
      <c r="BQ76" s="2742"/>
      <c r="BR76" s="2742"/>
      <c r="BS76" s="2742"/>
      <c r="BT76" s="2742"/>
      <c r="BU76" s="2742"/>
      <c r="BV76" s="2742"/>
      <c r="BW76" s="2742"/>
      <c r="BX76" s="2742"/>
      <c r="BY76" s="2742"/>
      <c r="BZ76" s="2742"/>
      <c r="CA76" s="2742"/>
      <c r="CB76" s="2742"/>
      <c r="CC76" s="2742"/>
      <c r="CD76" s="2742"/>
      <c r="CE76" s="2742"/>
      <c r="CF76" s="2742"/>
      <c r="CG76" s="2742"/>
      <c r="CH76" s="2742"/>
      <c r="CI76" s="2742"/>
      <c r="CJ76" s="2742"/>
      <c r="CK76" s="2742"/>
      <c r="CL76" s="2743"/>
      <c r="CM76" s="3"/>
      <c r="CN76" s="8"/>
      <c r="CO76" s="8"/>
    </row>
    <row r="77" spans="1:93" ht="5.25" customHeight="1">
      <c r="A77" s="2"/>
      <c r="B77" s="2741"/>
      <c r="C77" s="2742"/>
      <c r="D77" s="2742"/>
      <c r="E77" s="2742"/>
      <c r="F77" s="2742"/>
      <c r="G77" s="2742"/>
      <c r="H77" s="2742"/>
      <c r="I77" s="2742"/>
      <c r="J77" s="2742"/>
      <c r="K77" s="2742"/>
      <c r="L77" s="2742"/>
      <c r="M77" s="2742"/>
      <c r="N77" s="2742"/>
      <c r="O77" s="2742"/>
      <c r="P77" s="2742"/>
      <c r="Q77" s="2742"/>
      <c r="R77" s="2742"/>
      <c r="S77" s="2742"/>
      <c r="T77" s="2742"/>
      <c r="U77" s="2742"/>
      <c r="V77" s="2742"/>
      <c r="W77" s="2742"/>
      <c r="X77" s="2742"/>
      <c r="Y77" s="2742"/>
      <c r="Z77" s="2742"/>
      <c r="AA77" s="2742"/>
      <c r="AB77" s="2742"/>
      <c r="AC77" s="2742"/>
      <c r="AD77" s="2742"/>
      <c r="AE77" s="2742"/>
      <c r="AF77" s="2742"/>
      <c r="AG77" s="2742"/>
      <c r="AH77" s="2742"/>
      <c r="AI77" s="2742"/>
      <c r="AJ77" s="2742"/>
      <c r="AK77" s="2742"/>
      <c r="AL77" s="2742"/>
      <c r="AM77" s="2742"/>
      <c r="AN77" s="2742"/>
      <c r="AO77" s="2742"/>
      <c r="AP77" s="2742"/>
      <c r="AQ77" s="2742"/>
      <c r="AR77" s="2742"/>
      <c r="AS77" s="2742"/>
      <c r="AT77" s="2742"/>
      <c r="AU77" s="2742"/>
      <c r="AV77" s="2742"/>
      <c r="AW77" s="2742"/>
      <c r="AX77" s="2742"/>
      <c r="AY77" s="2742"/>
      <c r="AZ77" s="2742"/>
      <c r="BA77" s="2742"/>
      <c r="BB77" s="2742"/>
      <c r="BC77" s="2742"/>
      <c r="BD77" s="2742"/>
      <c r="BE77" s="2742"/>
      <c r="BF77" s="2742"/>
      <c r="BG77" s="2742"/>
      <c r="BH77" s="2742"/>
      <c r="BI77" s="2742"/>
      <c r="BJ77" s="2742"/>
      <c r="BK77" s="2742"/>
      <c r="BL77" s="2742"/>
      <c r="BM77" s="2742"/>
      <c r="BN77" s="2742"/>
      <c r="BO77" s="2742"/>
      <c r="BP77" s="2742"/>
      <c r="BQ77" s="2742"/>
      <c r="BR77" s="2742"/>
      <c r="BS77" s="2742"/>
      <c r="BT77" s="2742"/>
      <c r="BU77" s="2742"/>
      <c r="BV77" s="2742"/>
      <c r="BW77" s="2742"/>
      <c r="BX77" s="2742"/>
      <c r="BY77" s="2742"/>
      <c r="BZ77" s="2742"/>
      <c r="CA77" s="2742"/>
      <c r="CB77" s="2742"/>
      <c r="CC77" s="2742"/>
      <c r="CD77" s="2742"/>
      <c r="CE77" s="2742"/>
      <c r="CF77" s="2742"/>
      <c r="CG77" s="2742"/>
      <c r="CH77" s="2742"/>
      <c r="CI77" s="2742"/>
      <c r="CJ77" s="2742"/>
      <c r="CK77" s="2742"/>
      <c r="CL77" s="2743"/>
      <c r="CM77" s="3"/>
      <c r="CN77" s="8"/>
      <c r="CO77" s="8"/>
    </row>
    <row r="78" spans="1:93" ht="5.25" customHeight="1">
      <c r="A78" s="2"/>
      <c r="B78" s="2741"/>
      <c r="C78" s="2742"/>
      <c r="D78" s="2742"/>
      <c r="E78" s="2742"/>
      <c r="F78" s="2742"/>
      <c r="G78" s="2742"/>
      <c r="H78" s="2742"/>
      <c r="I78" s="2742"/>
      <c r="J78" s="2742"/>
      <c r="K78" s="2742"/>
      <c r="L78" s="2742"/>
      <c r="M78" s="2742"/>
      <c r="N78" s="2742"/>
      <c r="O78" s="2742"/>
      <c r="P78" s="2742"/>
      <c r="Q78" s="2742"/>
      <c r="R78" s="2742"/>
      <c r="S78" s="2742"/>
      <c r="T78" s="2742"/>
      <c r="U78" s="2742"/>
      <c r="V78" s="2742"/>
      <c r="W78" s="2742"/>
      <c r="X78" s="2742"/>
      <c r="Y78" s="2742"/>
      <c r="Z78" s="2742"/>
      <c r="AA78" s="2742"/>
      <c r="AB78" s="2742"/>
      <c r="AC78" s="2742"/>
      <c r="AD78" s="2742"/>
      <c r="AE78" s="2742"/>
      <c r="AF78" s="2742"/>
      <c r="AG78" s="2742"/>
      <c r="AH78" s="2742"/>
      <c r="AI78" s="2742"/>
      <c r="AJ78" s="2742"/>
      <c r="AK78" s="2742"/>
      <c r="AL78" s="2742"/>
      <c r="AM78" s="2742"/>
      <c r="AN78" s="2742"/>
      <c r="AO78" s="2742"/>
      <c r="AP78" s="2742"/>
      <c r="AQ78" s="2742"/>
      <c r="AR78" s="2742"/>
      <c r="AS78" s="2742"/>
      <c r="AT78" s="2742"/>
      <c r="AU78" s="2742"/>
      <c r="AV78" s="2742"/>
      <c r="AW78" s="2742"/>
      <c r="AX78" s="2742"/>
      <c r="AY78" s="2742"/>
      <c r="AZ78" s="2742"/>
      <c r="BA78" s="2742"/>
      <c r="BB78" s="2742"/>
      <c r="BC78" s="2742"/>
      <c r="BD78" s="2742"/>
      <c r="BE78" s="2742"/>
      <c r="BF78" s="2742"/>
      <c r="BG78" s="2742"/>
      <c r="BH78" s="2742"/>
      <c r="BI78" s="2742"/>
      <c r="BJ78" s="2742"/>
      <c r="BK78" s="2742"/>
      <c r="BL78" s="2742"/>
      <c r="BM78" s="2742"/>
      <c r="BN78" s="2742"/>
      <c r="BO78" s="2742"/>
      <c r="BP78" s="2742"/>
      <c r="BQ78" s="2742"/>
      <c r="BR78" s="2742"/>
      <c r="BS78" s="2742"/>
      <c r="BT78" s="2742"/>
      <c r="BU78" s="2742"/>
      <c r="BV78" s="2742"/>
      <c r="BW78" s="2742"/>
      <c r="BX78" s="2742"/>
      <c r="BY78" s="2742"/>
      <c r="BZ78" s="2742"/>
      <c r="CA78" s="2742"/>
      <c r="CB78" s="2742"/>
      <c r="CC78" s="2742"/>
      <c r="CD78" s="2742"/>
      <c r="CE78" s="2742"/>
      <c r="CF78" s="2742"/>
      <c r="CG78" s="2742"/>
      <c r="CH78" s="2742"/>
      <c r="CI78" s="2742"/>
      <c r="CJ78" s="2742"/>
      <c r="CK78" s="2742"/>
      <c r="CL78" s="2743"/>
      <c r="CM78" s="3"/>
      <c r="CN78" s="8"/>
      <c r="CO78" s="8"/>
    </row>
    <row r="79" spans="1:93" ht="5.25" customHeight="1">
      <c r="A79" s="2"/>
      <c r="B79" s="2741"/>
      <c r="C79" s="2742"/>
      <c r="D79" s="2742"/>
      <c r="E79" s="2742"/>
      <c r="F79" s="2742"/>
      <c r="G79" s="2742"/>
      <c r="H79" s="2742"/>
      <c r="I79" s="2742"/>
      <c r="J79" s="2742"/>
      <c r="K79" s="2742"/>
      <c r="L79" s="2742"/>
      <c r="M79" s="2742"/>
      <c r="N79" s="2742"/>
      <c r="O79" s="2742"/>
      <c r="P79" s="2742"/>
      <c r="Q79" s="2742"/>
      <c r="R79" s="2742"/>
      <c r="S79" s="2742"/>
      <c r="T79" s="2742"/>
      <c r="U79" s="2742"/>
      <c r="V79" s="2742"/>
      <c r="W79" s="2742"/>
      <c r="X79" s="2742"/>
      <c r="Y79" s="2742"/>
      <c r="Z79" s="2742"/>
      <c r="AA79" s="2742"/>
      <c r="AB79" s="2742"/>
      <c r="AC79" s="2742"/>
      <c r="AD79" s="2742"/>
      <c r="AE79" s="2742"/>
      <c r="AF79" s="2742"/>
      <c r="AG79" s="2742"/>
      <c r="AH79" s="2742"/>
      <c r="AI79" s="2742"/>
      <c r="AJ79" s="2742"/>
      <c r="AK79" s="2742"/>
      <c r="AL79" s="2742"/>
      <c r="AM79" s="2742"/>
      <c r="AN79" s="2742"/>
      <c r="AO79" s="2742"/>
      <c r="AP79" s="2742"/>
      <c r="AQ79" s="2742"/>
      <c r="AR79" s="2742"/>
      <c r="AS79" s="2742"/>
      <c r="AT79" s="2742"/>
      <c r="AU79" s="2742"/>
      <c r="AV79" s="2742"/>
      <c r="AW79" s="2742"/>
      <c r="AX79" s="2742"/>
      <c r="AY79" s="2742"/>
      <c r="AZ79" s="2742"/>
      <c r="BA79" s="2742"/>
      <c r="BB79" s="2742"/>
      <c r="BC79" s="2742"/>
      <c r="BD79" s="2742"/>
      <c r="BE79" s="2742"/>
      <c r="BF79" s="2742"/>
      <c r="BG79" s="2742"/>
      <c r="BH79" s="2742"/>
      <c r="BI79" s="2742"/>
      <c r="BJ79" s="2742"/>
      <c r="BK79" s="2742"/>
      <c r="BL79" s="2742"/>
      <c r="BM79" s="2742"/>
      <c r="BN79" s="2742"/>
      <c r="BO79" s="2742"/>
      <c r="BP79" s="2742"/>
      <c r="BQ79" s="2742"/>
      <c r="BR79" s="2742"/>
      <c r="BS79" s="2742"/>
      <c r="BT79" s="2742"/>
      <c r="BU79" s="2742"/>
      <c r="BV79" s="2742"/>
      <c r="BW79" s="2742"/>
      <c r="BX79" s="2742"/>
      <c r="BY79" s="2742"/>
      <c r="BZ79" s="2742"/>
      <c r="CA79" s="2742"/>
      <c r="CB79" s="2742"/>
      <c r="CC79" s="2742"/>
      <c r="CD79" s="2742"/>
      <c r="CE79" s="2742"/>
      <c r="CF79" s="2742"/>
      <c r="CG79" s="2742"/>
      <c r="CH79" s="2742"/>
      <c r="CI79" s="2742"/>
      <c r="CJ79" s="2742"/>
      <c r="CK79" s="2742"/>
      <c r="CL79" s="2743"/>
      <c r="CM79" s="3"/>
      <c r="CN79" s="8"/>
      <c r="CO79" s="8"/>
    </row>
    <row r="80" spans="1:93" ht="5.25" customHeight="1">
      <c r="A80" s="2"/>
      <c r="B80" s="2741"/>
      <c r="C80" s="2742"/>
      <c r="D80" s="2742"/>
      <c r="E80" s="2742"/>
      <c r="F80" s="2742"/>
      <c r="G80" s="2742"/>
      <c r="H80" s="2742"/>
      <c r="I80" s="2742"/>
      <c r="J80" s="2742"/>
      <c r="K80" s="2742"/>
      <c r="L80" s="2742"/>
      <c r="M80" s="2742"/>
      <c r="N80" s="2742"/>
      <c r="O80" s="2742"/>
      <c r="P80" s="2742"/>
      <c r="Q80" s="2742"/>
      <c r="R80" s="2742"/>
      <c r="S80" s="2742"/>
      <c r="T80" s="2742"/>
      <c r="U80" s="2742"/>
      <c r="V80" s="2742"/>
      <c r="W80" s="2742"/>
      <c r="X80" s="2742"/>
      <c r="Y80" s="2742"/>
      <c r="Z80" s="2742"/>
      <c r="AA80" s="2742"/>
      <c r="AB80" s="2742"/>
      <c r="AC80" s="2742"/>
      <c r="AD80" s="2742"/>
      <c r="AE80" s="2742"/>
      <c r="AF80" s="2742"/>
      <c r="AG80" s="2742"/>
      <c r="AH80" s="2742"/>
      <c r="AI80" s="2742"/>
      <c r="AJ80" s="2742"/>
      <c r="AK80" s="2742"/>
      <c r="AL80" s="2742"/>
      <c r="AM80" s="2742"/>
      <c r="AN80" s="2742"/>
      <c r="AO80" s="2742"/>
      <c r="AP80" s="2742"/>
      <c r="AQ80" s="2742"/>
      <c r="AR80" s="2742"/>
      <c r="AS80" s="2742"/>
      <c r="AT80" s="2742"/>
      <c r="AU80" s="2742"/>
      <c r="AV80" s="2742"/>
      <c r="AW80" s="2742"/>
      <c r="AX80" s="2742"/>
      <c r="AY80" s="2742"/>
      <c r="AZ80" s="2742"/>
      <c r="BA80" s="2742"/>
      <c r="BB80" s="2742"/>
      <c r="BC80" s="2742"/>
      <c r="BD80" s="2742"/>
      <c r="BE80" s="2742"/>
      <c r="BF80" s="2742"/>
      <c r="BG80" s="2742"/>
      <c r="BH80" s="2742"/>
      <c r="BI80" s="2742"/>
      <c r="BJ80" s="2742"/>
      <c r="BK80" s="2742"/>
      <c r="BL80" s="2742"/>
      <c r="BM80" s="2742"/>
      <c r="BN80" s="2742"/>
      <c r="BO80" s="2742"/>
      <c r="BP80" s="2742"/>
      <c r="BQ80" s="2742"/>
      <c r="BR80" s="2742"/>
      <c r="BS80" s="2742"/>
      <c r="BT80" s="2742"/>
      <c r="BU80" s="2742"/>
      <c r="BV80" s="2742"/>
      <c r="BW80" s="2742"/>
      <c r="BX80" s="2742"/>
      <c r="BY80" s="2742"/>
      <c r="BZ80" s="2742"/>
      <c r="CA80" s="2742"/>
      <c r="CB80" s="2742"/>
      <c r="CC80" s="2742"/>
      <c r="CD80" s="2742"/>
      <c r="CE80" s="2742"/>
      <c r="CF80" s="2742"/>
      <c r="CG80" s="2742"/>
      <c r="CH80" s="2742"/>
      <c r="CI80" s="2742"/>
      <c r="CJ80" s="2742"/>
      <c r="CK80" s="2742"/>
      <c r="CL80" s="2743"/>
      <c r="CM80" s="3"/>
      <c r="CN80" s="8"/>
      <c r="CO80" s="8"/>
    </row>
    <row r="81" spans="1:93" ht="5.25" customHeight="1">
      <c r="A81" s="2"/>
      <c r="B81" s="2744"/>
      <c r="C81" s="2745"/>
      <c r="D81" s="2745"/>
      <c r="E81" s="2745"/>
      <c r="F81" s="2745"/>
      <c r="G81" s="2745"/>
      <c r="H81" s="2745"/>
      <c r="I81" s="2745"/>
      <c r="J81" s="2745"/>
      <c r="K81" s="2745"/>
      <c r="L81" s="2745"/>
      <c r="M81" s="2745"/>
      <c r="N81" s="2745"/>
      <c r="O81" s="2745"/>
      <c r="P81" s="2745"/>
      <c r="Q81" s="2745"/>
      <c r="R81" s="2745"/>
      <c r="S81" s="2745"/>
      <c r="T81" s="2745"/>
      <c r="U81" s="2745"/>
      <c r="V81" s="2745"/>
      <c r="W81" s="2745"/>
      <c r="X81" s="2745"/>
      <c r="Y81" s="2745"/>
      <c r="Z81" s="2745"/>
      <c r="AA81" s="2745"/>
      <c r="AB81" s="2745"/>
      <c r="AC81" s="2745"/>
      <c r="AD81" s="2745"/>
      <c r="AE81" s="2745"/>
      <c r="AF81" s="2745"/>
      <c r="AG81" s="2745"/>
      <c r="AH81" s="2745"/>
      <c r="AI81" s="2745"/>
      <c r="AJ81" s="2745"/>
      <c r="AK81" s="2745"/>
      <c r="AL81" s="2745"/>
      <c r="AM81" s="2745"/>
      <c r="AN81" s="2745"/>
      <c r="AO81" s="2745"/>
      <c r="AP81" s="2745"/>
      <c r="AQ81" s="2745"/>
      <c r="AR81" s="2745"/>
      <c r="AS81" s="2745"/>
      <c r="AT81" s="2745"/>
      <c r="AU81" s="2745"/>
      <c r="AV81" s="2745"/>
      <c r="AW81" s="2745"/>
      <c r="AX81" s="2745"/>
      <c r="AY81" s="2745"/>
      <c r="AZ81" s="2745"/>
      <c r="BA81" s="2745"/>
      <c r="BB81" s="2745"/>
      <c r="BC81" s="2745"/>
      <c r="BD81" s="2745"/>
      <c r="BE81" s="2745"/>
      <c r="BF81" s="2745"/>
      <c r="BG81" s="2745"/>
      <c r="BH81" s="2745"/>
      <c r="BI81" s="2745"/>
      <c r="BJ81" s="2745"/>
      <c r="BK81" s="2745"/>
      <c r="BL81" s="2745"/>
      <c r="BM81" s="2745"/>
      <c r="BN81" s="2745"/>
      <c r="BO81" s="2745"/>
      <c r="BP81" s="2745"/>
      <c r="BQ81" s="2745"/>
      <c r="BR81" s="2745"/>
      <c r="BS81" s="2745"/>
      <c r="BT81" s="2745"/>
      <c r="BU81" s="2745"/>
      <c r="BV81" s="2745"/>
      <c r="BW81" s="2745"/>
      <c r="BX81" s="2745"/>
      <c r="BY81" s="2745"/>
      <c r="BZ81" s="2745"/>
      <c r="CA81" s="2745"/>
      <c r="CB81" s="2745"/>
      <c r="CC81" s="2745"/>
      <c r="CD81" s="2745"/>
      <c r="CE81" s="2745"/>
      <c r="CF81" s="2745"/>
      <c r="CG81" s="2745"/>
      <c r="CH81" s="2745"/>
      <c r="CI81" s="2745"/>
      <c r="CJ81" s="2745"/>
      <c r="CK81" s="2745"/>
      <c r="CL81" s="2746"/>
      <c r="CM81" s="3"/>
      <c r="CN81" s="8"/>
      <c r="CO81" s="8"/>
    </row>
    <row r="82" spans="1:93" ht="5.25" customHeight="1">
      <c r="A82" s="2"/>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3"/>
      <c r="CN82" s="8"/>
      <c r="CO82" s="8"/>
    </row>
    <row r="83" spans="1:93" ht="5.25" customHeight="1">
      <c r="A83" s="2"/>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3"/>
      <c r="CN83" s="8"/>
      <c r="CO83" s="8"/>
    </row>
    <row r="84" spans="1:93" ht="5.25" customHeight="1">
      <c r="A84" s="2"/>
      <c r="B84" s="2533" t="s">
        <v>78</v>
      </c>
      <c r="C84" s="2533"/>
      <c r="D84" s="2533"/>
      <c r="E84" s="2533"/>
      <c r="F84" s="2533"/>
      <c r="G84" s="2533"/>
      <c r="H84" s="2533"/>
      <c r="I84" s="2533"/>
      <c r="J84" s="2533"/>
      <c r="K84" s="2533"/>
      <c r="L84" s="2533"/>
      <c r="M84" s="2533"/>
      <c r="N84" s="2533"/>
      <c r="O84" s="2533"/>
      <c r="P84" s="2533"/>
      <c r="Q84" s="2533"/>
      <c r="R84" s="2533"/>
      <c r="S84" s="2533"/>
      <c r="T84" s="2533"/>
      <c r="U84" s="2533"/>
      <c r="V84" s="2533"/>
      <c r="W84" s="2533"/>
      <c r="X84" s="2533"/>
      <c r="Y84" s="2533"/>
      <c r="Z84" s="2533"/>
      <c r="AA84" s="2533"/>
      <c r="AB84" s="2533"/>
      <c r="AC84" s="2533"/>
      <c r="AD84" s="2533"/>
      <c r="AE84" s="2533"/>
      <c r="AF84" s="2734"/>
      <c r="AG84" s="2735"/>
      <c r="AH84" s="2735"/>
      <c r="AI84" s="2735"/>
      <c r="AJ84" s="2735"/>
      <c r="AK84" s="2735"/>
      <c r="AL84" s="2735"/>
      <c r="AM84" s="2735"/>
      <c r="AN84" s="2735"/>
      <c r="AO84" s="2735"/>
      <c r="AP84" s="2735"/>
      <c r="AQ84" s="2735"/>
      <c r="AR84" s="2735"/>
      <c r="AS84" s="2735"/>
      <c r="AT84" s="2735"/>
      <c r="AU84" s="2735"/>
      <c r="AV84" s="2735"/>
      <c r="AW84" s="2735"/>
      <c r="AX84" s="2735"/>
      <c r="AY84" s="2735"/>
      <c r="AZ84" s="2735"/>
      <c r="BA84" s="2735"/>
      <c r="BB84" s="2735"/>
      <c r="BC84" s="2735"/>
      <c r="BD84" s="2735"/>
      <c r="BE84" s="2735"/>
      <c r="BF84" s="2735"/>
      <c r="BG84" s="2735"/>
      <c r="BH84" s="2533" t="s">
        <v>94</v>
      </c>
      <c r="BI84" s="2533"/>
      <c r="BJ84" s="2533"/>
      <c r="BK84" s="2533"/>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3"/>
      <c r="CN84" s="8"/>
      <c r="CO84" s="8"/>
    </row>
    <row r="85" spans="1:93" ht="5.25" customHeight="1">
      <c r="A85" s="2"/>
      <c r="B85" s="2533"/>
      <c r="C85" s="2533"/>
      <c r="D85" s="2533"/>
      <c r="E85" s="2533"/>
      <c r="F85" s="2533"/>
      <c r="G85" s="2533"/>
      <c r="H85" s="2533"/>
      <c r="I85" s="2533"/>
      <c r="J85" s="2533"/>
      <c r="K85" s="2533"/>
      <c r="L85" s="2533"/>
      <c r="M85" s="2533"/>
      <c r="N85" s="2533"/>
      <c r="O85" s="2533"/>
      <c r="P85" s="2533"/>
      <c r="Q85" s="2533"/>
      <c r="R85" s="2533"/>
      <c r="S85" s="2533"/>
      <c r="T85" s="2533"/>
      <c r="U85" s="2533"/>
      <c r="V85" s="2533"/>
      <c r="W85" s="2533"/>
      <c r="X85" s="2533"/>
      <c r="Y85" s="2533"/>
      <c r="Z85" s="2533"/>
      <c r="AA85" s="2533"/>
      <c r="AB85" s="2533"/>
      <c r="AC85" s="2533"/>
      <c r="AD85" s="2533"/>
      <c r="AE85" s="2533"/>
      <c r="AF85" s="2735"/>
      <c r="AG85" s="2735"/>
      <c r="AH85" s="2735"/>
      <c r="AI85" s="2735"/>
      <c r="AJ85" s="2735"/>
      <c r="AK85" s="2735"/>
      <c r="AL85" s="2735"/>
      <c r="AM85" s="2735"/>
      <c r="AN85" s="2735"/>
      <c r="AO85" s="2735"/>
      <c r="AP85" s="2735"/>
      <c r="AQ85" s="2735"/>
      <c r="AR85" s="2735"/>
      <c r="AS85" s="2735"/>
      <c r="AT85" s="2735"/>
      <c r="AU85" s="2735"/>
      <c r="AV85" s="2735"/>
      <c r="AW85" s="2735"/>
      <c r="AX85" s="2735"/>
      <c r="AY85" s="2735"/>
      <c r="AZ85" s="2735"/>
      <c r="BA85" s="2735"/>
      <c r="BB85" s="2735"/>
      <c r="BC85" s="2735"/>
      <c r="BD85" s="2735"/>
      <c r="BE85" s="2735"/>
      <c r="BF85" s="2735"/>
      <c r="BG85" s="2735"/>
      <c r="BH85" s="2533"/>
      <c r="BI85" s="2533"/>
      <c r="BJ85" s="2533"/>
      <c r="BK85" s="2533"/>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3"/>
      <c r="CN85" s="8"/>
      <c r="CO85" s="8"/>
    </row>
    <row r="86" spans="1:93" ht="5.25" customHeight="1">
      <c r="A86" s="2"/>
      <c r="B86" s="2533"/>
      <c r="C86" s="2533"/>
      <c r="D86" s="2533"/>
      <c r="E86" s="2533"/>
      <c r="F86" s="2533"/>
      <c r="G86" s="2533"/>
      <c r="H86" s="2533"/>
      <c r="I86" s="2533"/>
      <c r="J86" s="2533"/>
      <c r="K86" s="2533"/>
      <c r="L86" s="2533"/>
      <c r="M86" s="2533"/>
      <c r="N86" s="2533"/>
      <c r="O86" s="2533"/>
      <c r="P86" s="2533"/>
      <c r="Q86" s="2533"/>
      <c r="R86" s="2533"/>
      <c r="S86" s="2533"/>
      <c r="T86" s="2533"/>
      <c r="U86" s="2533"/>
      <c r="V86" s="2533"/>
      <c r="W86" s="2533"/>
      <c r="X86" s="2533"/>
      <c r="Y86" s="2533"/>
      <c r="Z86" s="2533"/>
      <c r="AA86" s="2533"/>
      <c r="AB86" s="2533"/>
      <c r="AC86" s="2533"/>
      <c r="AD86" s="2533"/>
      <c r="AE86" s="2533"/>
      <c r="AF86" s="2735"/>
      <c r="AG86" s="2735"/>
      <c r="AH86" s="2735"/>
      <c r="AI86" s="2735"/>
      <c r="AJ86" s="2735"/>
      <c r="AK86" s="2735"/>
      <c r="AL86" s="2735"/>
      <c r="AM86" s="2735"/>
      <c r="AN86" s="2735"/>
      <c r="AO86" s="2735"/>
      <c r="AP86" s="2735"/>
      <c r="AQ86" s="2735"/>
      <c r="AR86" s="2735"/>
      <c r="AS86" s="2735"/>
      <c r="AT86" s="2735"/>
      <c r="AU86" s="2735"/>
      <c r="AV86" s="2735"/>
      <c r="AW86" s="2735"/>
      <c r="AX86" s="2735"/>
      <c r="AY86" s="2735"/>
      <c r="AZ86" s="2735"/>
      <c r="BA86" s="2735"/>
      <c r="BB86" s="2735"/>
      <c r="BC86" s="2735"/>
      <c r="BD86" s="2735"/>
      <c r="BE86" s="2735"/>
      <c r="BF86" s="2735"/>
      <c r="BG86" s="2735"/>
      <c r="BH86" s="2533"/>
      <c r="BI86" s="2533"/>
      <c r="BJ86" s="2533"/>
      <c r="BK86" s="2533"/>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3"/>
      <c r="CN86" s="8"/>
      <c r="CO86" s="8"/>
    </row>
    <row r="87" spans="1:93" ht="5.25" customHeight="1">
      <c r="A87" s="2"/>
      <c r="B87" s="2533"/>
      <c r="C87" s="2533"/>
      <c r="D87" s="2533"/>
      <c r="E87" s="2533"/>
      <c r="F87" s="2533"/>
      <c r="G87" s="2533"/>
      <c r="H87" s="2533"/>
      <c r="I87" s="2533"/>
      <c r="J87" s="2533"/>
      <c r="K87" s="2533"/>
      <c r="L87" s="2533"/>
      <c r="M87" s="2533"/>
      <c r="N87" s="2533"/>
      <c r="O87" s="2533"/>
      <c r="P87" s="2533"/>
      <c r="Q87" s="2533"/>
      <c r="R87" s="2533"/>
      <c r="S87" s="2533"/>
      <c r="T87" s="2533"/>
      <c r="U87" s="2533"/>
      <c r="V87" s="2533"/>
      <c r="W87" s="2533"/>
      <c r="X87" s="2533"/>
      <c r="Y87" s="2533"/>
      <c r="Z87" s="2533"/>
      <c r="AA87" s="2533"/>
      <c r="AB87" s="2533"/>
      <c r="AC87" s="2533"/>
      <c r="AD87" s="2533"/>
      <c r="AE87" s="2533"/>
      <c r="AF87" s="2736"/>
      <c r="AG87" s="2736"/>
      <c r="AH87" s="2736"/>
      <c r="AI87" s="2736"/>
      <c r="AJ87" s="2736"/>
      <c r="AK87" s="2736"/>
      <c r="AL87" s="2736"/>
      <c r="AM87" s="2736"/>
      <c r="AN87" s="2736"/>
      <c r="AO87" s="2736"/>
      <c r="AP87" s="2736"/>
      <c r="AQ87" s="2736"/>
      <c r="AR87" s="2736"/>
      <c r="AS87" s="2736"/>
      <c r="AT87" s="2736"/>
      <c r="AU87" s="2736"/>
      <c r="AV87" s="2736"/>
      <c r="AW87" s="2736"/>
      <c r="AX87" s="2736"/>
      <c r="AY87" s="2736"/>
      <c r="AZ87" s="2736"/>
      <c r="BA87" s="2736"/>
      <c r="BB87" s="2736"/>
      <c r="BC87" s="2736"/>
      <c r="BD87" s="2736"/>
      <c r="BE87" s="2736"/>
      <c r="BF87" s="2736"/>
      <c r="BG87" s="2736"/>
      <c r="BH87" s="2713"/>
      <c r="BI87" s="2713"/>
      <c r="BJ87" s="2713"/>
      <c r="BK87" s="2713"/>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3"/>
      <c r="CN87" s="8"/>
      <c r="CO87" s="8"/>
    </row>
    <row r="88" spans="1:93" ht="5.25" customHeight="1">
      <c r="A88" s="2"/>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3"/>
      <c r="CN88" s="8"/>
      <c r="CO88" s="8"/>
    </row>
    <row r="89" spans="1:93" ht="5.25" customHeight="1">
      <c r="A89" s="2"/>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3"/>
      <c r="CN89" s="8"/>
      <c r="CO89" s="8"/>
    </row>
    <row r="90" spans="1:93" ht="5.25" customHeight="1">
      <c r="A90" s="2"/>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3"/>
      <c r="CN90" s="8"/>
      <c r="CO90" s="8"/>
    </row>
    <row r="91" spans="1:93" ht="5.25" customHeight="1">
      <c r="A91" s="5"/>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c r="BM91" s="6"/>
      <c r="BN91" s="6"/>
      <c r="BO91" s="6"/>
      <c r="BP91" s="6"/>
      <c r="BQ91" s="6"/>
      <c r="BR91" s="6"/>
      <c r="BS91" s="6"/>
      <c r="BT91" s="6"/>
      <c r="BU91" s="6"/>
      <c r="BV91" s="6"/>
      <c r="BW91" s="6"/>
      <c r="BX91" s="6"/>
      <c r="BY91" s="6"/>
      <c r="BZ91" s="6"/>
      <c r="CA91" s="6"/>
      <c r="CB91" s="6"/>
      <c r="CC91" s="6"/>
      <c r="CD91" s="6"/>
      <c r="CE91" s="6"/>
      <c r="CF91" s="6"/>
      <c r="CG91" s="6"/>
      <c r="CH91" s="6"/>
      <c r="CI91" s="6"/>
      <c r="CJ91" s="6"/>
      <c r="CK91" s="6"/>
      <c r="CL91" s="6"/>
      <c r="CM91" s="10"/>
      <c r="CN91" s="8"/>
      <c r="CO91" s="8"/>
    </row>
    <row r="92" spans="1:93" ht="5.25" customHeight="1">
      <c r="A92" s="9"/>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c r="AY92" s="7"/>
      <c r="AZ92" s="7"/>
      <c r="BA92" s="7"/>
      <c r="BB92" s="7"/>
      <c r="BC92" s="7"/>
      <c r="BD92" s="7"/>
      <c r="BE92" s="7"/>
      <c r="BF92" s="7"/>
      <c r="BG92" s="7"/>
      <c r="BH92" s="7"/>
      <c r="BI92" s="7"/>
      <c r="BJ92" s="7"/>
      <c r="BK92" s="7"/>
      <c r="BL92" s="7"/>
      <c r="BM92" s="7"/>
      <c r="BN92" s="7"/>
      <c r="BO92" s="7"/>
      <c r="BP92" s="7"/>
      <c r="BQ92" s="7"/>
      <c r="BR92" s="7"/>
      <c r="BS92" s="7"/>
      <c r="BT92" s="7"/>
      <c r="BU92" s="7"/>
      <c r="BV92" s="7"/>
      <c r="BW92" s="7"/>
      <c r="BX92" s="7"/>
      <c r="BY92" s="7"/>
      <c r="BZ92" s="7"/>
      <c r="CA92" s="7"/>
      <c r="CB92" s="7"/>
      <c r="CC92" s="7"/>
      <c r="CD92" s="7"/>
      <c r="CE92" s="7"/>
      <c r="CF92" s="7"/>
      <c r="CG92" s="7"/>
      <c r="CH92" s="7"/>
      <c r="CI92" s="7"/>
      <c r="CJ92" s="7"/>
      <c r="CK92" s="7"/>
      <c r="CL92" s="7"/>
      <c r="CM92" s="11"/>
      <c r="CN92" s="8"/>
      <c r="CO92" s="8"/>
    </row>
    <row r="93" spans="1:93" ht="5.25" customHeight="1">
      <c r="A93" s="2"/>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3"/>
      <c r="CN93" s="8"/>
      <c r="CO93" s="8"/>
    </row>
    <row r="94" spans="1:93" ht="5.25" customHeight="1">
      <c r="A94" s="2"/>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3"/>
      <c r="CN94" s="8"/>
      <c r="CO94" s="8"/>
    </row>
    <row r="95" spans="1:93" ht="5.25" customHeight="1">
      <c r="A95" s="2"/>
      <c r="B95" s="2737" t="s">
        <v>429</v>
      </c>
      <c r="C95" s="2737"/>
      <c r="D95" s="2737"/>
      <c r="E95" s="2737"/>
      <c r="F95" s="2737"/>
      <c r="G95" s="2737"/>
      <c r="H95" s="2737"/>
      <c r="I95" s="2737"/>
      <c r="J95" s="2737"/>
      <c r="K95" s="2737"/>
      <c r="L95" s="2737"/>
      <c r="M95" s="2737"/>
      <c r="N95" s="2737"/>
      <c r="O95" s="2737"/>
      <c r="P95" s="2737"/>
      <c r="Q95" s="2737"/>
      <c r="R95" s="2737"/>
      <c r="S95" s="2737"/>
      <c r="T95" s="2737"/>
      <c r="U95" s="2737"/>
      <c r="V95" s="2737"/>
      <c r="W95" s="2737"/>
      <c r="X95" s="2737"/>
      <c r="Y95" s="2737"/>
      <c r="Z95" s="2737"/>
      <c r="AA95" s="2737"/>
      <c r="AB95" s="2737"/>
      <c r="AC95" s="2737"/>
      <c r="AD95" s="2737"/>
      <c r="AE95" s="2737"/>
      <c r="AF95" s="2737"/>
      <c r="AG95" s="2737"/>
      <c r="AH95" s="2737"/>
      <c r="AI95" s="2737"/>
      <c r="AJ95" s="2737"/>
      <c r="AK95" s="2737"/>
      <c r="AL95" s="2737"/>
      <c r="AM95" s="2737"/>
      <c r="AN95" s="2737"/>
      <c r="AO95" s="2737"/>
      <c r="AP95" s="2737"/>
      <c r="AQ95" s="2737"/>
      <c r="AR95" s="2737"/>
      <c r="AS95" s="2737"/>
      <c r="AT95" s="2737"/>
      <c r="AU95" s="2737"/>
      <c r="AV95" s="2737"/>
      <c r="AW95" s="2737"/>
      <c r="AX95" s="2737"/>
      <c r="AY95" s="2737"/>
      <c r="AZ95" s="2737"/>
      <c r="BA95" s="2737"/>
      <c r="BB95" s="2737"/>
      <c r="BC95" s="2737"/>
      <c r="BD95" s="2737"/>
      <c r="BE95" s="2737"/>
      <c r="BF95" s="2737"/>
      <c r="BG95" s="2737"/>
      <c r="BH95" s="2737"/>
      <c r="BI95" s="2737"/>
      <c r="BJ95" s="2737"/>
      <c r="BK95" s="2737"/>
      <c r="BL95" s="2737"/>
      <c r="BM95" s="2737"/>
      <c r="BN95" s="2737"/>
      <c r="BO95" s="2737"/>
      <c r="BP95" s="2737"/>
      <c r="BQ95" s="2737"/>
      <c r="BR95" s="2737"/>
      <c r="BS95" s="2737"/>
      <c r="BT95" s="2737"/>
      <c r="BU95" s="2737"/>
      <c r="BV95" s="2737"/>
      <c r="BW95" s="2737"/>
      <c r="BX95" s="2737"/>
      <c r="BY95" s="2737"/>
      <c r="BZ95" s="2737"/>
      <c r="CA95" s="2737"/>
      <c r="CB95" s="2737"/>
      <c r="CC95" s="2737"/>
      <c r="CD95" s="2737"/>
      <c r="CE95" s="2737"/>
      <c r="CF95" s="2737"/>
      <c r="CG95" s="2737"/>
      <c r="CH95" s="2737"/>
      <c r="CI95" s="2737"/>
      <c r="CJ95" s="2737"/>
      <c r="CK95" s="2737"/>
      <c r="CL95" s="2737"/>
      <c r="CM95" s="3"/>
      <c r="CN95" s="8"/>
      <c r="CO95" s="8"/>
    </row>
    <row r="96" spans="1:93" ht="5.25" customHeight="1">
      <c r="A96" s="2"/>
      <c r="B96" s="2737"/>
      <c r="C96" s="2737"/>
      <c r="D96" s="2737"/>
      <c r="E96" s="2737"/>
      <c r="F96" s="2737"/>
      <c r="G96" s="2737"/>
      <c r="H96" s="2737"/>
      <c r="I96" s="2737"/>
      <c r="J96" s="2737"/>
      <c r="K96" s="2737"/>
      <c r="L96" s="2737"/>
      <c r="M96" s="2737"/>
      <c r="N96" s="2737"/>
      <c r="O96" s="2737"/>
      <c r="P96" s="2737"/>
      <c r="Q96" s="2737"/>
      <c r="R96" s="2737"/>
      <c r="S96" s="2737"/>
      <c r="T96" s="2737"/>
      <c r="U96" s="2737"/>
      <c r="V96" s="2737"/>
      <c r="W96" s="2737"/>
      <c r="X96" s="2737"/>
      <c r="Y96" s="2737"/>
      <c r="Z96" s="2737"/>
      <c r="AA96" s="2737"/>
      <c r="AB96" s="2737"/>
      <c r="AC96" s="2737"/>
      <c r="AD96" s="2737"/>
      <c r="AE96" s="2737"/>
      <c r="AF96" s="2737"/>
      <c r="AG96" s="2737"/>
      <c r="AH96" s="2737"/>
      <c r="AI96" s="2737"/>
      <c r="AJ96" s="2737"/>
      <c r="AK96" s="2737"/>
      <c r="AL96" s="2737"/>
      <c r="AM96" s="2737"/>
      <c r="AN96" s="2737"/>
      <c r="AO96" s="2737"/>
      <c r="AP96" s="2737"/>
      <c r="AQ96" s="2737"/>
      <c r="AR96" s="2737"/>
      <c r="AS96" s="2737"/>
      <c r="AT96" s="2737"/>
      <c r="AU96" s="2737"/>
      <c r="AV96" s="2737"/>
      <c r="AW96" s="2737"/>
      <c r="AX96" s="2737"/>
      <c r="AY96" s="2737"/>
      <c r="AZ96" s="2737"/>
      <c r="BA96" s="2737"/>
      <c r="BB96" s="2737"/>
      <c r="BC96" s="2737"/>
      <c r="BD96" s="2737"/>
      <c r="BE96" s="2737"/>
      <c r="BF96" s="2737"/>
      <c r="BG96" s="2737"/>
      <c r="BH96" s="2737"/>
      <c r="BI96" s="2737"/>
      <c r="BJ96" s="2737"/>
      <c r="BK96" s="2737"/>
      <c r="BL96" s="2737"/>
      <c r="BM96" s="2737"/>
      <c r="BN96" s="2737"/>
      <c r="BO96" s="2737"/>
      <c r="BP96" s="2737"/>
      <c r="BQ96" s="2737"/>
      <c r="BR96" s="2737"/>
      <c r="BS96" s="2737"/>
      <c r="BT96" s="2737"/>
      <c r="BU96" s="2737"/>
      <c r="BV96" s="2737"/>
      <c r="BW96" s="2737"/>
      <c r="BX96" s="2737"/>
      <c r="BY96" s="2737"/>
      <c r="BZ96" s="2737"/>
      <c r="CA96" s="2737"/>
      <c r="CB96" s="2737"/>
      <c r="CC96" s="2737"/>
      <c r="CD96" s="2737"/>
      <c r="CE96" s="2737"/>
      <c r="CF96" s="2737"/>
      <c r="CG96" s="2737"/>
      <c r="CH96" s="2737"/>
      <c r="CI96" s="2737"/>
      <c r="CJ96" s="2737"/>
      <c r="CK96" s="2737"/>
      <c r="CL96" s="2737"/>
      <c r="CM96" s="3"/>
      <c r="CN96" s="8"/>
      <c r="CO96" s="8"/>
    </row>
    <row r="97" spans="1:93" ht="5.25" customHeight="1">
      <c r="A97" s="2"/>
      <c r="B97" s="2737"/>
      <c r="C97" s="2737"/>
      <c r="D97" s="2737"/>
      <c r="E97" s="2737"/>
      <c r="F97" s="2737"/>
      <c r="G97" s="2737"/>
      <c r="H97" s="2737"/>
      <c r="I97" s="2737"/>
      <c r="J97" s="2737"/>
      <c r="K97" s="2737"/>
      <c r="L97" s="2737"/>
      <c r="M97" s="2737"/>
      <c r="N97" s="2737"/>
      <c r="O97" s="2737"/>
      <c r="P97" s="2737"/>
      <c r="Q97" s="2737"/>
      <c r="R97" s="2737"/>
      <c r="S97" s="2737"/>
      <c r="T97" s="2737"/>
      <c r="U97" s="2737"/>
      <c r="V97" s="2737"/>
      <c r="W97" s="2737"/>
      <c r="X97" s="2737"/>
      <c r="Y97" s="2737"/>
      <c r="Z97" s="2737"/>
      <c r="AA97" s="2737"/>
      <c r="AB97" s="2737"/>
      <c r="AC97" s="2737"/>
      <c r="AD97" s="2737"/>
      <c r="AE97" s="2737"/>
      <c r="AF97" s="2737"/>
      <c r="AG97" s="2737"/>
      <c r="AH97" s="2737"/>
      <c r="AI97" s="2737"/>
      <c r="AJ97" s="2737"/>
      <c r="AK97" s="2737"/>
      <c r="AL97" s="2737"/>
      <c r="AM97" s="2737"/>
      <c r="AN97" s="2737"/>
      <c r="AO97" s="2737"/>
      <c r="AP97" s="2737"/>
      <c r="AQ97" s="2737"/>
      <c r="AR97" s="2737"/>
      <c r="AS97" s="2737"/>
      <c r="AT97" s="2737"/>
      <c r="AU97" s="2737"/>
      <c r="AV97" s="2737"/>
      <c r="AW97" s="2737"/>
      <c r="AX97" s="2737"/>
      <c r="AY97" s="2737"/>
      <c r="AZ97" s="2737"/>
      <c r="BA97" s="2737"/>
      <c r="BB97" s="2737"/>
      <c r="BC97" s="2737"/>
      <c r="BD97" s="2737"/>
      <c r="BE97" s="2737"/>
      <c r="BF97" s="2737"/>
      <c r="BG97" s="2737"/>
      <c r="BH97" s="2737"/>
      <c r="BI97" s="2737"/>
      <c r="BJ97" s="2737"/>
      <c r="BK97" s="2737"/>
      <c r="BL97" s="2737"/>
      <c r="BM97" s="2737"/>
      <c r="BN97" s="2737"/>
      <c r="BO97" s="2737"/>
      <c r="BP97" s="2737"/>
      <c r="BQ97" s="2737"/>
      <c r="BR97" s="2737"/>
      <c r="BS97" s="2737"/>
      <c r="BT97" s="2737"/>
      <c r="BU97" s="2737"/>
      <c r="BV97" s="2737"/>
      <c r="BW97" s="2737"/>
      <c r="BX97" s="2737"/>
      <c r="BY97" s="2737"/>
      <c r="BZ97" s="2737"/>
      <c r="CA97" s="2737"/>
      <c r="CB97" s="2737"/>
      <c r="CC97" s="2737"/>
      <c r="CD97" s="2737"/>
      <c r="CE97" s="2737"/>
      <c r="CF97" s="2737"/>
      <c r="CG97" s="2737"/>
      <c r="CH97" s="2737"/>
      <c r="CI97" s="2737"/>
      <c r="CJ97" s="2737"/>
      <c r="CK97" s="2737"/>
      <c r="CL97" s="2737"/>
      <c r="CM97" s="3"/>
      <c r="CN97" s="8"/>
      <c r="CO97" s="8"/>
    </row>
    <row r="98" spans="1:93" ht="5.25" customHeight="1">
      <c r="A98" s="2"/>
      <c r="B98" s="2737"/>
      <c r="C98" s="2737"/>
      <c r="D98" s="2737"/>
      <c r="E98" s="2737"/>
      <c r="F98" s="2737"/>
      <c r="G98" s="2737"/>
      <c r="H98" s="2737"/>
      <c r="I98" s="2737"/>
      <c r="J98" s="2737"/>
      <c r="K98" s="2737"/>
      <c r="L98" s="2737"/>
      <c r="M98" s="2737"/>
      <c r="N98" s="2737"/>
      <c r="O98" s="2737"/>
      <c r="P98" s="2737"/>
      <c r="Q98" s="2737"/>
      <c r="R98" s="2737"/>
      <c r="S98" s="2737"/>
      <c r="T98" s="2737"/>
      <c r="U98" s="2737"/>
      <c r="V98" s="2737"/>
      <c r="W98" s="2737"/>
      <c r="X98" s="2737"/>
      <c r="Y98" s="2737"/>
      <c r="Z98" s="2737"/>
      <c r="AA98" s="2737"/>
      <c r="AB98" s="2737"/>
      <c r="AC98" s="2737"/>
      <c r="AD98" s="2737"/>
      <c r="AE98" s="2737"/>
      <c r="AF98" s="2737"/>
      <c r="AG98" s="2737"/>
      <c r="AH98" s="2737"/>
      <c r="AI98" s="2737"/>
      <c r="AJ98" s="2737"/>
      <c r="AK98" s="2737"/>
      <c r="AL98" s="2737"/>
      <c r="AM98" s="2737"/>
      <c r="AN98" s="2737"/>
      <c r="AO98" s="2737"/>
      <c r="AP98" s="2737"/>
      <c r="AQ98" s="2737"/>
      <c r="AR98" s="2737"/>
      <c r="AS98" s="2737"/>
      <c r="AT98" s="2737"/>
      <c r="AU98" s="2737"/>
      <c r="AV98" s="2737"/>
      <c r="AW98" s="2737"/>
      <c r="AX98" s="2737"/>
      <c r="AY98" s="2737"/>
      <c r="AZ98" s="2737"/>
      <c r="BA98" s="2737"/>
      <c r="BB98" s="2737"/>
      <c r="BC98" s="2737"/>
      <c r="BD98" s="2737"/>
      <c r="BE98" s="2737"/>
      <c r="BF98" s="2737"/>
      <c r="BG98" s="2737"/>
      <c r="BH98" s="2737"/>
      <c r="BI98" s="2737"/>
      <c r="BJ98" s="2737"/>
      <c r="BK98" s="2737"/>
      <c r="BL98" s="2737"/>
      <c r="BM98" s="2737"/>
      <c r="BN98" s="2737"/>
      <c r="BO98" s="2737"/>
      <c r="BP98" s="2737"/>
      <c r="BQ98" s="2737"/>
      <c r="BR98" s="2737"/>
      <c r="BS98" s="2737"/>
      <c r="BT98" s="2737"/>
      <c r="BU98" s="2737"/>
      <c r="BV98" s="2737"/>
      <c r="BW98" s="2737"/>
      <c r="BX98" s="2737"/>
      <c r="BY98" s="2737"/>
      <c r="BZ98" s="2737"/>
      <c r="CA98" s="2737"/>
      <c r="CB98" s="2737"/>
      <c r="CC98" s="2737"/>
      <c r="CD98" s="2737"/>
      <c r="CE98" s="2737"/>
      <c r="CF98" s="2737"/>
      <c r="CG98" s="2737"/>
      <c r="CH98" s="2737"/>
      <c r="CI98" s="2737"/>
      <c r="CJ98" s="2737"/>
      <c r="CK98" s="2737"/>
      <c r="CL98" s="2737"/>
      <c r="CM98" s="3"/>
      <c r="CN98" s="8"/>
      <c r="CO98" s="8"/>
    </row>
    <row r="99" spans="1:93" ht="5.25" customHeight="1">
      <c r="A99" s="2"/>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3"/>
      <c r="CN99" s="8"/>
      <c r="CO99" s="8"/>
    </row>
    <row r="100" spans="1:93" ht="5.25" customHeight="1">
      <c r="A100" s="2"/>
      <c r="B100" s="2533" t="s">
        <v>79</v>
      </c>
      <c r="C100" s="2533"/>
      <c r="D100" s="2533"/>
      <c r="E100" s="2533"/>
      <c r="F100" s="2533"/>
      <c r="G100" s="2533"/>
      <c r="H100" s="2533"/>
      <c r="I100" s="2533"/>
      <c r="J100" s="2533"/>
      <c r="K100" s="2533"/>
      <c r="L100" s="2533"/>
      <c r="M100" s="2533"/>
      <c r="N100" s="2533"/>
      <c r="O100" s="2533"/>
      <c r="P100" s="2533"/>
      <c r="Q100" s="2533"/>
      <c r="R100" s="2533"/>
      <c r="S100" s="2533"/>
      <c r="T100" s="2533"/>
      <c r="U100" s="2533"/>
      <c r="V100" s="2533"/>
      <c r="W100" s="2533"/>
      <c r="X100" s="2533"/>
      <c r="Y100" s="2533"/>
      <c r="Z100" s="2533"/>
      <c r="AA100" s="2533"/>
      <c r="AB100" s="2533"/>
      <c r="AC100" s="2533"/>
      <c r="AD100" s="2533"/>
      <c r="AE100" s="2533"/>
      <c r="AF100" s="2533"/>
      <c r="AG100" s="2533"/>
      <c r="AH100" s="2533"/>
      <c r="AI100" s="2533"/>
      <c r="AJ100" s="2533"/>
      <c r="AK100" s="2533"/>
      <c r="AL100" s="2533"/>
      <c r="AM100" s="2533"/>
      <c r="AN100" s="2533"/>
      <c r="AO100" s="2533"/>
      <c r="AP100" s="2533"/>
      <c r="AQ100" s="2533"/>
      <c r="AR100" s="2533"/>
      <c r="AS100" s="2533"/>
      <c r="AT100" s="2533"/>
      <c r="AU100" s="2533"/>
      <c r="AV100" s="2533"/>
      <c r="AW100" s="2533"/>
      <c r="AX100" s="2533"/>
      <c r="AY100" s="2533"/>
      <c r="AZ100" s="2533"/>
      <c r="BA100" s="2533"/>
      <c r="BB100" s="2533"/>
      <c r="BC100" s="2533"/>
      <c r="BD100" s="2533"/>
      <c r="BE100" s="2533"/>
      <c r="BF100" s="2533"/>
      <c r="BG100" s="2533"/>
      <c r="BH100" s="2533"/>
      <c r="BI100" s="2533"/>
      <c r="BJ100" s="2533"/>
      <c r="BK100" s="2533"/>
      <c r="BL100" s="2533"/>
      <c r="BM100" s="2533"/>
      <c r="BN100" s="2533"/>
      <c r="BO100" s="2533"/>
      <c r="BP100" s="2533"/>
      <c r="BQ100" s="2533"/>
      <c r="BR100" s="2533"/>
      <c r="BS100" s="2533"/>
      <c r="BT100" s="2533"/>
      <c r="BU100" s="2533"/>
      <c r="BV100" s="2533"/>
      <c r="BW100" s="2533"/>
      <c r="BX100" s="2533"/>
      <c r="BY100" s="2533"/>
      <c r="BZ100" s="2533"/>
      <c r="CA100" s="2533"/>
      <c r="CB100" s="2533"/>
      <c r="CC100" s="2533"/>
      <c r="CD100" s="2533"/>
      <c r="CE100" s="2533"/>
      <c r="CF100" s="2533"/>
      <c r="CG100" s="2533"/>
      <c r="CH100" s="2533"/>
      <c r="CI100" s="2533"/>
      <c r="CJ100" s="2533"/>
      <c r="CK100" s="2533"/>
      <c r="CL100" s="2533"/>
      <c r="CM100" s="3"/>
      <c r="CN100" s="8"/>
      <c r="CO100" s="8"/>
    </row>
    <row r="101" spans="1:93" ht="5.25" customHeight="1">
      <c r="A101" s="2"/>
      <c r="B101" s="2533"/>
      <c r="C101" s="2533"/>
      <c r="D101" s="2533"/>
      <c r="E101" s="2533"/>
      <c r="F101" s="2533"/>
      <c r="G101" s="2533"/>
      <c r="H101" s="2533"/>
      <c r="I101" s="2533"/>
      <c r="J101" s="2533"/>
      <c r="K101" s="2533"/>
      <c r="L101" s="2533"/>
      <c r="M101" s="2533"/>
      <c r="N101" s="2533"/>
      <c r="O101" s="2533"/>
      <c r="P101" s="2533"/>
      <c r="Q101" s="2533"/>
      <c r="R101" s="2533"/>
      <c r="S101" s="2533"/>
      <c r="T101" s="2533"/>
      <c r="U101" s="2533"/>
      <c r="V101" s="2533"/>
      <c r="W101" s="2533"/>
      <c r="X101" s="2533"/>
      <c r="Y101" s="2533"/>
      <c r="Z101" s="2533"/>
      <c r="AA101" s="2533"/>
      <c r="AB101" s="2533"/>
      <c r="AC101" s="2533"/>
      <c r="AD101" s="2533"/>
      <c r="AE101" s="2533"/>
      <c r="AF101" s="2533"/>
      <c r="AG101" s="2533"/>
      <c r="AH101" s="2533"/>
      <c r="AI101" s="2533"/>
      <c r="AJ101" s="2533"/>
      <c r="AK101" s="2533"/>
      <c r="AL101" s="2533"/>
      <c r="AM101" s="2533"/>
      <c r="AN101" s="2533"/>
      <c r="AO101" s="2533"/>
      <c r="AP101" s="2533"/>
      <c r="AQ101" s="2533"/>
      <c r="AR101" s="2533"/>
      <c r="AS101" s="2533"/>
      <c r="AT101" s="2533"/>
      <c r="AU101" s="2533"/>
      <c r="AV101" s="2533"/>
      <c r="AW101" s="2533"/>
      <c r="AX101" s="2533"/>
      <c r="AY101" s="2533"/>
      <c r="AZ101" s="2533"/>
      <c r="BA101" s="2533"/>
      <c r="BB101" s="2533"/>
      <c r="BC101" s="2533"/>
      <c r="BD101" s="2533"/>
      <c r="BE101" s="2533"/>
      <c r="BF101" s="2533"/>
      <c r="BG101" s="2533"/>
      <c r="BH101" s="2533"/>
      <c r="BI101" s="2533"/>
      <c r="BJ101" s="2533"/>
      <c r="BK101" s="2533"/>
      <c r="BL101" s="2533"/>
      <c r="BM101" s="2533"/>
      <c r="BN101" s="2533"/>
      <c r="BO101" s="2533"/>
      <c r="BP101" s="2533"/>
      <c r="BQ101" s="2533"/>
      <c r="BR101" s="2533"/>
      <c r="BS101" s="2533"/>
      <c r="BT101" s="2533"/>
      <c r="BU101" s="2533"/>
      <c r="BV101" s="2533"/>
      <c r="BW101" s="2533"/>
      <c r="BX101" s="2533"/>
      <c r="BY101" s="2533"/>
      <c r="BZ101" s="2533"/>
      <c r="CA101" s="2533"/>
      <c r="CB101" s="2533"/>
      <c r="CC101" s="2533"/>
      <c r="CD101" s="2533"/>
      <c r="CE101" s="2533"/>
      <c r="CF101" s="2533"/>
      <c r="CG101" s="2533"/>
      <c r="CH101" s="2533"/>
      <c r="CI101" s="2533"/>
      <c r="CJ101" s="2533"/>
      <c r="CK101" s="2533"/>
      <c r="CL101" s="2533"/>
      <c r="CM101" s="3"/>
      <c r="CN101" s="8"/>
      <c r="CO101" s="8"/>
    </row>
    <row r="102" spans="1:93" ht="5.25" customHeight="1">
      <c r="A102" s="2"/>
      <c r="B102" s="2533"/>
      <c r="C102" s="2533"/>
      <c r="D102" s="2533"/>
      <c r="E102" s="2533"/>
      <c r="F102" s="2533"/>
      <c r="G102" s="2533"/>
      <c r="H102" s="2533"/>
      <c r="I102" s="2533"/>
      <c r="J102" s="2533"/>
      <c r="K102" s="2533"/>
      <c r="L102" s="2533"/>
      <c r="M102" s="2533"/>
      <c r="N102" s="2533"/>
      <c r="O102" s="2533"/>
      <c r="P102" s="2533"/>
      <c r="Q102" s="2533"/>
      <c r="R102" s="2533"/>
      <c r="S102" s="2533"/>
      <c r="T102" s="2533"/>
      <c r="U102" s="2533"/>
      <c r="V102" s="2533"/>
      <c r="W102" s="2533"/>
      <c r="X102" s="2533"/>
      <c r="Y102" s="2533"/>
      <c r="Z102" s="2533"/>
      <c r="AA102" s="2533"/>
      <c r="AB102" s="2533"/>
      <c r="AC102" s="2533"/>
      <c r="AD102" s="2533"/>
      <c r="AE102" s="2533"/>
      <c r="AF102" s="2533"/>
      <c r="AG102" s="2533"/>
      <c r="AH102" s="2533"/>
      <c r="AI102" s="2533"/>
      <c r="AJ102" s="2533"/>
      <c r="AK102" s="2533"/>
      <c r="AL102" s="2533"/>
      <c r="AM102" s="2533"/>
      <c r="AN102" s="2533"/>
      <c r="AO102" s="2533"/>
      <c r="AP102" s="2533"/>
      <c r="AQ102" s="2533"/>
      <c r="AR102" s="2533"/>
      <c r="AS102" s="2533"/>
      <c r="AT102" s="2533"/>
      <c r="AU102" s="2533"/>
      <c r="AV102" s="2533"/>
      <c r="AW102" s="2533"/>
      <c r="AX102" s="2533"/>
      <c r="AY102" s="2533"/>
      <c r="AZ102" s="2533"/>
      <c r="BA102" s="2533"/>
      <c r="BB102" s="2533"/>
      <c r="BC102" s="2533"/>
      <c r="BD102" s="2533"/>
      <c r="BE102" s="2533"/>
      <c r="BF102" s="2533"/>
      <c r="BG102" s="2533"/>
      <c r="BH102" s="2533"/>
      <c r="BI102" s="2533"/>
      <c r="BJ102" s="2533"/>
      <c r="BK102" s="2533"/>
      <c r="BL102" s="2533"/>
      <c r="BM102" s="2533"/>
      <c r="BN102" s="2533"/>
      <c r="BO102" s="2533"/>
      <c r="BP102" s="2533"/>
      <c r="BQ102" s="2533"/>
      <c r="BR102" s="2533"/>
      <c r="BS102" s="2533"/>
      <c r="BT102" s="2533"/>
      <c r="BU102" s="2533"/>
      <c r="BV102" s="2533"/>
      <c r="BW102" s="2533"/>
      <c r="BX102" s="2533"/>
      <c r="BY102" s="2533"/>
      <c r="BZ102" s="2533"/>
      <c r="CA102" s="2533"/>
      <c r="CB102" s="2533"/>
      <c r="CC102" s="2533"/>
      <c r="CD102" s="2533"/>
      <c r="CE102" s="2533"/>
      <c r="CF102" s="2533"/>
      <c r="CG102" s="2533"/>
      <c r="CH102" s="2533"/>
      <c r="CI102" s="2533"/>
      <c r="CJ102" s="2533"/>
      <c r="CK102" s="2533"/>
      <c r="CL102" s="2533"/>
      <c r="CM102" s="3"/>
      <c r="CN102" s="8"/>
      <c r="CO102" s="8"/>
    </row>
    <row r="103" spans="1:93" ht="5.25" customHeight="1">
      <c r="A103" s="2"/>
      <c r="B103" s="2533"/>
      <c r="C103" s="2533"/>
      <c r="D103" s="2533"/>
      <c r="E103" s="2533"/>
      <c r="F103" s="2533"/>
      <c r="G103" s="2533"/>
      <c r="H103" s="2533"/>
      <c r="I103" s="2533"/>
      <c r="J103" s="2533"/>
      <c r="K103" s="2533"/>
      <c r="L103" s="2533"/>
      <c r="M103" s="2533"/>
      <c r="N103" s="2533"/>
      <c r="O103" s="2533"/>
      <c r="P103" s="2533"/>
      <c r="Q103" s="2533"/>
      <c r="R103" s="2533"/>
      <c r="S103" s="2533"/>
      <c r="T103" s="2533"/>
      <c r="U103" s="2533"/>
      <c r="V103" s="2533"/>
      <c r="W103" s="2533"/>
      <c r="X103" s="2533"/>
      <c r="Y103" s="2533"/>
      <c r="Z103" s="2533"/>
      <c r="AA103" s="2533"/>
      <c r="AB103" s="2533"/>
      <c r="AC103" s="2533"/>
      <c r="AD103" s="2533"/>
      <c r="AE103" s="2533"/>
      <c r="AF103" s="2533"/>
      <c r="AG103" s="2533"/>
      <c r="AH103" s="2533"/>
      <c r="AI103" s="2533"/>
      <c r="AJ103" s="2533"/>
      <c r="AK103" s="2533"/>
      <c r="AL103" s="2533"/>
      <c r="AM103" s="2533"/>
      <c r="AN103" s="2533"/>
      <c r="AO103" s="2533"/>
      <c r="AP103" s="2533"/>
      <c r="AQ103" s="2533"/>
      <c r="AR103" s="2533"/>
      <c r="AS103" s="2533"/>
      <c r="AT103" s="2533"/>
      <c r="AU103" s="2533"/>
      <c r="AV103" s="2533"/>
      <c r="AW103" s="2533"/>
      <c r="AX103" s="2533"/>
      <c r="AY103" s="2533"/>
      <c r="AZ103" s="2533"/>
      <c r="BA103" s="2533"/>
      <c r="BB103" s="2533"/>
      <c r="BC103" s="2533"/>
      <c r="BD103" s="2533"/>
      <c r="BE103" s="2533"/>
      <c r="BF103" s="2533"/>
      <c r="BG103" s="2533"/>
      <c r="BH103" s="2533"/>
      <c r="BI103" s="2533"/>
      <c r="BJ103" s="2533"/>
      <c r="BK103" s="2533"/>
      <c r="BL103" s="2533"/>
      <c r="BM103" s="2533"/>
      <c r="BN103" s="2533"/>
      <c r="BO103" s="2533"/>
      <c r="BP103" s="2533"/>
      <c r="BQ103" s="2533"/>
      <c r="BR103" s="2533"/>
      <c r="BS103" s="2533"/>
      <c r="BT103" s="2533"/>
      <c r="BU103" s="2533"/>
      <c r="BV103" s="2533"/>
      <c r="BW103" s="2533"/>
      <c r="BX103" s="2533"/>
      <c r="BY103" s="2533"/>
      <c r="BZ103" s="2533"/>
      <c r="CA103" s="2533"/>
      <c r="CB103" s="2533"/>
      <c r="CC103" s="2533"/>
      <c r="CD103" s="2533"/>
      <c r="CE103" s="2533"/>
      <c r="CF103" s="2533"/>
      <c r="CG103" s="2533"/>
      <c r="CH103" s="2533"/>
      <c r="CI103" s="2533"/>
      <c r="CJ103" s="2533"/>
      <c r="CK103" s="2533"/>
      <c r="CL103" s="2533"/>
      <c r="CM103" s="3"/>
      <c r="CN103" s="8"/>
      <c r="CO103" s="8"/>
    </row>
    <row r="104" spans="1:93" ht="5.25" customHeight="1">
      <c r="A104" s="2"/>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3"/>
      <c r="CN104" s="8"/>
      <c r="CO104" s="8"/>
    </row>
    <row r="105" spans="1:93" ht="5.25" customHeight="1">
      <c r="A105" s="2"/>
      <c r="B105" s="4"/>
      <c r="C105" s="4"/>
      <c r="D105" s="4"/>
      <c r="E105" s="4"/>
      <c r="F105" s="2538" t="s">
        <v>423</v>
      </c>
      <c r="G105" s="2538"/>
      <c r="H105" s="2538"/>
      <c r="I105" s="2538"/>
      <c r="J105" s="2538"/>
      <c r="K105" s="2538"/>
      <c r="L105" s="2731"/>
      <c r="M105" s="2731"/>
      <c r="N105" s="2731"/>
      <c r="O105" s="2731"/>
      <c r="P105" s="2731"/>
      <c r="Q105" s="2731"/>
      <c r="R105" s="2538" t="s">
        <v>92</v>
      </c>
      <c r="S105" s="2538"/>
      <c r="T105" s="2538"/>
      <c r="U105" s="2731"/>
      <c r="V105" s="2731"/>
      <c r="W105" s="2731"/>
      <c r="X105" s="2731"/>
      <c r="Y105" s="2731"/>
      <c r="Z105" s="2731"/>
      <c r="AA105" s="2538" t="s">
        <v>93</v>
      </c>
      <c r="AB105" s="2538"/>
      <c r="AC105" s="2538"/>
      <c r="AD105" s="2731"/>
      <c r="AE105" s="2731"/>
      <c r="AF105" s="2731"/>
      <c r="AG105" s="2731"/>
      <c r="AH105" s="2731"/>
      <c r="AI105" s="2731"/>
      <c r="AJ105" s="2538" t="s">
        <v>95</v>
      </c>
      <c r="AK105" s="2538"/>
      <c r="AL105" s="2538"/>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3"/>
      <c r="CN105" s="8"/>
      <c r="CO105" s="8"/>
    </row>
    <row r="106" spans="1:93" ht="5.25" customHeight="1">
      <c r="A106" s="2"/>
      <c r="B106" s="4"/>
      <c r="C106" s="4"/>
      <c r="D106" s="4"/>
      <c r="E106" s="4"/>
      <c r="F106" s="2538"/>
      <c r="G106" s="2538"/>
      <c r="H106" s="2538"/>
      <c r="I106" s="2538"/>
      <c r="J106" s="2538"/>
      <c r="K106" s="2538"/>
      <c r="L106" s="2732"/>
      <c r="M106" s="2732"/>
      <c r="N106" s="2732"/>
      <c r="O106" s="2732"/>
      <c r="P106" s="2732"/>
      <c r="Q106" s="2732"/>
      <c r="R106" s="2538"/>
      <c r="S106" s="2538"/>
      <c r="T106" s="2538"/>
      <c r="U106" s="2732"/>
      <c r="V106" s="2732"/>
      <c r="W106" s="2732"/>
      <c r="X106" s="2732"/>
      <c r="Y106" s="2732"/>
      <c r="Z106" s="2732"/>
      <c r="AA106" s="2538"/>
      <c r="AB106" s="2538"/>
      <c r="AC106" s="2538"/>
      <c r="AD106" s="2732"/>
      <c r="AE106" s="2732"/>
      <c r="AF106" s="2732"/>
      <c r="AG106" s="2732"/>
      <c r="AH106" s="2732"/>
      <c r="AI106" s="2732"/>
      <c r="AJ106" s="2538"/>
      <c r="AK106" s="2538"/>
      <c r="AL106" s="2538"/>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3"/>
      <c r="CN106" s="8"/>
      <c r="CO106" s="8"/>
    </row>
    <row r="107" spans="1:93" ht="5.25" customHeight="1">
      <c r="A107" s="2"/>
      <c r="B107" s="4"/>
      <c r="C107" s="4"/>
      <c r="D107" s="4"/>
      <c r="E107" s="4"/>
      <c r="F107" s="2538"/>
      <c r="G107" s="2538"/>
      <c r="H107" s="2538"/>
      <c r="I107" s="2538"/>
      <c r="J107" s="2538"/>
      <c r="K107" s="2538"/>
      <c r="L107" s="2733"/>
      <c r="M107" s="2733"/>
      <c r="N107" s="2733"/>
      <c r="O107" s="2733"/>
      <c r="P107" s="2733"/>
      <c r="Q107" s="2733"/>
      <c r="R107" s="2538"/>
      <c r="S107" s="2538"/>
      <c r="T107" s="2538"/>
      <c r="U107" s="2733"/>
      <c r="V107" s="2733"/>
      <c r="W107" s="2733"/>
      <c r="X107" s="2733"/>
      <c r="Y107" s="2733"/>
      <c r="Z107" s="2733"/>
      <c r="AA107" s="2538"/>
      <c r="AB107" s="2538"/>
      <c r="AC107" s="2538"/>
      <c r="AD107" s="2733"/>
      <c r="AE107" s="2733"/>
      <c r="AF107" s="2733"/>
      <c r="AG107" s="2733"/>
      <c r="AH107" s="2733"/>
      <c r="AI107" s="2733"/>
      <c r="AJ107" s="2538"/>
      <c r="AK107" s="2538"/>
      <c r="AL107" s="2538"/>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3"/>
      <c r="CN107" s="8"/>
      <c r="CO107" s="8"/>
    </row>
    <row r="108" spans="1:93" ht="5.25" customHeight="1">
      <c r="A108" s="2"/>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3"/>
      <c r="CN108" s="8"/>
      <c r="CO108" s="8"/>
    </row>
    <row r="109" spans="1:93" ht="5.25" customHeight="1">
      <c r="A109" s="2"/>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3"/>
      <c r="CN109" s="8"/>
      <c r="CO109" s="8"/>
    </row>
    <row r="110" spans="1:93" ht="5.25" customHeight="1">
      <c r="A110" s="2"/>
      <c r="B110" s="4"/>
      <c r="C110" s="4"/>
      <c r="D110" s="4"/>
      <c r="E110" s="4"/>
      <c r="F110" s="4"/>
      <c r="G110" s="4"/>
      <c r="H110" s="4"/>
      <c r="I110" s="4"/>
      <c r="J110" s="4"/>
      <c r="K110" s="4"/>
      <c r="L110" s="2737" t="s">
        <v>128</v>
      </c>
      <c r="M110" s="2737"/>
      <c r="N110" s="2737"/>
      <c r="O110" s="2737"/>
      <c r="P110" s="2737"/>
      <c r="Q110" s="2737"/>
      <c r="R110" s="2737"/>
      <c r="S110" s="2737"/>
      <c r="T110" s="2737"/>
      <c r="U110" s="2737"/>
      <c r="V110" s="2737"/>
      <c r="W110" s="2737"/>
      <c r="X110" s="2737"/>
      <c r="Y110" s="2737"/>
      <c r="Z110" s="2737"/>
      <c r="AA110" s="2737"/>
      <c r="AB110" s="2737"/>
      <c r="AC110" s="2737"/>
      <c r="AD110" s="2737"/>
      <c r="AE110" s="2737"/>
      <c r="AF110" s="2737"/>
      <c r="AG110" s="2737"/>
      <c r="AH110" s="2737"/>
      <c r="AI110" s="2737"/>
      <c r="AJ110" s="2737"/>
      <c r="AK110" s="2737"/>
      <c r="AL110" s="2737"/>
      <c r="AM110" s="2737"/>
      <c r="AN110" s="2737"/>
      <c r="AO110" s="2737"/>
      <c r="AP110" s="2737"/>
      <c r="AQ110" s="2737"/>
      <c r="AR110" s="2737"/>
      <c r="AS110" s="2737"/>
      <c r="AT110" s="2737"/>
      <c r="AU110" s="2737"/>
      <c r="AV110" s="2737"/>
      <c r="AW110" s="2737"/>
      <c r="AX110" s="2737"/>
      <c r="AY110" s="2737"/>
      <c r="AZ110" s="2737"/>
      <c r="BA110" s="2737"/>
      <c r="BB110" s="2737"/>
      <c r="BC110" s="2737"/>
      <c r="BD110" s="2737"/>
      <c r="BE110" s="2737"/>
      <c r="BF110" s="2737"/>
      <c r="BG110" s="2737"/>
      <c r="BH110" s="2737"/>
      <c r="BI110" s="2737"/>
      <c r="BJ110" s="2737"/>
      <c r="BK110" s="2737"/>
      <c r="BL110" s="2737"/>
      <c r="BM110" s="2737"/>
      <c r="BN110" s="2737"/>
      <c r="BO110" s="2737"/>
      <c r="BP110" s="2737"/>
      <c r="BQ110" s="2737"/>
      <c r="BR110" s="2737"/>
      <c r="BS110" s="2737"/>
      <c r="BT110" s="2737"/>
      <c r="BU110" s="2737"/>
      <c r="BV110" s="2737"/>
      <c r="BW110" s="4"/>
      <c r="BX110" s="4"/>
      <c r="BY110" s="4"/>
      <c r="BZ110" s="4"/>
      <c r="CA110" s="4"/>
      <c r="CB110" s="4"/>
      <c r="CC110" s="4"/>
      <c r="CD110" s="4"/>
      <c r="CE110" s="4"/>
      <c r="CF110" s="4"/>
      <c r="CG110" s="4"/>
      <c r="CH110" s="4"/>
      <c r="CI110" s="4"/>
      <c r="CJ110" s="4"/>
      <c r="CK110" s="4"/>
      <c r="CL110" s="4"/>
      <c r="CM110" s="3"/>
      <c r="CN110" s="8"/>
      <c r="CO110" s="8"/>
    </row>
    <row r="111" spans="1:93" ht="5.25" customHeight="1">
      <c r="A111" s="2"/>
      <c r="B111" s="4"/>
      <c r="C111" s="4"/>
      <c r="D111" s="4"/>
      <c r="E111" s="4"/>
      <c r="F111" s="4"/>
      <c r="G111" s="4"/>
      <c r="H111" s="4"/>
      <c r="I111" s="4"/>
      <c r="J111" s="4"/>
      <c r="K111" s="4"/>
      <c r="L111" s="2737"/>
      <c r="M111" s="2737"/>
      <c r="N111" s="2737"/>
      <c r="O111" s="2737"/>
      <c r="P111" s="2737"/>
      <c r="Q111" s="2737"/>
      <c r="R111" s="2737"/>
      <c r="S111" s="2737"/>
      <c r="T111" s="2737"/>
      <c r="U111" s="2737"/>
      <c r="V111" s="2737"/>
      <c r="W111" s="2737"/>
      <c r="X111" s="2737"/>
      <c r="Y111" s="2737"/>
      <c r="Z111" s="2737"/>
      <c r="AA111" s="2737"/>
      <c r="AB111" s="2737"/>
      <c r="AC111" s="2737"/>
      <c r="AD111" s="2737"/>
      <c r="AE111" s="2737"/>
      <c r="AF111" s="2737"/>
      <c r="AG111" s="2737"/>
      <c r="AH111" s="2737"/>
      <c r="AI111" s="2737"/>
      <c r="AJ111" s="2737"/>
      <c r="AK111" s="2737"/>
      <c r="AL111" s="2737"/>
      <c r="AM111" s="2737"/>
      <c r="AN111" s="2737"/>
      <c r="AO111" s="2737"/>
      <c r="AP111" s="2737"/>
      <c r="AQ111" s="2737"/>
      <c r="AR111" s="2737"/>
      <c r="AS111" s="2737"/>
      <c r="AT111" s="2737"/>
      <c r="AU111" s="2737"/>
      <c r="AV111" s="2737"/>
      <c r="AW111" s="2737"/>
      <c r="AX111" s="2737"/>
      <c r="AY111" s="2737"/>
      <c r="AZ111" s="2737"/>
      <c r="BA111" s="2737"/>
      <c r="BB111" s="2737"/>
      <c r="BC111" s="2737"/>
      <c r="BD111" s="2737"/>
      <c r="BE111" s="2737"/>
      <c r="BF111" s="2737"/>
      <c r="BG111" s="2737"/>
      <c r="BH111" s="2737"/>
      <c r="BI111" s="2737"/>
      <c r="BJ111" s="2737"/>
      <c r="BK111" s="2737"/>
      <c r="BL111" s="2737"/>
      <c r="BM111" s="2737"/>
      <c r="BN111" s="2737"/>
      <c r="BO111" s="2737"/>
      <c r="BP111" s="2737"/>
      <c r="BQ111" s="2737"/>
      <c r="BR111" s="2737"/>
      <c r="BS111" s="2737"/>
      <c r="BT111" s="2737"/>
      <c r="BU111" s="2737"/>
      <c r="BV111" s="2737"/>
      <c r="BW111" s="4"/>
      <c r="BX111" s="4"/>
      <c r="BY111" s="4"/>
      <c r="BZ111" s="4"/>
      <c r="CA111" s="4"/>
      <c r="CB111" s="4"/>
      <c r="CC111" s="4"/>
      <c r="CD111" s="4"/>
      <c r="CE111" s="4"/>
      <c r="CF111" s="4"/>
      <c r="CG111" s="4"/>
      <c r="CH111" s="4"/>
      <c r="CI111" s="4"/>
      <c r="CJ111" s="4"/>
      <c r="CK111" s="4"/>
      <c r="CL111" s="4"/>
      <c r="CM111" s="3"/>
      <c r="CN111" s="8"/>
      <c r="CO111" s="8"/>
    </row>
    <row r="112" spans="1:93" ht="5.25" customHeight="1">
      <c r="A112" s="2"/>
      <c r="B112" s="4"/>
      <c r="C112" s="4"/>
      <c r="D112" s="4"/>
      <c r="E112" s="4"/>
      <c r="F112" s="4"/>
      <c r="G112" s="4"/>
      <c r="H112" s="4"/>
      <c r="I112" s="4"/>
      <c r="J112" s="4"/>
      <c r="K112" s="4"/>
      <c r="L112" s="2737"/>
      <c r="M112" s="2737"/>
      <c r="N112" s="2737"/>
      <c r="O112" s="2737"/>
      <c r="P112" s="2737"/>
      <c r="Q112" s="2737"/>
      <c r="R112" s="2737"/>
      <c r="S112" s="2737"/>
      <c r="T112" s="2737"/>
      <c r="U112" s="2737"/>
      <c r="V112" s="2737"/>
      <c r="W112" s="2737"/>
      <c r="X112" s="2737"/>
      <c r="Y112" s="2737"/>
      <c r="Z112" s="2737"/>
      <c r="AA112" s="2737"/>
      <c r="AB112" s="2737"/>
      <c r="AC112" s="2737"/>
      <c r="AD112" s="2737"/>
      <c r="AE112" s="2737"/>
      <c r="AF112" s="2737"/>
      <c r="AG112" s="2737"/>
      <c r="AH112" s="2737"/>
      <c r="AI112" s="2737"/>
      <c r="AJ112" s="2737"/>
      <c r="AK112" s="2737"/>
      <c r="AL112" s="2737"/>
      <c r="AM112" s="2737"/>
      <c r="AN112" s="2737"/>
      <c r="AO112" s="2737"/>
      <c r="AP112" s="2737"/>
      <c r="AQ112" s="2737"/>
      <c r="AR112" s="2737"/>
      <c r="AS112" s="2737"/>
      <c r="AT112" s="2737"/>
      <c r="AU112" s="2737"/>
      <c r="AV112" s="2737"/>
      <c r="AW112" s="2737"/>
      <c r="AX112" s="2737"/>
      <c r="AY112" s="2737"/>
      <c r="AZ112" s="2737"/>
      <c r="BA112" s="2737"/>
      <c r="BB112" s="2737"/>
      <c r="BC112" s="2737"/>
      <c r="BD112" s="2737"/>
      <c r="BE112" s="2737"/>
      <c r="BF112" s="2737"/>
      <c r="BG112" s="2737"/>
      <c r="BH112" s="2737"/>
      <c r="BI112" s="2737"/>
      <c r="BJ112" s="2737"/>
      <c r="BK112" s="2737"/>
      <c r="BL112" s="2737"/>
      <c r="BM112" s="2737"/>
      <c r="BN112" s="2737"/>
      <c r="BO112" s="2737"/>
      <c r="BP112" s="2737"/>
      <c r="BQ112" s="2737"/>
      <c r="BR112" s="2737"/>
      <c r="BS112" s="2737"/>
      <c r="BT112" s="2737"/>
      <c r="BU112" s="2737"/>
      <c r="BV112" s="2737"/>
      <c r="BW112" s="4"/>
      <c r="BX112" s="4"/>
      <c r="BY112" s="4"/>
      <c r="BZ112" s="4"/>
      <c r="CA112" s="4"/>
      <c r="CB112" s="4"/>
      <c r="CC112" s="4"/>
      <c r="CD112" s="4"/>
      <c r="CE112" s="4"/>
      <c r="CF112" s="4"/>
      <c r="CG112" s="4"/>
      <c r="CH112" s="4"/>
      <c r="CI112" s="4"/>
      <c r="CJ112" s="4"/>
      <c r="CK112" s="4"/>
      <c r="CL112" s="4"/>
      <c r="CM112" s="3"/>
      <c r="CN112" s="8"/>
      <c r="CO112" s="8"/>
    </row>
    <row r="113" spans="1:93" ht="5.25" customHeight="1">
      <c r="A113" s="2"/>
      <c r="B113" s="4"/>
      <c r="C113" s="4"/>
      <c r="D113" s="4"/>
      <c r="E113" s="4"/>
      <c r="F113" s="4"/>
      <c r="G113" s="4"/>
      <c r="H113" s="4"/>
      <c r="I113" s="4"/>
      <c r="J113" s="4"/>
      <c r="K113" s="4"/>
      <c r="L113" s="2737"/>
      <c r="M113" s="2737"/>
      <c r="N113" s="2737"/>
      <c r="O113" s="2737"/>
      <c r="P113" s="2737"/>
      <c r="Q113" s="2737"/>
      <c r="R113" s="2737"/>
      <c r="S113" s="2737"/>
      <c r="T113" s="2737"/>
      <c r="U113" s="2737"/>
      <c r="V113" s="2737"/>
      <c r="W113" s="2737"/>
      <c r="X113" s="2737"/>
      <c r="Y113" s="2737"/>
      <c r="Z113" s="2737"/>
      <c r="AA113" s="2737"/>
      <c r="AB113" s="2737"/>
      <c r="AC113" s="2737"/>
      <c r="AD113" s="2737"/>
      <c r="AE113" s="2737"/>
      <c r="AF113" s="2737"/>
      <c r="AG113" s="2737"/>
      <c r="AH113" s="2737"/>
      <c r="AI113" s="2737"/>
      <c r="AJ113" s="2737"/>
      <c r="AK113" s="2737"/>
      <c r="AL113" s="2737"/>
      <c r="AM113" s="2737"/>
      <c r="AN113" s="2737"/>
      <c r="AO113" s="2737"/>
      <c r="AP113" s="2737"/>
      <c r="AQ113" s="2737"/>
      <c r="AR113" s="2737"/>
      <c r="AS113" s="2737"/>
      <c r="AT113" s="2737"/>
      <c r="AU113" s="2737"/>
      <c r="AV113" s="2737"/>
      <c r="AW113" s="2737"/>
      <c r="AX113" s="2737"/>
      <c r="AY113" s="2737"/>
      <c r="AZ113" s="2737"/>
      <c r="BA113" s="2737"/>
      <c r="BB113" s="2737"/>
      <c r="BC113" s="2737"/>
      <c r="BD113" s="2737"/>
      <c r="BE113" s="2737"/>
      <c r="BF113" s="2737"/>
      <c r="BG113" s="2737"/>
      <c r="BH113" s="2737"/>
      <c r="BI113" s="2737"/>
      <c r="BJ113" s="2737"/>
      <c r="BK113" s="2737"/>
      <c r="BL113" s="2737"/>
      <c r="BM113" s="2737"/>
      <c r="BN113" s="2737"/>
      <c r="BO113" s="2737"/>
      <c r="BP113" s="2737"/>
      <c r="BQ113" s="2737"/>
      <c r="BR113" s="2737"/>
      <c r="BS113" s="2737"/>
      <c r="BT113" s="2737"/>
      <c r="BU113" s="2737"/>
      <c r="BV113" s="2737"/>
      <c r="BW113" s="4"/>
      <c r="BX113" s="4"/>
      <c r="BY113" s="4"/>
      <c r="BZ113" s="4"/>
      <c r="CA113" s="4"/>
      <c r="CB113" s="4"/>
      <c r="CC113" s="4"/>
      <c r="CD113" s="4"/>
      <c r="CE113" s="4"/>
      <c r="CF113" s="4"/>
      <c r="CG113" s="4"/>
      <c r="CH113" s="4"/>
      <c r="CI113" s="4"/>
      <c r="CJ113" s="4"/>
      <c r="CK113" s="4"/>
      <c r="CL113" s="4"/>
      <c r="CM113" s="3"/>
      <c r="CN113" s="8"/>
      <c r="CO113" s="8"/>
    </row>
    <row r="114" spans="1:93" ht="5.25" customHeight="1">
      <c r="A114" s="2"/>
      <c r="B114" s="4"/>
      <c r="C114" s="4"/>
      <c r="D114" s="4"/>
      <c r="E114" s="4"/>
      <c r="F114" s="4"/>
      <c r="G114" s="4"/>
      <c r="H114" s="4"/>
      <c r="I114" s="4"/>
      <c r="J114" s="4"/>
      <c r="K114" s="4"/>
      <c r="L114" s="2737"/>
      <c r="M114" s="2737"/>
      <c r="N114" s="2737"/>
      <c r="O114" s="2737"/>
      <c r="P114" s="2737"/>
      <c r="Q114" s="2737"/>
      <c r="R114" s="2737"/>
      <c r="S114" s="2737"/>
      <c r="T114" s="2737"/>
      <c r="U114" s="2737"/>
      <c r="V114" s="2737"/>
      <c r="W114" s="2737"/>
      <c r="X114" s="2737"/>
      <c r="Y114" s="2737"/>
      <c r="Z114" s="2737"/>
      <c r="AA114" s="2737"/>
      <c r="AB114" s="2737"/>
      <c r="AC114" s="2737"/>
      <c r="AD114" s="2737"/>
      <c r="AE114" s="2737"/>
      <c r="AF114" s="2737"/>
      <c r="AG114" s="2737"/>
      <c r="AH114" s="2737"/>
      <c r="AI114" s="2737"/>
      <c r="AJ114" s="2737"/>
      <c r="AK114" s="2737"/>
      <c r="AL114" s="2737"/>
      <c r="AM114" s="2737"/>
      <c r="AN114" s="2737"/>
      <c r="AO114" s="2737"/>
      <c r="AP114" s="2737"/>
      <c r="AQ114" s="2737"/>
      <c r="AR114" s="2737"/>
      <c r="AS114" s="2737"/>
      <c r="AT114" s="2737"/>
      <c r="AU114" s="2737"/>
      <c r="AV114" s="2737"/>
      <c r="AW114" s="2737"/>
      <c r="AX114" s="2737"/>
      <c r="AY114" s="2737"/>
      <c r="AZ114" s="2737"/>
      <c r="BA114" s="2737"/>
      <c r="BB114" s="2737"/>
      <c r="BC114" s="2737"/>
      <c r="BD114" s="2737"/>
      <c r="BE114" s="2737"/>
      <c r="BF114" s="2737"/>
      <c r="BG114" s="2737"/>
      <c r="BH114" s="2737"/>
      <c r="BI114" s="2737"/>
      <c r="BJ114" s="2737"/>
      <c r="BK114" s="2737"/>
      <c r="BL114" s="2737"/>
      <c r="BM114" s="2737"/>
      <c r="BN114" s="2737"/>
      <c r="BO114" s="2737"/>
      <c r="BP114" s="2737"/>
      <c r="BQ114" s="2737"/>
      <c r="BR114" s="2737"/>
      <c r="BS114" s="2737"/>
      <c r="BT114" s="2737"/>
      <c r="BU114" s="2737"/>
      <c r="BV114" s="2737"/>
      <c r="BW114" s="4"/>
      <c r="BX114" s="4"/>
      <c r="BY114" s="4"/>
      <c r="BZ114" s="4"/>
      <c r="CA114" s="4"/>
      <c r="CB114" s="4"/>
      <c r="CC114" s="4"/>
      <c r="CD114" s="4"/>
      <c r="CE114" s="4"/>
      <c r="CF114" s="4"/>
      <c r="CG114" s="4"/>
      <c r="CH114" s="4"/>
      <c r="CI114" s="4"/>
      <c r="CJ114" s="4"/>
      <c r="CK114" s="4"/>
      <c r="CL114" s="4"/>
      <c r="CM114" s="3"/>
      <c r="CN114" s="8"/>
      <c r="CO114" s="8"/>
    </row>
    <row r="115" spans="1:93" ht="5.25" customHeight="1">
      <c r="A115" s="2"/>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3"/>
      <c r="CN115" s="8"/>
      <c r="CO115" s="8"/>
    </row>
    <row r="116" spans="1:93" ht="5.25" customHeight="1">
      <c r="A116" s="2"/>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3"/>
      <c r="CN116" s="8"/>
      <c r="CO116" s="8"/>
    </row>
    <row r="117" spans="1:93" ht="5.25" customHeight="1">
      <c r="A117" s="2"/>
      <c r="B117" s="4"/>
      <c r="C117" s="4"/>
      <c r="D117" s="4"/>
      <c r="E117" s="2673" t="s">
        <v>80</v>
      </c>
      <c r="F117" s="2674"/>
      <c r="G117" s="2674"/>
      <c r="H117" s="2675"/>
      <c r="I117" s="2672" t="s">
        <v>75</v>
      </c>
      <c r="J117" s="2672"/>
      <c r="K117" s="2672"/>
      <c r="L117" s="2672"/>
      <c r="M117" s="2672"/>
      <c r="N117" s="2672"/>
      <c r="O117" s="2672"/>
      <c r="P117" s="2672"/>
      <c r="Q117" s="2672"/>
      <c r="R117" s="2672"/>
      <c r="S117" s="2672"/>
      <c r="T117" s="2672"/>
      <c r="U117" s="2672"/>
      <c r="V117" s="2724"/>
      <c r="W117" s="2725"/>
      <c r="X117" s="2725"/>
      <c r="Y117" s="2725"/>
      <c r="Z117" s="2725"/>
      <c r="AA117" s="2725"/>
      <c r="AB117" s="2725"/>
      <c r="AC117" s="2725"/>
      <c r="AD117" s="2725"/>
      <c r="AE117" s="2725"/>
      <c r="AF117" s="2725"/>
      <c r="AG117" s="2725"/>
      <c r="AH117" s="2725"/>
      <c r="AI117" s="2725"/>
      <c r="AJ117" s="2725"/>
      <c r="AK117" s="2725"/>
      <c r="AL117" s="2725"/>
      <c r="AM117" s="2725"/>
      <c r="AN117" s="2725"/>
      <c r="AO117" s="2725"/>
      <c r="AP117" s="2725"/>
      <c r="AQ117" s="2725"/>
      <c r="AR117" s="2725"/>
      <c r="AS117" s="2725"/>
      <c r="AT117" s="2725"/>
      <c r="AU117" s="2725"/>
      <c r="AV117" s="2725"/>
      <c r="AW117" s="2725"/>
      <c r="AX117" s="2725"/>
      <c r="AY117" s="2725"/>
      <c r="AZ117" s="2725"/>
      <c r="BA117" s="2725"/>
      <c r="BB117" s="2725"/>
      <c r="BC117" s="2725"/>
      <c r="BD117" s="2725"/>
      <c r="BE117" s="2725"/>
      <c r="BF117" s="2725"/>
      <c r="BG117" s="2725"/>
      <c r="BH117" s="2725"/>
      <c r="BI117" s="2725"/>
      <c r="BJ117" s="2725"/>
      <c r="BK117" s="2725"/>
      <c r="BL117" s="2725"/>
      <c r="BM117" s="2725"/>
      <c r="BN117" s="2725"/>
      <c r="BO117" s="2725"/>
      <c r="BP117" s="2725"/>
      <c r="BQ117" s="2725"/>
      <c r="BR117" s="2725"/>
      <c r="BS117" s="2725"/>
      <c r="BT117" s="2725"/>
      <c r="BU117" s="2725"/>
      <c r="BV117" s="2725"/>
      <c r="BW117" s="2725"/>
      <c r="BX117" s="2725"/>
      <c r="BY117" s="2725"/>
      <c r="BZ117" s="2725"/>
      <c r="CA117" s="2725"/>
      <c r="CB117" s="2725"/>
      <c r="CC117" s="2725"/>
      <c r="CD117" s="2725"/>
      <c r="CE117" s="2725"/>
      <c r="CF117" s="2725"/>
      <c r="CG117" s="2725"/>
      <c r="CH117" s="2725"/>
      <c r="CI117" s="2726"/>
      <c r="CJ117" s="4"/>
      <c r="CK117" s="4"/>
      <c r="CL117" s="4"/>
      <c r="CM117" s="3"/>
      <c r="CN117" s="8"/>
      <c r="CO117" s="8"/>
    </row>
    <row r="118" spans="1:93" ht="5.25" customHeight="1">
      <c r="A118" s="2"/>
      <c r="B118" s="4"/>
      <c r="C118" s="4"/>
      <c r="D118" s="4"/>
      <c r="E118" s="2676"/>
      <c r="F118" s="2677"/>
      <c r="G118" s="2677"/>
      <c r="H118" s="2678"/>
      <c r="I118" s="2672"/>
      <c r="J118" s="2672"/>
      <c r="K118" s="2672"/>
      <c r="L118" s="2672"/>
      <c r="M118" s="2672"/>
      <c r="N118" s="2672"/>
      <c r="O118" s="2672"/>
      <c r="P118" s="2672"/>
      <c r="Q118" s="2672"/>
      <c r="R118" s="2672"/>
      <c r="S118" s="2672"/>
      <c r="T118" s="2672"/>
      <c r="U118" s="2672"/>
      <c r="V118" s="2727"/>
      <c r="W118" s="2617"/>
      <c r="X118" s="2617"/>
      <c r="Y118" s="2617"/>
      <c r="Z118" s="2617"/>
      <c r="AA118" s="2617"/>
      <c r="AB118" s="2617"/>
      <c r="AC118" s="2617"/>
      <c r="AD118" s="2617"/>
      <c r="AE118" s="2617"/>
      <c r="AF118" s="2617"/>
      <c r="AG118" s="2617"/>
      <c r="AH118" s="2617"/>
      <c r="AI118" s="2617"/>
      <c r="AJ118" s="2617"/>
      <c r="AK118" s="2617"/>
      <c r="AL118" s="2617"/>
      <c r="AM118" s="2617"/>
      <c r="AN118" s="2617"/>
      <c r="AO118" s="2617"/>
      <c r="AP118" s="2617"/>
      <c r="AQ118" s="2617"/>
      <c r="AR118" s="2617"/>
      <c r="AS118" s="2617"/>
      <c r="AT118" s="2617"/>
      <c r="AU118" s="2617"/>
      <c r="AV118" s="2617"/>
      <c r="AW118" s="2617"/>
      <c r="AX118" s="2617"/>
      <c r="AY118" s="2617"/>
      <c r="AZ118" s="2617"/>
      <c r="BA118" s="2617"/>
      <c r="BB118" s="2617"/>
      <c r="BC118" s="2617"/>
      <c r="BD118" s="2617"/>
      <c r="BE118" s="2617"/>
      <c r="BF118" s="2617"/>
      <c r="BG118" s="2617"/>
      <c r="BH118" s="2617"/>
      <c r="BI118" s="2617"/>
      <c r="BJ118" s="2617"/>
      <c r="BK118" s="2617"/>
      <c r="BL118" s="2617"/>
      <c r="BM118" s="2617"/>
      <c r="BN118" s="2617"/>
      <c r="BO118" s="2617"/>
      <c r="BP118" s="2617"/>
      <c r="BQ118" s="2617"/>
      <c r="BR118" s="2617"/>
      <c r="BS118" s="2617"/>
      <c r="BT118" s="2617"/>
      <c r="BU118" s="2617"/>
      <c r="BV118" s="2617"/>
      <c r="BW118" s="2617"/>
      <c r="BX118" s="2617"/>
      <c r="BY118" s="2617"/>
      <c r="BZ118" s="2617"/>
      <c r="CA118" s="2617"/>
      <c r="CB118" s="2617"/>
      <c r="CC118" s="2617"/>
      <c r="CD118" s="2617"/>
      <c r="CE118" s="2617"/>
      <c r="CF118" s="2617"/>
      <c r="CG118" s="2617"/>
      <c r="CH118" s="2617"/>
      <c r="CI118" s="2728"/>
      <c r="CJ118" s="4"/>
      <c r="CK118" s="4"/>
      <c r="CL118" s="4"/>
      <c r="CM118" s="3"/>
      <c r="CN118" s="8"/>
      <c r="CO118" s="8"/>
    </row>
    <row r="119" spans="1:93" ht="5.25" customHeight="1">
      <c r="A119" s="2"/>
      <c r="B119" s="4"/>
      <c r="C119" s="4"/>
      <c r="D119" s="4"/>
      <c r="E119" s="2676"/>
      <c r="F119" s="2677"/>
      <c r="G119" s="2677"/>
      <c r="H119" s="2678"/>
      <c r="I119" s="2672"/>
      <c r="J119" s="2672"/>
      <c r="K119" s="2672"/>
      <c r="L119" s="2672"/>
      <c r="M119" s="2672"/>
      <c r="N119" s="2672"/>
      <c r="O119" s="2672"/>
      <c r="P119" s="2672"/>
      <c r="Q119" s="2672"/>
      <c r="R119" s="2672"/>
      <c r="S119" s="2672"/>
      <c r="T119" s="2672"/>
      <c r="U119" s="2672"/>
      <c r="V119" s="2727"/>
      <c r="W119" s="2617"/>
      <c r="X119" s="2617"/>
      <c r="Y119" s="2617"/>
      <c r="Z119" s="2617"/>
      <c r="AA119" s="2617"/>
      <c r="AB119" s="2617"/>
      <c r="AC119" s="2617"/>
      <c r="AD119" s="2617"/>
      <c r="AE119" s="2617"/>
      <c r="AF119" s="2617"/>
      <c r="AG119" s="2617"/>
      <c r="AH119" s="2617"/>
      <c r="AI119" s="2617"/>
      <c r="AJ119" s="2617"/>
      <c r="AK119" s="2617"/>
      <c r="AL119" s="2617"/>
      <c r="AM119" s="2617"/>
      <c r="AN119" s="2617"/>
      <c r="AO119" s="2617"/>
      <c r="AP119" s="2617"/>
      <c r="AQ119" s="2617"/>
      <c r="AR119" s="2617"/>
      <c r="AS119" s="2617"/>
      <c r="AT119" s="2617"/>
      <c r="AU119" s="2617"/>
      <c r="AV119" s="2617"/>
      <c r="AW119" s="2617"/>
      <c r="AX119" s="2617"/>
      <c r="AY119" s="2617"/>
      <c r="AZ119" s="2617"/>
      <c r="BA119" s="2617"/>
      <c r="BB119" s="2617"/>
      <c r="BC119" s="2617"/>
      <c r="BD119" s="2617"/>
      <c r="BE119" s="2617"/>
      <c r="BF119" s="2617"/>
      <c r="BG119" s="2617"/>
      <c r="BH119" s="2617"/>
      <c r="BI119" s="2617"/>
      <c r="BJ119" s="2617"/>
      <c r="BK119" s="2617"/>
      <c r="BL119" s="2617"/>
      <c r="BM119" s="2617"/>
      <c r="BN119" s="2617"/>
      <c r="BO119" s="2617"/>
      <c r="BP119" s="2617"/>
      <c r="BQ119" s="2617"/>
      <c r="BR119" s="2617"/>
      <c r="BS119" s="2617"/>
      <c r="BT119" s="2617"/>
      <c r="BU119" s="2617"/>
      <c r="BV119" s="2617"/>
      <c r="BW119" s="2617"/>
      <c r="BX119" s="2617"/>
      <c r="BY119" s="2617"/>
      <c r="BZ119" s="2617"/>
      <c r="CA119" s="2617"/>
      <c r="CB119" s="2617"/>
      <c r="CC119" s="2617"/>
      <c r="CD119" s="2617"/>
      <c r="CE119" s="2617"/>
      <c r="CF119" s="2617"/>
      <c r="CG119" s="2617"/>
      <c r="CH119" s="2617"/>
      <c r="CI119" s="2728"/>
      <c r="CJ119" s="4"/>
      <c r="CK119" s="4"/>
      <c r="CL119" s="4"/>
      <c r="CM119" s="3"/>
      <c r="CN119" s="8"/>
      <c r="CO119" s="8"/>
    </row>
    <row r="120" spans="1:93" ht="5.25" customHeight="1">
      <c r="A120" s="2"/>
      <c r="B120" s="4"/>
      <c r="C120" s="4"/>
      <c r="D120" s="4"/>
      <c r="E120" s="2676"/>
      <c r="F120" s="2677"/>
      <c r="G120" s="2677"/>
      <c r="H120" s="2678"/>
      <c r="I120" s="2672"/>
      <c r="J120" s="2672"/>
      <c r="K120" s="2672"/>
      <c r="L120" s="2672"/>
      <c r="M120" s="2672"/>
      <c r="N120" s="2672"/>
      <c r="O120" s="2672"/>
      <c r="P120" s="2672"/>
      <c r="Q120" s="2672"/>
      <c r="R120" s="2672"/>
      <c r="S120" s="2672"/>
      <c r="T120" s="2672"/>
      <c r="U120" s="2672"/>
      <c r="V120" s="2727"/>
      <c r="W120" s="2617"/>
      <c r="X120" s="2617"/>
      <c r="Y120" s="2617"/>
      <c r="Z120" s="2617"/>
      <c r="AA120" s="2617"/>
      <c r="AB120" s="2617"/>
      <c r="AC120" s="2617"/>
      <c r="AD120" s="2617"/>
      <c r="AE120" s="2617"/>
      <c r="AF120" s="2617"/>
      <c r="AG120" s="2617"/>
      <c r="AH120" s="2617"/>
      <c r="AI120" s="2617"/>
      <c r="AJ120" s="2617"/>
      <c r="AK120" s="2617"/>
      <c r="AL120" s="2617"/>
      <c r="AM120" s="2617"/>
      <c r="AN120" s="2617"/>
      <c r="AO120" s="2617"/>
      <c r="AP120" s="2617"/>
      <c r="AQ120" s="2617"/>
      <c r="AR120" s="2617"/>
      <c r="AS120" s="2617"/>
      <c r="AT120" s="2617"/>
      <c r="AU120" s="2617"/>
      <c r="AV120" s="2617"/>
      <c r="AW120" s="2617"/>
      <c r="AX120" s="2617"/>
      <c r="AY120" s="2617"/>
      <c r="AZ120" s="2617"/>
      <c r="BA120" s="2617"/>
      <c r="BB120" s="2617"/>
      <c r="BC120" s="2617"/>
      <c r="BD120" s="2617"/>
      <c r="BE120" s="2617"/>
      <c r="BF120" s="2617"/>
      <c r="BG120" s="2617"/>
      <c r="BH120" s="2617"/>
      <c r="BI120" s="2617"/>
      <c r="BJ120" s="2617"/>
      <c r="BK120" s="2617"/>
      <c r="BL120" s="2617"/>
      <c r="BM120" s="2617"/>
      <c r="BN120" s="2617"/>
      <c r="BO120" s="2617"/>
      <c r="BP120" s="2617"/>
      <c r="BQ120" s="2617"/>
      <c r="BR120" s="2617"/>
      <c r="BS120" s="2617"/>
      <c r="BT120" s="2617"/>
      <c r="BU120" s="2617"/>
      <c r="BV120" s="2617"/>
      <c r="BW120" s="2617"/>
      <c r="BX120" s="2617"/>
      <c r="BY120" s="2617"/>
      <c r="BZ120" s="2617"/>
      <c r="CA120" s="2617"/>
      <c r="CB120" s="2617"/>
      <c r="CC120" s="2617"/>
      <c r="CD120" s="2617"/>
      <c r="CE120" s="2617"/>
      <c r="CF120" s="2617"/>
      <c r="CG120" s="2617"/>
      <c r="CH120" s="2617"/>
      <c r="CI120" s="2728"/>
      <c r="CJ120" s="4"/>
      <c r="CK120" s="4"/>
      <c r="CL120" s="4"/>
      <c r="CM120" s="3"/>
      <c r="CN120" s="8"/>
      <c r="CO120" s="8"/>
    </row>
    <row r="121" spans="1:93" ht="5.25" customHeight="1">
      <c r="A121" s="2"/>
      <c r="B121" s="4"/>
      <c r="C121" s="4"/>
      <c r="D121" s="4"/>
      <c r="E121" s="2676"/>
      <c r="F121" s="2677"/>
      <c r="G121" s="2677"/>
      <c r="H121" s="2678"/>
      <c r="I121" s="2672"/>
      <c r="J121" s="2672"/>
      <c r="K121" s="2672"/>
      <c r="L121" s="2672"/>
      <c r="M121" s="2672"/>
      <c r="N121" s="2672"/>
      <c r="O121" s="2672"/>
      <c r="P121" s="2672"/>
      <c r="Q121" s="2672"/>
      <c r="R121" s="2672"/>
      <c r="S121" s="2672"/>
      <c r="T121" s="2672"/>
      <c r="U121" s="2672"/>
      <c r="V121" s="2729"/>
      <c r="W121" s="2697"/>
      <c r="X121" s="2697"/>
      <c r="Y121" s="2697"/>
      <c r="Z121" s="2697"/>
      <c r="AA121" s="2697"/>
      <c r="AB121" s="2697"/>
      <c r="AC121" s="2697"/>
      <c r="AD121" s="2697"/>
      <c r="AE121" s="2697"/>
      <c r="AF121" s="2697"/>
      <c r="AG121" s="2697"/>
      <c r="AH121" s="2697"/>
      <c r="AI121" s="2697"/>
      <c r="AJ121" s="2697"/>
      <c r="AK121" s="2697"/>
      <c r="AL121" s="2697"/>
      <c r="AM121" s="2697"/>
      <c r="AN121" s="2697"/>
      <c r="AO121" s="2697"/>
      <c r="AP121" s="2697"/>
      <c r="AQ121" s="2697"/>
      <c r="AR121" s="2697"/>
      <c r="AS121" s="2697"/>
      <c r="AT121" s="2697"/>
      <c r="AU121" s="2697"/>
      <c r="AV121" s="2697"/>
      <c r="AW121" s="2697"/>
      <c r="AX121" s="2697"/>
      <c r="AY121" s="2697"/>
      <c r="AZ121" s="2697"/>
      <c r="BA121" s="2697"/>
      <c r="BB121" s="2697"/>
      <c r="BC121" s="2697"/>
      <c r="BD121" s="2697"/>
      <c r="BE121" s="2697"/>
      <c r="BF121" s="2697"/>
      <c r="BG121" s="2697"/>
      <c r="BH121" s="2697"/>
      <c r="BI121" s="2697"/>
      <c r="BJ121" s="2697"/>
      <c r="BK121" s="2697"/>
      <c r="BL121" s="2697"/>
      <c r="BM121" s="2697"/>
      <c r="BN121" s="2697"/>
      <c r="BO121" s="2697"/>
      <c r="BP121" s="2697"/>
      <c r="BQ121" s="2697"/>
      <c r="BR121" s="2697"/>
      <c r="BS121" s="2697"/>
      <c r="BT121" s="2697"/>
      <c r="BU121" s="2697"/>
      <c r="BV121" s="2697"/>
      <c r="BW121" s="2697"/>
      <c r="BX121" s="2697"/>
      <c r="BY121" s="2697"/>
      <c r="BZ121" s="2697"/>
      <c r="CA121" s="2697"/>
      <c r="CB121" s="2697"/>
      <c r="CC121" s="2697"/>
      <c r="CD121" s="2697"/>
      <c r="CE121" s="2697"/>
      <c r="CF121" s="2697"/>
      <c r="CG121" s="2697"/>
      <c r="CH121" s="2697"/>
      <c r="CI121" s="2730"/>
      <c r="CJ121" s="4"/>
      <c r="CK121" s="4"/>
      <c r="CL121" s="4"/>
      <c r="CM121" s="3"/>
      <c r="CN121" s="8"/>
      <c r="CO121" s="8"/>
    </row>
    <row r="122" spans="1:93" ht="5.25" customHeight="1">
      <c r="A122" s="2"/>
      <c r="B122" s="4"/>
      <c r="C122" s="4"/>
      <c r="D122" s="4"/>
      <c r="E122" s="2676"/>
      <c r="F122" s="2677"/>
      <c r="G122" s="2677"/>
      <c r="H122" s="2678"/>
      <c r="I122" s="2672"/>
      <c r="J122" s="2672"/>
      <c r="K122" s="2672"/>
      <c r="L122" s="2672"/>
      <c r="M122" s="2672"/>
      <c r="N122" s="2672"/>
      <c r="O122" s="2672"/>
      <c r="P122" s="2672"/>
      <c r="Q122" s="2672"/>
      <c r="R122" s="2672"/>
      <c r="S122" s="2672"/>
      <c r="T122" s="2672"/>
      <c r="U122" s="2672"/>
      <c r="V122" s="13"/>
      <c r="W122" s="14"/>
      <c r="X122" s="14"/>
      <c r="Y122" s="14"/>
      <c r="Z122" s="14"/>
      <c r="AA122" s="14"/>
      <c r="AB122" s="14"/>
      <c r="AC122" s="14"/>
      <c r="AD122" s="14"/>
      <c r="AE122" s="14"/>
      <c r="AF122" s="14"/>
      <c r="AG122" s="14"/>
      <c r="AH122" s="14"/>
      <c r="AI122" s="14"/>
      <c r="AJ122" s="14"/>
      <c r="AK122" s="14"/>
      <c r="AL122" s="14"/>
      <c r="AM122" s="14"/>
      <c r="AN122" s="14"/>
      <c r="AO122" s="14"/>
      <c r="AP122" s="14"/>
      <c r="AQ122" s="14"/>
      <c r="AR122" s="14"/>
      <c r="AS122" s="14"/>
      <c r="AT122" s="14"/>
      <c r="AU122" s="14"/>
      <c r="AV122" s="14"/>
      <c r="AW122" s="14"/>
      <c r="AX122" s="14"/>
      <c r="AY122" s="14"/>
      <c r="AZ122" s="14"/>
      <c r="BA122" s="14"/>
      <c r="BB122" s="14"/>
      <c r="BC122" s="2723" t="s">
        <v>81</v>
      </c>
      <c r="BD122" s="2723"/>
      <c r="BE122" s="2723"/>
      <c r="BF122" s="2723"/>
      <c r="BG122" s="2723"/>
      <c r="BH122" s="2723"/>
      <c r="BI122" s="2723"/>
      <c r="BJ122" s="2609"/>
      <c r="BK122" s="2609"/>
      <c r="BL122" s="2609"/>
      <c r="BM122" s="2609"/>
      <c r="BN122" s="2609"/>
      <c r="BO122" s="2702" t="s">
        <v>82</v>
      </c>
      <c r="BP122" s="2702"/>
      <c r="BQ122" s="2702"/>
      <c r="BR122" s="2609"/>
      <c r="BS122" s="2609"/>
      <c r="BT122" s="2609"/>
      <c r="BU122" s="2609"/>
      <c r="BV122" s="2609"/>
      <c r="BW122" s="2702" t="s">
        <v>83</v>
      </c>
      <c r="BX122" s="2702"/>
      <c r="BY122" s="2702"/>
      <c r="BZ122" s="2706"/>
      <c r="CA122" s="2706"/>
      <c r="CB122" s="2706"/>
      <c r="CC122" s="2706"/>
      <c r="CD122" s="2706"/>
      <c r="CE122" s="2706"/>
      <c r="CF122" s="2706"/>
      <c r="CG122" s="2706"/>
      <c r="CH122" s="2706"/>
      <c r="CI122" s="2707"/>
      <c r="CJ122" s="4"/>
      <c r="CK122" s="4"/>
      <c r="CL122" s="4"/>
      <c r="CM122" s="3"/>
      <c r="CN122" s="8"/>
      <c r="CO122" s="8"/>
    </row>
    <row r="123" spans="1:93" ht="5.25" customHeight="1">
      <c r="A123" s="2"/>
      <c r="B123" s="4"/>
      <c r="C123" s="4"/>
      <c r="D123" s="4"/>
      <c r="E123" s="2676"/>
      <c r="F123" s="2677"/>
      <c r="G123" s="2677"/>
      <c r="H123" s="2678"/>
      <c r="I123" s="2672"/>
      <c r="J123" s="2672"/>
      <c r="K123" s="2672"/>
      <c r="L123" s="2672"/>
      <c r="M123" s="2672"/>
      <c r="N123" s="2672"/>
      <c r="O123" s="2672"/>
      <c r="P123" s="2672"/>
      <c r="Q123" s="2672"/>
      <c r="R123" s="2672"/>
      <c r="S123" s="2672"/>
      <c r="T123" s="2672"/>
      <c r="U123" s="2672"/>
      <c r="V123" s="15"/>
      <c r="W123" s="16"/>
      <c r="X123" s="16"/>
      <c r="Y123" s="16"/>
      <c r="Z123" s="16"/>
      <c r="AA123" s="16"/>
      <c r="AB123" s="16"/>
      <c r="AC123" s="16"/>
      <c r="AD123" s="16"/>
      <c r="AE123" s="16"/>
      <c r="AF123" s="16"/>
      <c r="AG123" s="16"/>
      <c r="AH123" s="16"/>
      <c r="AI123" s="16"/>
      <c r="AJ123" s="16"/>
      <c r="AK123" s="16"/>
      <c r="AL123" s="16"/>
      <c r="AM123" s="16"/>
      <c r="AN123" s="16"/>
      <c r="AO123" s="16"/>
      <c r="AP123" s="16"/>
      <c r="AQ123" s="16"/>
      <c r="AR123" s="16"/>
      <c r="AS123" s="16"/>
      <c r="AT123" s="16"/>
      <c r="AU123" s="16"/>
      <c r="AV123" s="16"/>
      <c r="AW123" s="16"/>
      <c r="AX123" s="16"/>
      <c r="AY123" s="16"/>
      <c r="AZ123" s="16"/>
      <c r="BA123" s="16"/>
      <c r="BB123" s="16"/>
      <c r="BC123" s="2723"/>
      <c r="BD123" s="2723"/>
      <c r="BE123" s="2723"/>
      <c r="BF123" s="2723"/>
      <c r="BG123" s="2723"/>
      <c r="BH123" s="2723"/>
      <c r="BI123" s="2723"/>
      <c r="BJ123" s="2683"/>
      <c r="BK123" s="2683"/>
      <c r="BL123" s="2683"/>
      <c r="BM123" s="2683"/>
      <c r="BN123" s="2683"/>
      <c r="BO123" s="2702"/>
      <c r="BP123" s="2702"/>
      <c r="BQ123" s="2702"/>
      <c r="BR123" s="2683"/>
      <c r="BS123" s="2683"/>
      <c r="BT123" s="2683"/>
      <c r="BU123" s="2683"/>
      <c r="BV123" s="2683"/>
      <c r="BW123" s="2702"/>
      <c r="BX123" s="2702"/>
      <c r="BY123" s="2702"/>
      <c r="BZ123" s="2706"/>
      <c r="CA123" s="2706"/>
      <c r="CB123" s="2706"/>
      <c r="CC123" s="2706"/>
      <c r="CD123" s="2706"/>
      <c r="CE123" s="2706"/>
      <c r="CF123" s="2706"/>
      <c r="CG123" s="2706"/>
      <c r="CH123" s="2706"/>
      <c r="CI123" s="2707"/>
      <c r="CJ123" s="4"/>
      <c r="CK123" s="4"/>
      <c r="CL123" s="4"/>
      <c r="CM123" s="3"/>
      <c r="CN123" s="8"/>
      <c r="CO123" s="8"/>
    </row>
    <row r="124" spans="1:93" ht="5.25" customHeight="1">
      <c r="A124" s="2"/>
      <c r="B124" s="4"/>
      <c r="C124" s="4"/>
      <c r="D124" s="4"/>
      <c r="E124" s="2676"/>
      <c r="F124" s="2677"/>
      <c r="G124" s="2677"/>
      <c r="H124" s="2678"/>
      <c r="I124" s="2672" t="s">
        <v>84</v>
      </c>
      <c r="J124" s="2672"/>
      <c r="K124" s="2672"/>
      <c r="L124" s="2672"/>
      <c r="M124" s="2672"/>
      <c r="N124" s="2672"/>
      <c r="O124" s="2672"/>
      <c r="P124" s="2672"/>
      <c r="Q124" s="2672"/>
      <c r="R124" s="2672"/>
      <c r="S124" s="2672"/>
      <c r="T124" s="2672"/>
      <c r="U124" s="2672"/>
      <c r="V124" s="2693" t="s">
        <v>85</v>
      </c>
      <c r="W124" s="2694"/>
      <c r="X124" s="2695"/>
      <c r="Y124" s="2695"/>
      <c r="Z124" s="2703"/>
      <c r="AA124" s="2704"/>
      <c r="AB124" s="2704"/>
      <c r="AC124" s="2704"/>
      <c r="AD124" s="2704"/>
      <c r="AE124" s="2695"/>
      <c r="AF124" s="2695"/>
      <c r="AG124" s="2710" t="s">
        <v>157</v>
      </c>
      <c r="AH124" s="2711"/>
      <c r="AI124" s="2709"/>
      <c r="AJ124" s="2695"/>
      <c r="AK124" s="2695"/>
      <c r="AL124" s="2695"/>
      <c r="AM124" s="2695"/>
      <c r="AN124" s="2695"/>
      <c r="AO124" s="2695"/>
      <c r="AP124" s="2695"/>
      <c r="AQ124" s="2695"/>
      <c r="AR124" s="2695"/>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7"/>
      <c r="BY124" s="17"/>
      <c r="BZ124" s="17"/>
      <c r="CA124" s="17"/>
      <c r="CB124" s="17"/>
      <c r="CC124" s="17"/>
      <c r="CD124" s="17"/>
      <c r="CE124" s="17"/>
      <c r="CF124" s="17"/>
      <c r="CG124" s="17"/>
      <c r="CH124" s="17"/>
      <c r="CI124" s="18"/>
      <c r="CJ124" s="4"/>
      <c r="CK124" s="4"/>
      <c r="CL124" s="4"/>
      <c r="CM124" s="3"/>
      <c r="CN124" s="8"/>
      <c r="CO124" s="8"/>
    </row>
    <row r="125" spans="1:93" ht="5.25" customHeight="1">
      <c r="A125" s="2"/>
      <c r="B125" s="4"/>
      <c r="C125" s="4"/>
      <c r="D125" s="4"/>
      <c r="E125" s="2676"/>
      <c r="F125" s="2677"/>
      <c r="G125" s="2677"/>
      <c r="H125" s="2678"/>
      <c r="I125" s="2672"/>
      <c r="J125" s="2672"/>
      <c r="K125" s="2672"/>
      <c r="L125" s="2672"/>
      <c r="M125" s="2672"/>
      <c r="N125" s="2672"/>
      <c r="O125" s="2672"/>
      <c r="P125" s="2672"/>
      <c r="Q125" s="2672"/>
      <c r="R125" s="2672"/>
      <c r="S125" s="2672"/>
      <c r="T125" s="2672"/>
      <c r="U125" s="2672"/>
      <c r="V125" s="2696"/>
      <c r="W125" s="1618"/>
      <c r="X125" s="2697"/>
      <c r="Y125" s="2697"/>
      <c r="Z125" s="2705"/>
      <c r="AA125" s="2705"/>
      <c r="AB125" s="2705"/>
      <c r="AC125" s="2705"/>
      <c r="AD125" s="2705"/>
      <c r="AE125" s="2697"/>
      <c r="AF125" s="2697"/>
      <c r="AG125" s="2712"/>
      <c r="AH125" s="2712"/>
      <c r="AI125" s="2697"/>
      <c r="AJ125" s="2697"/>
      <c r="AK125" s="2697"/>
      <c r="AL125" s="2697"/>
      <c r="AM125" s="2697"/>
      <c r="AN125" s="2697"/>
      <c r="AO125" s="2697"/>
      <c r="AP125" s="2697"/>
      <c r="AQ125" s="2697"/>
      <c r="AR125" s="2697"/>
      <c r="AS125" s="19"/>
      <c r="AT125" s="19"/>
      <c r="AU125" s="19"/>
      <c r="AV125" s="19"/>
      <c r="AW125" s="19"/>
      <c r="AX125" s="19"/>
      <c r="AY125" s="19"/>
      <c r="AZ125" s="19"/>
      <c r="BA125" s="19"/>
      <c r="BB125" s="19"/>
      <c r="BC125" s="19"/>
      <c r="BD125" s="19"/>
      <c r="BE125" s="19"/>
      <c r="BF125" s="19"/>
      <c r="BG125" s="19"/>
      <c r="BH125" s="19"/>
      <c r="BI125" s="19"/>
      <c r="BJ125" s="19"/>
      <c r="BK125" s="19"/>
      <c r="BL125" s="19"/>
      <c r="BM125" s="19"/>
      <c r="BN125" s="19"/>
      <c r="BO125" s="19"/>
      <c r="BP125" s="19"/>
      <c r="BQ125" s="19"/>
      <c r="BR125" s="19"/>
      <c r="BS125" s="19"/>
      <c r="BT125" s="19"/>
      <c r="BU125" s="19"/>
      <c r="BV125" s="19"/>
      <c r="BW125" s="19"/>
      <c r="BX125" s="19"/>
      <c r="BY125" s="19"/>
      <c r="BZ125" s="19"/>
      <c r="CA125" s="19"/>
      <c r="CB125" s="19"/>
      <c r="CC125" s="19"/>
      <c r="CD125" s="19"/>
      <c r="CE125" s="19"/>
      <c r="CF125" s="19"/>
      <c r="CG125" s="19"/>
      <c r="CH125" s="19"/>
      <c r="CI125" s="20"/>
      <c r="CJ125" s="4"/>
      <c r="CK125" s="4"/>
      <c r="CL125" s="4"/>
      <c r="CM125" s="3"/>
      <c r="CN125" s="8"/>
      <c r="CO125" s="8"/>
    </row>
    <row r="126" spans="1:93" ht="5.25" customHeight="1">
      <c r="A126" s="2"/>
      <c r="B126" s="4"/>
      <c r="C126" s="4"/>
      <c r="D126" s="4"/>
      <c r="E126" s="2676"/>
      <c r="F126" s="2677"/>
      <c r="G126" s="2677"/>
      <c r="H126" s="2678"/>
      <c r="I126" s="2672"/>
      <c r="J126" s="2672"/>
      <c r="K126" s="2672"/>
      <c r="L126" s="2672"/>
      <c r="M126" s="2672"/>
      <c r="N126" s="2672"/>
      <c r="O126" s="2672"/>
      <c r="P126" s="2672"/>
      <c r="Q126" s="2672"/>
      <c r="R126" s="2672"/>
      <c r="S126" s="2672"/>
      <c r="T126" s="2672"/>
      <c r="U126" s="2672"/>
      <c r="V126" s="2696"/>
      <c r="W126" s="1618"/>
      <c r="X126" s="2697"/>
      <c r="Y126" s="2697"/>
      <c r="Z126" s="2705"/>
      <c r="AA126" s="2705"/>
      <c r="AB126" s="2705"/>
      <c r="AC126" s="2705"/>
      <c r="AD126" s="2705"/>
      <c r="AE126" s="2697"/>
      <c r="AF126" s="2697"/>
      <c r="AG126" s="2712"/>
      <c r="AH126" s="2712"/>
      <c r="AI126" s="2697"/>
      <c r="AJ126" s="2697"/>
      <c r="AK126" s="2697"/>
      <c r="AL126" s="2697"/>
      <c r="AM126" s="2697"/>
      <c r="AN126" s="2697"/>
      <c r="AO126" s="2697"/>
      <c r="AP126" s="2697"/>
      <c r="AQ126" s="2697"/>
      <c r="AR126" s="2697"/>
      <c r="AS126" s="19"/>
      <c r="AT126" s="19"/>
      <c r="AU126" s="19"/>
      <c r="AV126" s="19"/>
      <c r="AW126" s="19"/>
      <c r="AX126" s="19"/>
      <c r="AY126" s="19"/>
      <c r="AZ126" s="19"/>
      <c r="BA126" s="19"/>
      <c r="BB126" s="19"/>
      <c r="BC126" s="19"/>
      <c r="BD126" s="19"/>
      <c r="BE126" s="19"/>
      <c r="BF126" s="19"/>
      <c r="BG126" s="19"/>
      <c r="BH126" s="19"/>
      <c r="BI126" s="19"/>
      <c r="BJ126" s="19"/>
      <c r="BK126" s="19"/>
      <c r="BL126" s="19"/>
      <c r="BM126" s="19"/>
      <c r="BN126" s="19"/>
      <c r="BO126" s="19"/>
      <c r="BP126" s="19"/>
      <c r="BQ126" s="19"/>
      <c r="BR126" s="19"/>
      <c r="BS126" s="19"/>
      <c r="BT126" s="19"/>
      <c r="BU126" s="19"/>
      <c r="BV126" s="19"/>
      <c r="BW126" s="19"/>
      <c r="BX126" s="19"/>
      <c r="BY126" s="19"/>
      <c r="BZ126" s="19"/>
      <c r="CA126" s="19"/>
      <c r="CB126" s="19"/>
      <c r="CC126" s="19"/>
      <c r="CD126" s="19"/>
      <c r="CE126" s="19"/>
      <c r="CF126" s="19"/>
      <c r="CG126" s="19"/>
      <c r="CH126" s="19"/>
      <c r="CI126" s="20"/>
      <c r="CJ126" s="4"/>
      <c r="CK126" s="4"/>
      <c r="CL126" s="4"/>
      <c r="CM126" s="3"/>
      <c r="CN126" s="8"/>
      <c r="CO126" s="8"/>
    </row>
    <row r="127" spans="1:93" ht="5.25" customHeight="1">
      <c r="A127" s="2"/>
      <c r="B127" s="4"/>
      <c r="C127" s="4"/>
      <c r="D127" s="4"/>
      <c r="E127" s="2676"/>
      <c r="F127" s="2677"/>
      <c r="G127" s="2677"/>
      <c r="H127" s="2678"/>
      <c r="I127" s="2672"/>
      <c r="J127" s="2672"/>
      <c r="K127" s="2672"/>
      <c r="L127" s="2672"/>
      <c r="M127" s="2672"/>
      <c r="N127" s="2672"/>
      <c r="O127" s="2672"/>
      <c r="P127" s="2672"/>
      <c r="Q127" s="2672"/>
      <c r="R127" s="2672"/>
      <c r="S127" s="2672"/>
      <c r="T127" s="2672"/>
      <c r="U127" s="2672"/>
      <c r="V127" s="2738"/>
      <c r="W127" s="2739"/>
      <c r="X127" s="2739"/>
      <c r="Y127" s="2739"/>
      <c r="Z127" s="2739"/>
      <c r="AA127" s="2739"/>
      <c r="AB127" s="2739"/>
      <c r="AC127" s="2739"/>
      <c r="AD127" s="2739"/>
      <c r="AE127" s="2739"/>
      <c r="AF127" s="2739"/>
      <c r="AG127" s="2739"/>
      <c r="AH127" s="2739"/>
      <c r="AI127" s="2739"/>
      <c r="AJ127" s="2739"/>
      <c r="AK127" s="2739"/>
      <c r="AL127" s="2739"/>
      <c r="AM127" s="2739"/>
      <c r="AN127" s="2739"/>
      <c r="AO127" s="2739"/>
      <c r="AP127" s="2739"/>
      <c r="AQ127" s="2739"/>
      <c r="AR127" s="2739"/>
      <c r="AS127" s="2739"/>
      <c r="AT127" s="2739"/>
      <c r="AU127" s="2739"/>
      <c r="AV127" s="2739"/>
      <c r="AW127" s="2739"/>
      <c r="AX127" s="2739"/>
      <c r="AY127" s="2739"/>
      <c r="AZ127" s="2739"/>
      <c r="BA127" s="2739"/>
      <c r="BB127" s="2739"/>
      <c r="BC127" s="2739"/>
      <c r="BD127" s="2739"/>
      <c r="BE127" s="2739"/>
      <c r="BF127" s="2739"/>
      <c r="BG127" s="2739"/>
      <c r="BH127" s="2739"/>
      <c r="BI127" s="2739"/>
      <c r="BJ127" s="2739"/>
      <c r="BK127" s="2739"/>
      <c r="BL127" s="2739"/>
      <c r="BM127" s="2739"/>
      <c r="BN127" s="2739"/>
      <c r="BO127" s="2739"/>
      <c r="BP127" s="2739"/>
      <c r="BQ127" s="2739"/>
      <c r="BR127" s="2739"/>
      <c r="BS127" s="2739"/>
      <c r="BT127" s="2739"/>
      <c r="BU127" s="2739"/>
      <c r="BV127" s="2739"/>
      <c r="BW127" s="2739"/>
      <c r="BX127" s="2739"/>
      <c r="BY127" s="2739"/>
      <c r="BZ127" s="2739"/>
      <c r="CA127" s="2739"/>
      <c r="CB127" s="2739"/>
      <c r="CC127" s="2739"/>
      <c r="CD127" s="2739"/>
      <c r="CE127" s="2739"/>
      <c r="CF127" s="2739"/>
      <c r="CG127" s="2739"/>
      <c r="CH127" s="2739"/>
      <c r="CI127" s="2740"/>
      <c r="CJ127" s="4"/>
      <c r="CK127" s="4"/>
      <c r="CL127" s="4"/>
      <c r="CM127" s="3"/>
      <c r="CN127" s="8"/>
      <c r="CO127" s="8"/>
    </row>
    <row r="128" spans="1:93" ht="5.25" customHeight="1">
      <c r="A128" s="2"/>
      <c r="B128" s="4"/>
      <c r="C128" s="4"/>
      <c r="D128" s="4"/>
      <c r="E128" s="2676"/>
      <c r="F128" s="2677"/>
      <c r="G128" s="2677"/>
      <c r="H128" s="2678"/>
      <c r="I128" s="2672"/>
      <c r="J128" s="2672"/>
      <c r="K128" s="2672"/>
      <c r="L128" s="2672"/>
      <c r="M128" s="2672"/>
      <c r="N128" s="2672"/>
      <c r="O128" s="2672"/>
      <c r="P128" s="2672"/>
      <c r="Q128" s="2672"/>
      <c r="R128" s="2672"/>
      <c r="S128" s="2672"/>
      <c r="T128" s="2672"/>
      <c r="U128" s="2672"/>
      <c r="V128" s="2738"/>
      <c r="W128" s="2739"/>
      <c r="X128" s="2739"/>
      <c r="Y128" s="2739"/>
      <c r="Z128" s="2739"/>
      <c r="AA128" s="2739"/>
      <c r="AB128" s="2739"/>
      <c r="AC128" s="2739"/>
      <c r="AD128" s="2739"/>
      <c r="AE128" s="2739"/>
      <c r="AF128" s="2739"/>
      <c r="AG128" s="2739"/>
      <c r="AH128" s="2739"/>
      <c r="AI128" s="2739"/>
      <c r="AJ128" s="2739"/>
      <c r="AK128" s="2739"/>
      <c r="AL128" s="2739"/>
      <c r="AM128" s="2739"/>
      <c r="AN128" s="2739"/>
      <c r="AO128" s="2739"/>
      <c r="AP128" s="2739"/>
      <c r="AQ128" s="2739"/>
      <c r="AR128" s="2739"/>
      <c r="AS128" s="2739"/>
      <c r="AT128" s="2739"/>
      <c r="AU128" s="2739"/>
      <c r="AV128" s="2739"/>
      <c r="AW128" s="2739"/>
      <c r="AX128" s="2739"/>
      <c r="AY128" s="2739"/>
      <c r="AZ128" s="2739"/>
      <c r="BA128" s="2739"/>
      <c r="BB128" s="2739"/>
      <c r="BC128" s="2739"/>
      <c r="BD128" s="2739"/>
      <c r="BE128" s="2739"/>
      <c r="BF128" s="2739"/>
      <c r="BG128" s="2739"/>
      <c r="BH128" s="2739"/>
      <c r="BI128" s="2739"/>
      <c r="BJ128" s="2739"/>
      <c r="BK128" s="2739"/>
      <c r="BL128" s="2739"/>
      <c r="BM128" s="2739"/>
      <c r="BN128" s="2739"/>
      <c r="BO128" s="2739"/>
      <c r="BP128" s="2739"/>
      <c r="BQ128" s="2739"/>
      <c r="BR128" s="2739"/>
      <c r="BS128" s="2739"/>
      <c r="BT128" s="2739"/>
      <c r="BU128" s="2739"/>
      <c r="BV128" s="2739"/>
      <c r="BW128" s="2739"/>
      <c r="BX128" s="2739"/>
      <c r="BY128" s="2739"/>
      <c r="BZ128" s="2739"/>
      <c r="CA128" s="2739"/>
      <c r="CB128" s="2739"/>
      <c r="CC128" s="2739"/>
      <c r="CD128" s="2739"/>
      <c r="CE128" s="2739"/>
      <c r="CF128" s="2739"/>
      <c r="CG128" s="2739"/>
      <c r="CH128" s="2739"/>
      <c r="CI128" s="2740"/>
      <c r="CJ128" s="4"/>
      <c r="CK128" s="4"/>
      <c r="CL128" s="4"/>
      <c r="CM128" s="3"/>
      <c r="CN128" s="8"/>
      <c r="CO128" s="8"/>
    </row>
    <row r="129" spans="1:93" ht="5.25" customHeight="1">
      <c r="A129" s="2"/>
      <c r="B129" s="4"/>
      <c r="C129" s="4"/>
      <c r="D129" s="4"/>
      <c r="E129" s="2676"/>
      <c r="F129" s="2677"/>
      <c r="G129" s="2677"/>
      <c r="H129" s="2678"/>
      <c r="I129" s="2672"/>
      <c r="J129" s="2672"/>
      <c r="K129" s="2672"/>
      <c r="L129" s="2672"/>
      <c r="M129" s="2672"/>
      <c r="N129" s="2672"/>
      <c r="O129" s="2672"/>
      <c r="P129" s="2672"/>
      <c r="Q129" s="2672"/>
      <c r="R129" s="2672"/>
      <c r="S129" s="2672"/>
      <c r="T129" s="2672"/>
      <c r="U129" s="2672"/>
      <c r="V129" s="2738"/>
      <c r="W129" s="2739"/>
      <c r="X129" s="2739"/>
      <c r="Y129" s="2739"/>
      <c r="Z129" s="2739"/>
      <c r="AA129" s="2739"/>
      <c r="AB129" s="2739"/>
      <c r="AC129" s="2739"/>
      <c r="AD129" s="2739"/>
      <c r="AE129" s="2739"/>
      <c r="AF129" s="2739"/>
      <c r="AG129" s="2739"/>
      <c r="AH129" s="2739"/>
      <c r="AI129" s="2739"/>
      <c r="AJ129" s="2739"/>
      <c r="AK129" s="2739"/>
      <c r="AL129" s="2739"/>
      <c r="AM129" s="2739"/>
      <c r="AN129" s="2739"/>
      <c r="AO129" s="2739"/>
      <c r="AP129" s="2739"/>
      <c r="AQ129" s="2739"/>
      <c r="AR129" s="2739"/>
      <c r="AS129" s="2739"/>
      <c r="AT129" s="2739"/>
      <c r="AU129" s="2739"/>
      <c r="AV129" s="2739"/>
      <c r="AW129" s="2739"/>
      <c r="AX129" s="2739"/>
      <c r="AY129" s="2739"/>
      <c r="AZ129" s="2739"/>
      <c r="BA129" s="2739"/>
      <c r="BB129" s="2739"/>
      <c r="BC129" s="2739"/>
      <c r="BD129" s="2739"/>
      <c r="BE129" s="2739"/>
      <c r="BF129" s="2739"/>
      <c r="BG129" s="2739"/>
      <c r="BH129" s="2739"/>
      <c r="BI129" s="2739"/>
      <c r="BJ129" s="2739"/>
      <c r="BK129" s="2739"/>
      <c r="BL129" s="2739"/>
      <c r="BM129" s="2739"/>
      <c r="BN129" s="2739"/>
      <c r="BO129" s="2739"/>
      <c r="BP129" s="2739"/>
      <c r="BQ129" s="2739"/>
      <c r="BR129" s="2739"/>
      <c r="BS129" s="2739"/>
      <c r="BT129" s="2739"/>
      <c r="BU129" s="2739"/>
      <c r="BV129" s="2739"/>
      <c r="BW129" s="2739"/>
      <c r="BX129" s="2739"/>
      <c r="BY129" s="2739"/>
      <c r="BZ129" s="2739"/>
      <c r="CA129" s="2739"/>
      <c r="CB129" s="2739"/>
      <c r="CC129" s="2739"/>
      <c r="CD129" s="2739"/>
      <c r="CE129" s="2739"/>
      <c r="CF129" s="2739"/>
      <c r="CG129" s="2739"/>
      <c r="CH129" s="2739"/>
      <c r="CI129" s="2740"/>
      <c r="CJ129" s="4"/>
      <c r="CK129" s="4"/>
      <c r="CL129" s="4"/>
      <c r="CM129" s="3"/>
      <c r="CN129" s="8"/>
      <c r="CO129" s="8"/>
    </row>
    <row r="130" spans="1:93" ht="5.25" customHeight="1">
      <c r="A130" s="2"/>
      <c r="B130" s="4"/>
      <c r="C130" s="4"/>
      <c r="D130" s="4"/>
      <c r="E130" s="2676"/>
      <c r="F130" s="2677"/>
      <c r="G130" s="2677"/>
      <c r="H130" s="2678"/>
      <c r="I130" s="2672"/>
      <c r="J130" s="2672"/>
      <c r="K130" s="2672"/>
      <c r="L130" s="2672"/>
      <c r="M130" s="2672"/>
      <c r="N130" s="2672"/>
      <c r="O130" s="2672"/>
      <c r="P130" s="2672"/>
      <c r="Q130" s="2672"/>
      <c r="R130" s="2672"/>
      <c r="S130" s="2672"/>
      <c r="T130" s="2672"/>
      <c r="U130" s="2672"/>
      <c r="V130" s="2738"/>
      <c r="W130" s="2739"/>
      <c r="X130" s="2739"/>
      <c r="Y130" s="2739"/>
      <c r="Z130" s="2739"/>
      <c r="AA130" s="2739"/>
      <c r="AB130" s="2739"/>
      <c r="AC130" s="2739"/>
      <c r="AD130" s="2739"/>
      <c r="AE130" s="2739"/>
      <c r="AF130" s="2739"/>
      <c r="AG130" s="2739"/>
      <c r="AH130" s="2739"/>
      <c r="AI130" s="2739"/>
      <c r="AJ130" s="2739"/>
      <c r="AK130" s="2739"/>
      <c r="AL130" s="2739"/>
      <c r="AM130" s="2739"/>
      <c r="AN130" s="2739"/>
      <c r="AO130" s="2739"/>
      <c r="AP130" s="2739"/>
      <c r="AQ130" s="2739"/>
      <c r="AR130" s="2739"/>
      <c r="AS130" s="2739"/>
      <c r="AT130" s="2739"/>
      <c r="AU130" s="2739"/>
      <c r="AV130" s="2739"/>
      <c r="AW130" s="2739"/>
      <c r="AX130" s="2739"/>
      <c r="AY130" s="2739"/>
      <c r="AZ130" s="2739"/>
      <c r="BA130" s="2739"/>
      <c r="BB130" s="2739"/>
      <c r="BC130" s="2739"/>
      <c r="BD130" s="2739"/>
      <c r="BE130" s="2739"/>
      <c r="BF130" s="2739"/>
      <c r="BG130" s="2739"/>
      <c r="BH130" s="2739"/>
      <c r="BI130" s="2739"/>
      <c r="BJ130" s="2739"/>
      <c r="BK130" s="2739"/>
      <c r="BL130" s="2739"/>
      <c r="BM130" s="2739"/>
      <c r="BN130" s="2739"/>
      <c r="BO130" s="2739"/>
      <c r="BP130" s="2739"/>
      <c r="BQ130" s="2739"/>
      <c r="BR130" s="2739"/>
      <c r="BS130" s="2739"/>
      <c r="BT130" s="2739"/>
      <c r="BU130" s="2739"/>
      <c r="BV130" s="2739"/>
      <c r="BW130" s="2739"/>
      <c r="BX130" s="2739"/>
      <c r="BY130" s="2739"/>
      <c r="BZ130" s="2739"/>
      <c r="CA130" s="2739"/>
      <c r="CB130" s="2739"/>
      <c r="CC130" s="2739"/>
      <c r="CD130" s="2739"/>
      <c r="CE130" s="2739"/>
      <c r="CF130" s="2739"/>
      <c r="CG130" s="2739"/>
      <c r="CH130" s="2739"/>
      <c r="CI130" s="2740"/>
      <c r="CJ130" s="4"/>
      <c r="CK130" s="4"/>
      <c r="CL130" s="4"/>
      <c r="CM130" s="3"/>
      <c r="CN130" s="8"/>
      <c r="CO130" s="8"/>
    </row>
    <row r="131" spans="1:93" ht="5.25" customHeight="1">
      <c r="A131" s="2"/>
      <c r="B131" s="4"/>
      <c r="C131" s="4"/>
      <c r="D131" s="4"/>
      <c r="E131" s="2676"/>
      <c r="F131" s="2677"/>
      <c r="G131" s="2677"/>
      <c r="H131" s="2678"/>
      <c r="I131" s="2672"/>
      <c r="J131" s="2672"/>
      <c r="K131" s="2672"/>
      <c r="L131" s="2672"/>
      <c r="M131" s="2672"/>
      <c r="N131" s="2672"/>
      <c r="O131" s="2672"/>
      <c r="P131" s="2672"/>
      <c r="Q131" s="2672"/>
      <c r="R131" s="2672"/>
      <c r="S131" s="2672"/>
      <c r="T131" s="2672"/>
      <c r="U131" s="2672"/>
      <c r="V131" s="2738"/>
      <c r="W131" s="2739"/>
      <c r="X131" s="2739"/>
      <c r="Y131" s="2739"/>
      <c r="Z131" s="2739"/>
      <c r="AA131" s="2739"/>
      <c r="AB131" s="2739"/>
      <c r="AC131" s="2739"/>
      <c r="AD131" s="2739"/>
      <c r="AE131" s="2739"/>
      <c r="AF131" s="2739"/>
      <c r="AG131" s="2739"/>
      <c r="AH131" s="2739"/>
      <c r="AI131" s="2739"/>
      <c r="AJ131" s="2739"/>
      <c r="AK131" s="2739"/>
      <c r="AL131" s="2739"/>
      <c r="AM131" s="2739"/>
      <c r="AN131" s="2739"/>
      <c r="AO131" s="2739"/>
      <c r="AP131" s="2739"/>
      <c r="AQ131" s="2739"/>
      <c r="AR131" s="2739"/>
      <c r="AS131" s="2739"/>
      <c r="AT131" s="2739"/>
      <c r="AU131" s="2739"/>
      <c r="AV131" s="2739"/>
      <c r="AW131" s="2739"/>
      <c r="AX131" s="2739"/>
      <c r="AY131" s="2739"/>
      <c r="AZ131" s="2739"/>
      <c r="BA131" s="2739"/>
      <c r="BB131" s="2739"/>
      <c r="BC131" s="2739"/>
      <c r="BD131" s="2739"/>
      <c r="BE131" s="2739"/>
      <c r="BF131" s="2739"/>
      <c r="BG131" s="2739"/>
      <c r="BH131" s="2739"/>
      <c r="BI131" s="2739"/>
      <c r="BJ131" s="2739"/>
      <c r="BK131" s="2739"/>
      <c r="BL131" s="2739"/>
      <c r="BM131" s="2739"/>
      <c r="BN131" s="2739"/>
      <c r="BO131" s="2739"/>
      <c r="BP131" s="2739"/>
      <c r="BQ131" s="2739"/>
      <c r="BR131" s="2739"/>
      <c r="BS131" s="2739"/>
      <c r="BT131" s="2739"/>
      <c r="BU131" s="2739"/>
      <c r="BV131" s="2739"/>
      <c r="BW131" s="2739"/>
      <c r="BX131" s="2739"/>
      <c r="BY131" s="2739"/>
      <c r="BZ131" s="2739"/>
      <c r="CA131" s="2739"/>
      <c r="CB131" s="2739"/>
      <c r="CC131" s="2739"/>
      <c r="CD131" s="2739"/>
      <c r="CE131" s="2739"/>
      <c r="CF131" s="2739"/>
      <c r="CG131" s="2739"/>
      <c r="CH131" s="2739"/>
      <c r="CI131" s="2740"/>
      <c r="CJ131" s="4"/>
      <c r="CK131" s="4"/>
      <c r="CL131" s="4"/>
      <c r="CM131" s="3"/>
      <c r="CN131" s="8"/>
      <c r="CO131" s="8"/>
    </row>
    <row r="132" spans="1:93" ht="5.25" customHeight="1">
      <c r="A132" s="2"/>
      <c r="B132" s="4"/>
      <c r="C132" s="4"/>
      <c r="D132" s="4"/>
      <c r="E132" s="2676"/>
      <c r="F132" s="2677"/>
      <c r="G132" s="2677"/>
      <c r="H132" s="2678"/>
      <c r="I132" s="2672"/>
      <c r="J132" s="2672"/>
      <c r="K132" s="2672"/>
      <c r="L132" s="2672"/>
      <c r="M132" s="2672"/>
      <c r="N132" s="2672"/>
      <c r="O132" s="2672"/>
      <c r="P132" s="2672"/>
      <c r="Q132" s="2672"/>
      <c r="R132" s="2672"/>
      <c r="S132" s="2672"/>
      <c r="T132" s="2672"/>
      <c r="U132" s="2672"/>
      <c r="V132" s="61"/>
      <c r="W132" s="70"/>
      <c r="X132" s="70"/>
      <c r="Y132" s="70"/>
      <c r="Z132" s="70"/>
      <c r="AA132" s="70"/>
      <c r="AB132" s="70"/>
      <c r="AC132" s="70"/>
      <c r="AD132" s="70"/>
      <c r="AE132" s="70"/>
      <c r="AF132" s="70"/>
      <c r="AG132" s="70"/>
      <c r="AH132" s="70"/>
      <c r="AI132" s="70"/>
      <c r="AJ132" s="70"/>
      <c r="AK132" s="70"/>
      <c r="AL132" s="70"/>
      <c r="AM132" s="70"/>
      <c r="AN132" s="70"/>
      <c r="AO132" s="70"/>
      <c r="AP132" s="70"/>
      <c r="AQ132" s="70"/>
      <c r="AR132" s="70"/>
      <c r="AS132" s="70"/>
      <c r="AT132" s="70"/>
      <c r="AU132" s="70"/>
      <c r="AV132" s="70"/>
      <c r="AW132" s="70"/>
      <c r="AX132" s="70"/>
      <c r="AY132" s="70"/>
      <c r="AZ132" s="70"/>
      <c r="BA132" s="70"/>
      <c r="BB132" s="70"/>
      <c r="BC132" s="2723" t="s">
        <v>86</v>
      </c>
      <c r="BD132" s="2723"/>
      <c r="BE132" s="2723"/>
      <c r="BF132" s="2723"/>
      <c r="BG132" s="2723"/>
      <c r="BH132" s="2723"/>
      <c r="BI132" s="2723"/>
      <c r="BJ132" s="2609"/>
      <c r="BK132" s="2609"/>
      <c r="BL132" s="2609"/>
      <c r="BM132" s="2609"/>
      <c r="BN132" s="2609"/>
      <c r="BO132" s="2702" t="s">
        <v>87</v>
      </c>
      <c r="BP132" s="2702"/>
      <c r="BQ132" s="2702"/>
      <c r="BR132" s="2609"/>
      <c r="BS132" s="2609"/>
      <c r="BT132" s="2609"/>
      <c r="BU132" s="2609"/>
      <c r="BV132" s="2609"/>
      <c r="BW132" s="2702" t="s">
        <v>88</v>
      </c>
      <c r="BX132" s="2702"/>
      <c r="BY132" s="2702"/>
      <c r="BZ132" s="2706"/>
      <c r="CA132" s="2706"/>
      <c r="CB132" s="2706"/>
      <c r="CC132" s="2706"/>
      <c r="CD132" s="2706"/>
      <c r="CE132" s="2706"/>
      <c r="CF132" s="2706"/>
      <c r="CG132" s="2706"/>
      <c r="CH132" s="2706"/>
      <c r="CI132" s="2707"/>
      <c r="CJ132" s="4"/>
      <c r="CK132" s="4"/>
      <c r="CL132" s="4"/>
      <c r="CM132" s="3"/>
      <c r="CN132" s="8"/>
      <c r="CO132" s="8"/>
    </row>
    <row r="133" spans="1:93" ht="5.25" customHeight="1">
      <c r="A133" s="2"/>
      <c r="B133" s="4"/>
      <c r="C133" s="4"/>
      <c r="D133" s="4"/>
      <c r="E133" s="2676"/>
      <c r="F133" s="2677"/>
      <c r="G133" s="2677"/>
      <c r="H133" s="2678"/>
      <c r="I133" s="2672"/>
      <c r="J133" s="2672"/>
      <c r="K133" s="2672"/>
      <c r="L133" s="2672"/>
      <c r="M133" s="2672"/>
      <c r="N133" s="2672"/>
      <c r="O133" s="2672"/>
      <c r="P133" s="2672"/>
      <c r="Q133" s="2672"/>
      <c r="R133" s="2672"/>
      <c r="S133" s="2672"/>
      <c r="T133" s="2672"/>
      <c r="U133" s="2672"/>
      <c r="V133" s="71"/>
      <c r="W133" s="62"/>
      <c r="X133" s="62"/>
      <c r="Y133" s="62"/>
      <c r="Z133" s="62"/>
      <c r="AA133" s="62"/>
      <c r="AB133" s="62"/>
      <c r="AC133" s="62"/>
      <c r="AD133" s="62"/>
      <c r="AE133" s="62"/>
      <c r="AF133" s="62"/>
      <c r="AG133" s="62"/>
      <c r="AH133" s="62"/>
      <c r="AI133" s="62"/>
      <c r="AJ133" s="62"/>
      <c r="AK133" s="62"/>
      <c r="AL133" s="62"/>
      <c r="AM133" s="62"/>
      <c r="AN133" s="62"/>
      <c r="AO133" s="62"/>
      <c r="AP133" s="62"/>
      <c r="AQ133" s="62"/>
      <c r="AR133" s="62"/>
      <c r="AS133" s="62"/>
      <c r="AT133" s="62"/>
      <c r="AU133" s="62"/>
      <c r="AV133" s="62"/>
      <c r="AW133" s="62"/>
      <c r="AX133" s="62"/>
      <c r="AY133" s="62"/>
      <c r="AZ133" s="62"/>
      <c r="BA133" s="62"/>
      <c r="BB133" s="62"/>
      <c r="BC133" s="2723"/>
      <c r="BD133" s="2723"/>
      <c r="BE133" s="2723"/>
      <c r="BF133" s="2723"/>
      <c r="BG133" s="2723"/>
      <c r="BH133" s="2723"/>
      <c r="BI133" s="2723"/>
      <c r="BJ133" s="2683"/>
      <c r="BK133" s="2683"/>
      <c r="BL133" s="2683"/>
      <c r="BM133" s="2683"/>
      <c r="BN133" s="2683"/>
      <c r="BO133" s="2702"/>
      <c r="BP133" s="2702"/>
      <c r="BQ133" s="2702"/>
      <c r="BR133" s="2683"/>
      <c r="BS133" s="2683"/>
      <c r="BT133" s="2683"/>
      <c r="BU133" s="2683"/>
      <c r="BV133" s="2683"/>
      <c r="BW133" s="2702"/>
      <c r="BX133" s="2702"/>
      <c r="BY133" s="2702"/>
      <c r="BZ133" s="2706"/>
      <c r="CA133" s="2706"/>
      <c r="CB133" s="2706"/>
      <c r="CC133" s="2706"/>
      <c r="CD133" s="2706"/>
      <c r="CE133" s="2706"/>
      <c r="CF133" s="2706"/>
      <c r="CG133" s="2706"/>
      <c r="CH133" s="2706"/>
      <c r="CI133" s="2707"/>
      <c r="CJ133" s="4"/>
      <c r="CK133" s="4"/>
      <c r="CL133" s="4"/>
      <c r="CM133" s="3"/>
      <c r="CN133" s="8"/>
      <c r="CO133" s="8"/>
    </row>
    <row r="134" spans="1:93" ht="5.25" customHeight="1">
      <c r="A134" s="2"/>
      <c r="B134" s="4"/>
      <c r="C134" s="4"/>
      <c r="D134" s="4"/>
      <c r="E134" s="2676"/>
      <c r="F134" s="2677"/>
      <c r="G134" s="2677"/>
      <c r="H134" s="2678"/>
      <c r="I134" s="2672" t="s">
        <v>89</v>
      </c>
      <c r="J134" s="2672"/>
      <c r="K134" s="2672"/>
      <c r="L134" s="2672"/>
      <c r="M134" s="2672"/>
      <c r="N134" s="2672"/>
      <c r="O134" s="2672"/>
      <c r="P134" s="2672"/>
      <c r="Q134" s="2672"/>
      <c r="R134" s="2672"/>
      <c r="S134" s="2672"/>
      <c r="T134" s="2672"/>
      <c r="U134" s="2672"/>
      <c r="V134" s="2672" t="s">
        <v>90</v>
      </c>
      <c r="W134" s="2672"/>
      <c r="X134" s="2672"/>
      <c r="Y134" s="2672"/>
      <c r="Z134" s="2672"/>
      <c r="AA134" s="2672"/>
      <c r="AB134" s="2672"/>
      <c r="AC134" s="2672"/>
      <c r="AD134" s="2672"/>
      <c r="AE134" s="2672"/>
      <c r="AF134" s="2672"/>
      <c r="AG134" s="2698"/>
      <c r="AH134" s="2699"/>
      <c r="AI134" s="2699"/>
      <c r="AJ134" s="2699"/>
      <c r="AK134" s="2699"/>
      <c r="AL134" s="2699"/>
      <c r="AM134" s="2699"/>
      <c r="AN134" s="2699"/>
      <c r="AO134" s="2699"/>
      <c r="AP134" s="2699"/>
      <c r="AQ134" s="2699"/>
      <c r="AR134" s="2699"/>
      <c r="AS134" s="2699"/>
      <c r="AT134" s="2699"/>
      <c r="AU134" s="2699"/>
      <c r="AV134" s="2699"/>
      <c r="AW134" s="2699"/>
      <c r="AX134" s="2699"/>
      <c r="AY134" s="2699"/>
      <c r="AZ134" s="2699"/>
      <c r="BA134" s="2699"/>
      <c r="BB134" s="2699"/>
      <c r="BC134" s="2699"/>
      <c r="BD134" s="2699"/>
      <c r="BE134" s="2699"/>
      <c r="BF134" s="2699"/>
      <c r="BG134" s="2699"/>
      <c r="BH134" s="2699"/>
      <c r="BI134" s="2699"/>
      <c r="BJ134" s="2699"/>
      <c r="BK134" s="2699"/>
      <c r="BL134" s="2699"/>
      <c r="BM134" s="2699"/>
      <c r="BN134" s="2699"/>
      <c r="BO134" s="2699"/>
      <c r="BP134" s="2699"/>
      <c r="BQ134" s="2699"/>
      <c r="BR134" s="2699"/>
      <c r="BS134" s="2699"/>
      <c r="BT134" s="2699"/>
      <c r="BU134" s="2699"/>
      <c r="BV134" s="2699"/>
      <c r="BW134" s="2699"/>
      <c r="BX134" s="2699"/>
      <c r="BY134" s="2699"/>
      <c r="BZ134" s="2699"/>
      <c r="CA134" s="2699"/>
      <c r="CB134" s="2699"/>
      <c r="CC134" s="2699"/>
      <c r="CD134" s="2699"/>
      <c r="CE134" s="2699"/>
      <c r="CF134" s="2699"/>
      <c r="CG134" s="2699"/>
      <c r="CH134" s="2699"/>
      <c r="CI134" s="2699"/>
      <c r="CJ134" s="4"/>
      <c r="CK134" s="4"/>
      <c r="CL134" s="4"/>
      <c r="CM134" s="3"/>
      <c r="CN134" s="8"/>
      <c r="CO134" s="8"/>
    </row>
    <row r="135" spans="1:93" ht="5.25" customHeight="1">
      <c r="A135" s="2"/>
      <c r="B135" s="4"/>
      <c r="C135" s="4"/>
      <c r="D135" s="4"/>
      <c r="E135" s="2676"/>
      <c r="F135" s="2677"/>
      <c r="G135" s="2677"/>
      <c r="H135" s="2678"/>
      <c r="I135" s="2672"/>
      <c r="J135" s="2672"/>
      <c r="K135" s="2672"/>
      <c r="L135" s="2672"/>
      <c r="M135" s="2672"/>
      <c r="N135" s="2672"/>
      <c r="O135" s="2672"/>
      <c r="P135" s="2672"/>
      <c r="Q135" s="2672"/>
      <c r="R135" s="2672"/>
      <c r="S135" s="2672"/>
      <c r="T135" s="2672"/>
      <c r="U135" s="2672"/>
      <c r="V135" s="2672"/>
      <c r="W135" s="2672"/>
      <c r="X135" s="2672"/>
      <c r="Y135" s="2672"/>
      <c r="Z135" s="2672"/>
      <c r="AA135" s="2672"/>
      <c r="AB135" s="2672"/>
      <c r="AC135" s="2672"/>
      <c r="AD135" s="2672"/>
      <c r="AE135" s="2672"/>
      <c r="AF135" s="2672"/>
      <c r="AG135" s="2700"/>
      <c r="AH135" s="2701"/>
      <c r="AI135" s="2701"/>
      <c r="AJ135" s="2701"/>
      <c r="AK135" s="2701"/>
      <c r="AL135" s="2701"/>
      <c r="AM135" s="2701"/>
      <c r="AN135" s="2701"/>
      <c r="AO135" s="2701"/>
      <c r="AP135" s="2701"/>
      <c r="AQ135" s="2701"/>
      <c r="AR135" s="2701"/>
      <c r="AS135" s="2701"/>
      <c r="AT135" s="2701"/>
      <c r="AU135" s="2701"/>
      <c r="AV135" s="2701"/>
      <c r="AW135" s="2701"/>
      <c r="AX135" s="2701"/>
      <c r="AY135" s="2701"/>
      <c r="AZ135" s="2701"/>
      <c r="BA135" s="2701"/>
      <c r="BB135" s="2701"/>
      <c r="BC135" s="2701"/>
      <c r="BD135" s="2701"/>
      <c r="BE135" s="2701"/>
      <c r="BF135" s="2701"/>
      <c r="BG135" s="2701"/>
      <c r="BH135" s="2701"/>
      <c r="BI135" s="2701"/>
      <c r="BJ135" s="2701"/>
      <c r="BK135" s="2701"/>
      <c r="BL135" s="2701"/>
      <c r="BM135" s="2701"/>
      <c r="BN135" s="2701"/>
      <c r="BO135" s="2701"/>
      <c r="BP135" s="2701"/>
      <c r="BQ135" s="2701"/>
      <c r="BR135" s="2701"/>
      <c r="BS135" s="2701"/>
      <c r="BT135" s="2701"/>
      <c r="BU135" s="2701"/>
      <c r="BV135" s="2701"/>
      <c r="BW135" s="2701"/>
      <c r="BX135" s="2701"/>
      <c r="BY135" s="2701"/>
      <c r="BZ135" s="2701"/>
      <c r="CA135" s="2701"/>
      <c r="CB135" s="2701"/>
      <c r="CC135" s="2701"/>
      <c r="CD135" s="2701"/>
      <c r="CE135" s="2701"/>
      <c r="CF135" s="2701"/>
      <c r="CG135" s="2701"/>
      <c r="CH135" s="2701"/>
      <c r="CI135" s="2701"/>
      <c r="CJ135" s="4"/>
      <c r="CK135" s="4"/>
      <c r="CL135" s="4"/>
      <c r="CM135" s="3"/>
      <c r="CN135" s="8"/>
      <c r="CO135" s="8"/>
    </row>
    <row r="136" spans="1:93" ht="5.25" customHeight="1">
      <c r="A136" s="2"/>
      <c r="B136" s="4"/>
      <c r="C136" s="4"/>
      <c r="D136" s="4"/>
      <c r="E136" s="2676"/>
      <c r="F136" s="2677"/>
      <c r="G136" s="2677"/>
      <c r="H136" s="2678"/>
      <c r="I136" s="2672"/>
      <c r="J136" s="2672"/>
      <c r="K136" s="2672"/>
      <c r="L136" s="2672"/>
      <c r="M136" s="2672"/>
      <c r="N136" s="2672"/>
      <c r="O136" s="2672"/>
      <c r="P136" s="2672"/>
      <c r="Q136" s="2672"/>
      <c r="R136" s="2672"/>
      <c r="S136" s="2672"/>
      <c r="T136" s="2672"/>
      <c r="U136" s="2672"/>
      <c r="V136" s="2672"/>
      <c r="W136" s="2672"/>
      <c r="X136" s="2672"/>
      <c r="Y136" s="2672"/>
      <c r="Z136" s="2672"/>
      <c r="AA136" s="2672"/>
      <c r="AB136" s="2672"/>
      <c r="AC136" s="2672"/>
      <c r="AD136" s="2672"/>
      <c r="AE136" s="2672"/>
      <c r="AF136" s="2672"/>
      <c r="AG136" s="2700"/>
      <c r="AH136" s="2701"/>
      <c r="AI136" s="2701"/>
      <c r="AJ136" s="2701"/>
      <c r="AK136" s="2701"/>
      <c r="AL136" s="2701"/>
      <c r="AM136" s="2701"/>
      <c r="AN136" s="2701"/>
      <c r="AO136" s="2701"/>
      <c r="AP136" s="2701"/>
      <c r="AQ136" s="2701"/>
      <c r="AR136" s="2701"/>
      <c r="AS136" s="2701"/>
      <c r="AT136" s="2701"/>
      <c r="AU136" s="2701"/>
      <c r="AV136" s="2701"/>
      <c r="AW136" s="2701"/>
      <c r="AX136" s="2701"/>
      <c r="AY136" s="2701"/>
      <c r="AZ136" s="2701"/>
      <c r="BA136" s="2701"/>
      <c r="BB136" s="2701"/>
      <c r="BC136" s="2701"/>
      <c r="BD136" s="2701"/>
      <c r="BE136" s="2701"/>
      <c r="BF136" s="2701"/>
      <c r="BG136" s="2701"/>
      <c r="BH136" s="2701"/>
      <c r="BI136" s="2701"/>
      <c r="BJ136" s="2701"/>
      <c r="BK136" s="2701"/>
      <c r="BL136" s="2701"/>
      <c r="BM136" s="2701"/>
      <c r="BN136" s="2701"/>
      <c r="BO136" s="2701"/>
      <c r="BP136" s="2701"/>
      <c r="BQ136" s="2701"/>
      <c r="BR136" s="2701"/>
      <c r="BS136" s="2701"/>
      <c r="BT136" s="2701"/>
      <c r="BU136" s="2701"/>
      <c r="BV136" s="2701"/>
      <c r="BW136" s="2701"/>
      <c r="BX136" s="2701"/>
      <c r="BY136" s="2701"/>
      <c r="BZ136" s="2701"/>
      <c r="CA136" s="2701"/>
      <c r="CB136" s="2701"/>
      <c r="CC136" s="2701"/>
      <c r="CD136" s="2701"/>
      <c r="CE136" s="2701"/>
      <c r="CF136" s="2701"/>
      <c r="CG136" s="2701"/>
      <c r="CH136" s="2701"/>
      <c r="CI136" s="2701"/>
      <c r="CJ136" s="4"/>
      <c r="CK136" s="4"/>
      <c r="CL136" s="4"/>
      <c r="CM136" s="3"/>
      <c r="CN136" s="8"/>
      <c r="CO136" s="8"/>
    </row>
    <row r="137" spans="1:93" ht="5.25" customHeight="1">
      <c r="A137" s="2"/>
      <c r="B137" s="4"/>
      <c r="C137" s="4"/>
      <c r="D137" s="4"/>
      <c r="E137" s="2676"/>
      <c r="F137" s="2677"/>
      <c r="G137" s="2677"/>
      <c r="H137" s="2678"/>
      <c r="I137" s="2672"/>
      <c r="J137" s="2672"/>
      <c r="K137" s="2672"/>
      <c r="L137" s="2672"/>
      <c r="M137" s="2672"/>
      <c r="N137" s="2672"/>
      <c r="O137" s="2672"/>
      <c r="P137" s="2672"/>
      <c r="Q137" s="2672"/>
      <c r="R137" s="2672"/>
      <c r="S137" s="2672"/>
      <c r="T137" s="2672"/>
      <c r="U137" s="2672"/>
      <c r="V137" s="2672"/>
      <c r="W137" s="2672"/>
      <c r="X137" s="2672"/>
      <c r="Y137" s="2672"/>
      <c r="Z137" s="2672"/>
      <c r="AA137" s="2672"/>
      <c r="AB137" s="2672"/>
      <c r="AC137" s="2672"/>
      <c r="AD137" s="2672"/>
      <c r="AE137" s="2672"/>
      <c r="AF137" s="2672"/>
      <c r="AG137" s="2700"/>
      <c r="AH137" s="2701"/>
      <c r="AI137" s="2701"/>
      <c r="AJ137" s="2701"/>
      <c r="AK137" s="2701"/>
      <c r="AL137" s="2701"/>
      <c r="AM137" s="2701"/>
      <c r="AN137" s="2701"/>
      <c r="AO137" s="2701"/>
      <c r="AP137" s="2701"/>
      <c r="AQ137" s="2701"/>
      <c r="AR137" s="2701"/>
      <c r="AS137" s="2701"/>
      <c r="AT137" s="2701"/>
      <c r="AU137" s="2701"/>
      <c r="AV137" s="2701"/>
      <c r="AW137" s="2701"/>
      <c r="AX137" s="2701"/>
      <c r="AY137" s="2701"/>
      <c r="AZ137" s="2701"/>
      <c r="BA137" s="2701"/>
      <c r="BB137" s="2701"/>
      <c r="BC137" s="2701"/>
      <c r="BD137" s="2701"/>
      <c r="BE137" s="2701"/>
      <c r="BF137" s="2701"/>
      <c r="BG137" s="2701"/>
      <c r="BH137" s="2701"/>
      <c r="BI137" s="2701"/>
      <c r="BJ137" s="2701"/>
      <c r="BK137" s="2701"/>
      <c r="BL137" s="2701"/>
      <c r="BM137" s="2701"/>
      <c r="BN137" s="2701"/>
      <c r="BO137" s="2701"/>
      <c r="BP137" s="2701"/>
      <c r="BQ137" s="2701"/>
      <c r="BR137" s="2701"/>
      <c r="BS137" s="2701"/>
      <c r="BT137" s="2701"/>
      <c r="BU137" s="2701"/>
      <c r="BV137" s="2701"/>
      <c r="BW137" s="2701"/>
      <c r="BX137" s="2701"/>
      <c r="BY137" s="2701"/>
      <c r="BZ137" s="2701"/>
      <c r="CA137" s="2701"/>
      <c r="CB137" s="2701"/>
      <c r="CC137" s="2701"/>
      <c r="CD137" s="2701"/>
      <c r="CE137" s="2701"/>
      <c r="CF137" s="2701"/>
      <c r="CG137" s="2701"/>
      <c r="CH137" s="2701"/>
      <c r="CI137" s="2701"/>
      <c r="CJ137" s="4"/>
      <c r="CK137" s="4"/>
      <c r="CL137" s="4"/>
      <c r="CM137" s="3"/>
      <c r="CN137" s="8"/>
      <c r="CO137" s="8"/>
    </row>
    <row r="138" spans="1:93" ht="5.25" customHeight="1">
      <c r="A138" s="2"/>
      <c r="B138" s="4"/>
      <c r="C138" s="4"/>
      <c r="D138" s="4"/>
      <c r="E138" s="2676"/>
      <c r="F138" s="2677"/>
      <c r="G138" s="2677"/>
      <c r="H138" s="2678"/>
      <c r="I138" s="2672"/>
      <c r="J138" s="2672"/>
      <c r="K138" s="2672"/>
      <c r="L138" s="2672"/>
      <c r="M138" s="2672"/>
      <c r="N138" s="2672"/>
      <c r="O138" s="2672"/>
      <c r="P138" s="2672"/>
      <c r="Q138" s="2672"/>
      <c r="R138" s="2672"/>
      <c r="S138" s="2672"/>
      <c r="T138" s="2672"/>
      <c r="U138" s="2672"/>
      <c r="V138" s="2672"/>
      <c r="W138" s="2672"/>
      <c r="X138" s="2672"/>
      <c r="Y138" s="2672"/>
      <c r="Z138" s="2672"/>
      <c r="AA138" s="2672"/>
      <c r="AB138" s="2672"/>
      <c r="AC138" s="2672"/>
      <c r="AD138" s="2672"/>
      <c r="AE138" s="2672"/>
      <c r="AF138" s="2672"/>
      <c r="AG138" s="2700"/>
      <c r="AH138" s="2701"/>
      <c r="AI138" s="2701"/>
      <c r="AJ138" s="2701"/>
      <c r="AK138" s="2701"/>
      <c r="AL138" s="2701"/>
      <c r="AM138" s="2701"/>
      <c r="AN138" s="2701"/>
      <c r="AO138" s="2701"/>
      <c r="AP138" s="2701"/>
      <c r="AQ138" s="2701"/>
      <c r="AR138" s="2701"/>
      <c r="AS138" s="2701"/>
      <c r="AT138" s="2701"/>
      <c r="AU138" s="2701"/>
      <c r="AV138" s="2701"/>
      <c r="AW138" s="2701"/>
      <c r="AX138" s="2701"/>
      <c r="AY138" s="2701"/>
      <c r="AZ138" s="2701"/>
      <c r="BA138" s="2701"/>
      <c r="BB138" s="2701"/>
      <c r="BC138" s="2701"/>
      <c r="BD138" s="2701"/>
      <c r="BE138" s="2701"/>
      <c r="BF138" s="2701"/>
      <c r="BG138" s="2701"/>
      <c r="BH138" s="2701"/>
      <c r="BI138" s="2701"/>
      <c r="BJ138" s="2701"/>
      <c r="BK138" s="2701"/>
      <c r="BL138" s="2701"/>
      <c r="BM138" s="2701"/>
      <c r="BN138" s="2701"/>
      <c r="BO138" s="2701"/>
      <c r="BP138" s="2701"/>
      <c r="BQ138" s="2701"/>
      <c r="BR138" s="2701"/>
      <c r="BS138" s="2701"/>
      <c r="BT138" s="2701"/>
      <c r="BU138" s="2701"/>
      <c r="BV138" s="2701"/>
      <c r="BW138" s="2701"/>
      <c r="BX138" s="2701"/>
      <c r="BY138" s="2701"/>
      <c r="BZ138" s="2701"/>
      <c r="CA138" s="2701"/>
      <c r="CB138" s="2701"/>
      <c r="CC138" s="2701"/>
      <c r="CD138" s="2701"/>
      <c r="CE138" s="2701"/>
      <c r="CF138" s="2701"/>
      <c r="CG138" s="2701"/>
      <c r="CH138" s="2701"/>
      <c r="CI138" s="2701"/>
      <c r="CJ138" s="4"/>
      <c r="CK138" s="4"/>
      <c r="CL138" s="4"/>
      <c r="CM138" s="3"/>
      <c r="CN138" s="8"/>
      <c r="CO138" s="8"/>
    </row>
    <row r="139" spans="1:93" ht="5.25" customHeight="1">
      <c r="A139" s="2"/>
      <c r="B139" s="4"/>
      <c r="C139" s="4"/>
      <c r="D139" s="4"/>
      <c r="E139" s="2676"/>
      <c r="F139" s="2677"/>
      <c r="G139" s="2677"/>
      <c r="H139" s="2678"/>
      <c r="I139" s="2682"/>
      <c r="J139" s="2682"/>
      <c r="K139" s="2682"/>
      <c r="L139" s="2682"/>
      <c r="M139" s="2682"/>
      <c r="N139" s="2682"/>
      <c r="O139" s="2682"/>
      <c r="P139" s="2682"/>
      <c r="Q139" s="2682"/>
      <c r="R139" s="2682"/>
      <c r="S139" s="2682"/>
      <c r="T139" s="2682"/>
      <c r="U139" s="2682"/>
      <c r="V139" s="2672" t="s">
        <v>163</v>
      </c>
      <c r="W139" s="2672"/>
      <c r="X139" s="2672"/>
      <c r="Y139" s="2672"/>
      <c r="Z139" s="2672"/>
      <c r="AA139" s="2672"/>
      <c r="AB139" s="2672"/>
      <c r="AC139" s="2672"/>
      <c r="AD139" s="2672"/>
      <c r="AE139" s="2672"/>
      <c r="AF139" s="2672"/>
      <c r="AG139" s="2684"/>
      <c r="AH139" s="2685"/>
      <c r="AI139" s="2685"/>
      <c r="AJ139" s="2685"/>
      <c r="AK139" s="2685"/>
      <c r="AL139" s="2685"/>
      <c r="AM139" s="2685"/>
      <c r="AN139" s="2685"/>
      <c r="AO139" s="2685"/>
      <c r="AP139" s="2685"/>
      <c r="AQ139" s="2685"/>
      <c r="AR139" s="2685"/>
      <c r="AS139" s="2685"/>
      <c r="AT139" s="2685"/>
      <c r="AU139" s="2685"/>
      <c r="AV139" s="2685"/>
      <c r="AW139" s="2685"/>
      <c r="AX139" s="2685"/>
      <c r="AY139" s="2685"/>
      <c r="AZ139" s="2685"/>
      <c r="BA139" s="2685"/>
      <c r="BB139" s="2685"/>
      <c r="BC139" s="2685"/>
      <c r="BD139" s="2685"/>
      <c r="BE139" s="2685"/>
      <c r="BF139" s="2685"/>
      <c r="BG139" s="2685"/>
      <c r="BH139" s="2685"/>
      <c r="BI139" s="2685"/>
      <c r="BJ139" s="2685"/>
      <c r="BK139" s="2685"/>
      <c r="BL139" s="2685"/>
      <c r="BM139" s="2685"/>
      <c r="BN139" s="2685"/>
      <c r="BO139" s="2685"/>
      <c r="BP139" s="2685"/>
      <c r="BQ139" s="2685"/>
      <c r="BR139" s="2685"/>
      <c r="BS139" s="2685"/>
      <c r="BT139" s="2685"/>
      <c r="BU139" s="2685"/>
      <c r="BV139" s="2685"/>
      <c r="BW139" s="2685"/>
      <c r="BX139" s="2685"/>
      <c r="BY139" s="2685"/>
      <c r="BZ139" s="2685"/>
      <c r="CA139" s="2685"/>
      <c r="CB139" s="2685"/>
      <c r="CC139" s="2685"/>
      <c r="CD139" s="2685"/>
      <c r="CE139" s="2685"/>
      <c r="CF139" s="2685"/>
      <c r="CG139" s="2685"/>
      <c r="CH139" s="2685"/>
      <c r="CI139" s="2686"/>
      <c r="CJ139" s="4"/>
      <c r="CK139" s="4"/>
      <c r="CL139" s="4"/>
      <c r="CM139" s="3"/>
      <c r="CN139" s="8"/>
      <c r="CO139" s="8"/>
    </row>
    <row r="140" spans="1:93" ht="5.25" customHeight="1">
      <c r="A140" s="2"/>
      <c r="B140" s="4"/>
      <c r="C140" s="4"/>
      <c r="D140" s="4"/>
      <c r="E140" s="2676"/>
      <c r="F140" s="2677"/>
      <c r="G140" s="2677"/>
      <c r="H140" s="2678"/>
      <c r="I140" s="2682"/>
      <c r="J140" s="2682"/>
      <c r="K140" s="2682"/>
      <c r="L140" s="2682"/>
      <c r="M140" s="2682"/>
      <c r="N140" s="2682"/>
      <c r="O140" s="2682"/>
      <c r="P140" s="2682"/>
      <c r="Q140" s="2682"/>
      <c r="R140" s="2682"/>
      <c r="S140" s="2682"/>
      <c r="T140" s="2682"/>
      <c r="U140" s="2682"/>
      <c r="V140" s="2672"/>
      <c r="W140" s="2672"/>
      <c r="X140" s="2672"/>
      <c r="Y140" s="2672"/>
      <c r="Z140" s="2672"/>
      <c r="AA140" s="2672"/>
      <c r="AB140" s="2672"/>
      <c r="AC140" s="2672"/>
      <c r="AD140" s="2672"/>
      <c r="AE140" s="2672"/>
      <c r="AF140" s="2672"/>
      <c r="AG140" s="2687"/>
      <c r="AH140" s="2688"/>
      <c r="AI140" s="2688"/>
      <c r="AJ140" s="2688"/>
      <c r="AK140" s="2688"/>
      <c r="AL140" s="2688"/>
      <c r="AM140" s="2688"/>
      <c r="AN140" s="2688"/>
      <c r="AO140" s="2688"/>
      <c r="AP140" s="2688"/>
      <c r="AQ140" s="2688"/>
      <c r="AR140" s="2688"/>
      <c r="AS140" s="2688"/>
      <c r="AT140" s="2688"/>
      <c r="AU140" s="2688"/>
      <c r="AV140" s="2688"/>
      <c r="AW140" s="2688"/>
      <c r="AX140" s="2688"/>
      <c r="AY140" s="2688"/>
      <c r="AZ140" s="2688"/>
      <c r="BA140" s="2688"/>
      <c r="BB140" s="2688"/>
      <c r="BC140" s="2688"/>
      <c r="BD140" s="2688"/>
      <c r="BE140" s="2688"/>
      <c r="BF140" s="2688"/>
      <c r="BG140" s="2688"/>
      <c r="BH140" s="2688"/>
      <c r="BI140" s="2688"/>
      <c r="BJ140" s="2688"/>
      <c r="BK140" s="2688"/>
      <c r="BL140" s="2688"/>
      <c r="BM140" s="2688"/>
      <c r="BN140" s="2688"/>
      <c r="BO140" s="2688"/>
      <c r="BP140" s="2688"/>
      <c r="BQ140" s="2688"/>
      <c r="BR140" s="2688"/>
      <c r="BS140" s="2688"/>
      <c r="BT140" s="2688"/>
      <c r="BU140" s="2688"/>
      <c r="BV140" s="2688"/>
      <c r="BW140" s="2688"/>
      <c r="BX140" s="2688"/>
      <c r="BY140" s="2688"/>
      <c r="BZ140" s="2688"/>
      <c r="CA140" s="2688"/>
      <c r="CB140" s="2688"/>
      <c r="CC140" s="2688"/>
      <c r="CD140" s="2688"/>
      <c r="CE140" s="2688"/>
      <c r="CF140" s="2688"/>
      <c r="CG140" s="2688"/>
      <c r="CH140" s="2688"/>
      <c r="CI140" s="2689"/>
      <c r="CJ140" s="4"/>
      <c r="CK140" s="4"/>
      <c r="CL140" s="4"/>
      <c r="CM140" s="3"/>
      <c r="CN140" s="8"/>
      <c r="CO140" s="8"/>
    </row>
    <row r="141" spans="1:93" ht="5.25" customHeight="1">
      <c r="A141" s="2"/>
      <c r="B141" s="4"/>
      <c r="C141" s="4"/>
      <c r="D141" s="4"/>
      <c r="E141" s="2676"/>
      <c r="F141" s="2677"/>
      <c r="G141" s="2677"/>
      <c r="H141" s="2678"/>
      <c r="I141" s="2682"/>
      <c r="J141" s="2682"/>
      <c r="K141" s="2682"/>
      <c r="L141" s="2682"/>
      <c r="M141" s="2682"/>
      <c r="N141" s="2682"/>
      <c r="O141" s="2682"/>
      <c r="P141" s="2682"/>
      <c r="Q141" s="2682"/>
      <c r="R141" s="2682"/>
      <c r="S141" s="2682"/>
      <c r="T141" s="2682"/>
      <c r="U141" s="2682"/>
      <c r="V141" s="2672"/>
      <c r="W141" s="2672"/>
      <c r="X141" s="2672"/>
      <c r="Y141" s="2672"/>
      <c r="Z141" s="2672"/>
      <c r="AA141" s="2672"/>
      <c r="AB141" s="2672"/>
      <c r="AC141" s="2672"/>
      <c r="AD141" s="2672"/>
      <c r="AE141" s="2672"/>
      <c r="AF141" s="2672"/>
      <c r="AG141" s="2687"/>
      <c r="AH141" s="2688"/>
      <c r="AI141" s="2688"/>
      <c r="AJ141" s="2688"/>
      <c r="AK141" s="2688"/>
      <c r="AL141" s="2688"/>
      <c r="AM141" s="2688"/>
      <c r="AN141" s="2688"/>
      <c r="AO141" s="2688"/>
      <c r="AP141" s="2688"/>
      <c r="AQ141" s="2688"/>
      <c r="AR141" s="2688"/>
      <c r="AS141" s="2688"/>
      <c r="AT141" s="2688"/>
      <c r="AU141" s="2688"/>
      <c r="AV141" s="2688"/>
      <c r="AW141" s="2688"/>
      <c r="AX141" s="2688"/>
      <c r="AY141" s="2688"/>
      <c r="AZ141" s="2688"/>
      <c r="BA141" s="2688"/>
      <c r="BB141" s="2688"/>
      <c r="BC141" s="2688"/>
      <c r="BD141" s="2688"/>
      <c r="BE141" s="2688"/>
      <c r="BF141" s="2688"/>
      <c r="BG141" s="2688"/>
      <c r="BH141" s="2688"/>
      <c r="BI141" s="2688"/>
      <c r="BJ141" s="2688"/>
      <c r="BK141" s="2688"/>
      <c r="BL141" s="2688"/>
      <c r="BM141" s="2688"/>
      <c r="BN141" s="2688"/>
      <c r="BO141" s="2688"/>
      <c r="BP141" s="2688"/>
      <c r="BQ141" s="2688"/>
      <c r="BR141" s="2688"/>
      <c r="BS141" s="2688"/>
      <c r="BT141" s="2688"/>
      <c r="BU141" s="2688"/>
      <c r="BV141" s="2688"/>
      <c r="BW141" s="2688"/>
      <c r="BX141" s="2688"/>
      <c r="BY141" s="2688"/>
      <c r="BZ141" s="2688"/>
      <c r="CA141" s="2688"/>
      <c r="CB141" s="2688"/>
      <c r="CC141" s="2688"/>
      <c r="CD141" s="2688"/>
      <c r="CE141" s="2688"/>
      <c r="CF141" s="2688"/>
      <c r="CG141" s="2688"/>
      <c r="CH141" s="2688"/>
      <c r="CI141" s="2689"/>
      <c r="CJ141" s="4"/>
      <c r="CK141" s="4"/>
      <c r="CL141" s="4"/>
      <c r="CM141" s="3"/>
      <c r="CN141" s="8"/>
      <c r="CO141" s="8"/>
    </row>
    <row r="142" spans="1:93" ht="5.25" customHeight="1">
      <c r="A142" s="2"/>
      <c r="B142" s="4"/>
      <c r="C142" s="4"/>
      <c r="D142" s="4"/>
      <c r="E142" s="2676"/>
      <c r="F142" s="2677"/>
      <c r="G142" s="2677"/>
      <c r="H142" s="2678"/>
      <c r="I142" s="2682"/>
      <c r="J142" s="2682"/>
      <c r="K142" s="2682"/>
      <c r="L142" s="2682"/>
      <c r="M142" s="2682"/>
      <c r="N142" s="2682"/>
      <c r="O142" s="2682"/>
      <c r="P142" s="2682"/>
      <c r="Q142" s="2682"/>
      <c r="R142" s="2682"/>
      <c r="S142" s="2682"/>
      <c r="T142" s="2682"/>
      <c r="U142" s="2682"/>
      <c r="V142" s="2672"/>
      <c r="W142" s="2672"/>
      <c r="X142" s="2672"/>
      <c r="Y142" s="2672"/>
      <c r="Z142" s="2672"/>
      <c r="AA142" s="2672"/>
      <c r="AB142" s="2672"/>
      <c r="AC142" s="2672"/>
      <c r="AD142" s="2672"/>
      <c r="AE142" s="2672"/>
      <c r="AF142" s="2672"/>
      <c r="AG142" s="2687"/>
      <c r="AH142" s="2688"/>
      <c r="AI142" s="2688"/>
      <c r="AJ142" s="2688"/>
      <c r="AK142" s="2688"/>
      <c r="AL142" s="2688"/>
      <c r="AM142" s="2688"/>
      <c r="AN142" s="2688"/>
      <c r="AO142" s="2688"/>
      <c r="AP142" s="2688"/>
      <c r="AQ142" s="2688"/>
      <c r="AR142" s="2688"/>
      <c r="AS142" s="2688"/>
      <c r="AT142" s="2688"/>
      <c r="AU142" s="2688"/>
      <c r="AV142" s="2688"/>
      <c r="AW142" s="2688"/>
      <c r="AX142" s="2688"/>
      <c r="AY142" s="2688"/>
      <c r="AZ142" s="2688"/>
      <c r="BA142" s="2688"/>
      <c r="BB142" s="2688"/>
      <c r="BC142" s="2688"/>
      <c r="BD142" s="2688"/>
      <c r="BE142" s="2688"/>
      <c r="BF142" s="2688"/>
      <c r="BG142" s="2688"/>
      <c r="BH142" s="2688"/>
      <c r="BI142" s="2688"/>
      <c r="BJ142" s="2688"/>
      <c r="BK142" s="2688"/>
      <c r="BL142" s="2688"/>
      <c r="BM142" s="2688"/>
      <c r="BN142" s="2688"/>
      <c r="BO142" s="2688"/>
      <c r="BP142" s="2688"/>
      <c r="BQ142" s="2688"/>
      <c r="BR142" s="2688"/>
      <c r="BS142" s="2688"/>
      <c r="BT142" s="2688"/>
      <c r="BU142" s="2688"/>
      <c r="BV142" s="2688"/>
      <c r="BW142" s="2688"/>
      <c r="BX142" s="2688"/>
      <c r="BY142" s="2688"/>
      <c r="BZ142" s="2688"/>
      <c r="CA142" s="2688"/>
      <c r="CB142" s="2688"/>
      <c r="CC142" s="2688"/>
      <c r="CD142" s="2688"/>
      <c r="CE142" s="2688"/>
      <c r="CF142" s="2688"/>
      <c r="CG142" s="2688"/>
      <c r="CH142" s="2688"/>
      <c r="CI142" s="2689"/>
      <c r="CJ142" s="4"/>
      <c r="CK142" s="4"/>
      <c r="CL142" s="4"/>
      <c r="CM142" s="3"/>
      <c r="CN142" s="8"/>
      <c r="CO142" s="8"/>
    </row>
    <row r="143" spans="1:93" ht="5.25" customHeight="1">
      <c r="A143" s="2"/>
      <c r="B143" s="4"/>
      <c r="C143" s="4"/>
      <c r="D143" s="4"/>
      <c r="E143" s="2676"/>
      <c r="F143" s="2677"/>
      <c r="G143" s="2677"/>
      <c r="H143" s="2678"/>
      <c r="I143" s="2682"/>
      <c r="J143" s="2682"/>
      <c r="K143" s="2682"/>
      <c r="L143" s="2682"/>
      <c r="M143" s="2682"/>
      <c r="N143" s="2682"/>
      <c r="O143" s="2682"/>
      <c r="P143" s="2682"/>
      <c r="Q143" s="2682"/>
      <c r="R143" s="2682"/>
      <c r="S143" s="2682"/>
      <c r="T143" s="2682"/>
      <c r="U143" s="2682"/>
      <c r="V143" s="2672"/>
      <c r="W143" s="2672"/>
      <c r="X143" s="2672"/>
      <c r="Y143" s="2672"/>
      <c r="Z143" s="2672"/>
      <c r="AA143" s="2672"/>
      <c r="AB143" s="2672"/>
      <c r="AC143" s="2672"/>
      <c r="AD143" s="2672"/>
      <c r="AE143" s="2672"/>
      <c r="AF143" s="2672"/>
      <c r="AG143" s="2687"/>
      <c r="AH143" s="2688"/>
      <c r="AI143" s="2688"/>
      <c r="AJ143" s="2688"/>
      <c r="AK143" s="2688"/>
      <c r="AL143" s="2688"/>
      <c r="AM143" s="2688"/>
      <c r="AN143" s="2688"/>
      <c r="AO143" s="2688"/>
      <c r="AP143" s="2688"/>
      <c r="AQ143" s="2688"/>
      <c r="AR143" s="2688"/>
      <c r="AS143" s="2688"/>
      <c r="AT143" s="2688"/>
      <c r="AU143" s="2688"/>
      <c r="AV143" s="2688"/>
      <c r="AW143" s="2688"/>
      <c r="AX143" s="2688"/>
      <c r="AY143" s="2688"/>
      <c r="AZ143" s="2688"/>
      <c r="BA143" s="2688"/>
      <c r="BB143" s="2688"/>
      <c r="BC143" s="2688"/>
      <c r="BD143" s="2688"/>
      <c r="BE143" s="2688"/>
      <c r="BF143" s="2688"/>
      <c r="BG143" s="2688"/>
      <c r="BH143" s="2688"/>
      <c r="BI143" s="2688"/>
      <c r="BJ143" s="2688"/>
      <c r="BK143" s="2688"/>
      <c r="BL143" s="2688"/>
      <c r="BM143" s="2688"/>
      <c r="BN143" s="2688"/>
      <c r="BO143" s="2688"/>
      <c r="BP143" s="2688"/>
      <c r="BQ143" s="2688"/>
      <c r="BR143" s="2688"/>
      <c r="BS143" s="2688"/>
      <c r="BT143" s="2688"/>
      <c r="BU143" s="2688"/>
      <c r="BV143" s="2688"/>
      <c r="BW143" s="2688"/>
      <c r="BX143" s="2688"/>
      <c r="BY143" s="2688"/>
      <c r="BZ143" s="2688"/>
      <c r="CA143" s="2688"/>
      <c r="CB143" s="2688"/>
      <c r="CC143" s="2688"/>
      <c r="CD143" s="2688"/>
      <c r="CE143" s="2688"/>
      <c r="CF143" s="2688"/>
      <c r="CG143" s="2688"/>
      <c r="CH143" s="2688"/>
      <c r="CI143" s="2689"/>
      <c r="CJ143" s="4"/>
      <c r="CK143" s="4"/>
      <c r="CL143" s="4"/>
      <c r="CM143" s="3"/>
      <c r="CN143" s="8"/>
      <c r="CO143" s="8"/>
    </row>
    <row r="144" spans="1:93" ht="5.25" customHeight="1">
      <c r="A144" s="2"/>
      <c r="B144" s="4"/>
      <c r="C144" s="4"/>
      <c r="D144" s="4"/>
      <c r="E144" s="2676"/>
      <c r="F144" s="2677"/>
      <c r="G144" s="2677"/>
      <c r="H144" s="2678"/>
      <c r="I144" s="2682"/>
      <c r="J144" s="2682"/>
      <c r="K144" s="2682"/>
      <c r="L144" s="2682"/>
      <c r="M144" s="2682"/>
      <c r="N144" s="2682"/>
      <c r="O144" s="2682"/>
      <c r="P144" s="2682"/>
      <c r="Q144" s="2682"/>
      <c r="R144" s="2682"/>
      <c r="S144" s="2682"/>
      <c r="T144" s="2682"/>
      <c r="U144" s="2682"/>
      <c r="V144" s="2672"/>
      <c r="W144" s="2672"/>
      <c r="X144" s="2672"/>
      <c r="Y144" s="2672"/>
      <c r="Z144" s="2672"/>
      <c r="AA144" s="2672"/>
      <c r="AB144" s="2672"/>
      <c r="AC144" s="2672"/>
      <c r="AD144" s="2672"/>
      <c r="AE144" s="2672"/>
      <c r="AF144" s="2672"/>
      <c r="AG144" s="2687"/>
      <c r="AH144" s="2688"/>
      <c r="AI144" s="2688"/>
      <c r="AJ144" s="2688"/>
      <c r="AK144" s="2688"/>
      <c r="AL144" s="2688"/>
      <c r="AM144" s="2688"/>
      <c r="AN144" s="2688"/>
      <c r="AO144" s="2688"/>
      <c r="AP144" s="2688"/>
      <c r="AQ144" s="2688"/>
      <c r="AR144" s="2688"/>
      <c r="AS144" s="2688"/>
      <c r="AT144" s="2688"/>
      <c r="AU144" s="2688"/>
      <c r="AV144" s="2688"/>
      <c r="AW144" s="2688"/>
      <c r="AX144" s="2688"/>
      <c r="AY144" s="2688"/>
      <c r="AZ144" s="2688"/>
      <c r="BA144" s="2688"/>
      <c r="BB144" s="2688"/>
      <c r="BC144" s="2688"/>
      <c r="BD144" s="2688"/>
      <c r="BE144" s="2688"/>
      <c r="BF144" s="2688"/>
      <c r="BG144" s="2688"/>
      <c r="BH144" s="2688"/>
      <c r="BI144" s="2688"/>
      <c r="BJ144" s="2688"/>
      <c r="BK144" s="2688"/>
      <c r="BL144" s="2688"/>
      <c r="BM144" s="2688"/>
      <c r="BN144" s="2688"/>
      <c r="BO144" s="2688"/>
      <c r="BP144" s="2688"/>
      <c r="BQ144" s="2688"/>
      <c r="BR144" s="2688"/>
      <c r="BS144" s="2688"/>
      <c r="BT144" s="2688"/>
      <c r="BU144" s="2688"/>
      <c r="BV144" s="2688"/>
      <c r="BW144" s="2688"/>
      <c r="BX144" s="2688"/>
      <c r="BY144" s="2688"/>
      <c r="BZ144" s="2688"/>
      <c r="CA144" s="2688"/>
      <c r="CB144" s="2688"/>
      <c r="CC144" s="2688"/>
      <c r="CD144" s="2688"/>
      <c r="CE144" s="2688"/>
      <c r="CF144" s="2688"/>
      <c r="CG144" s="2688"/>
      <c r="CH144" s="2688"/>
      <c r="CI144" s="2689"/>
      <c r="CJ144" s="4"/>
      <c r="CK144" s="4"/>
      <c r="CL144" s="4"/>
      <c r="CM144" s="3"/>
      <c r="CN144" s="8"/>
      <c r="CO144" s="8"/>
    </row>
    <row r="145" spans="1:93" ht="5.25" customHeight="1">
      <c r="A145" s="2"/>
      <c r="B145" s="4"/>
      <c r="C145" s="4"/>
      <c r="D145" s="4"/>
      <c r="E145" s="2679"/>
      <c r="F145" s="2680"/>
      <c r="G145" s="2680"/>
      <c r="H145" s="2681"/>
      <c r="I145" s="2682"/>
      <c r="J145" s="2682"/>
      <c r="K145" s="2682"/>
      <c r="L145" s="2682"/>
      <c r="M145" s="2682"/>
      <c r="N145" s="2682"/>
      <c r="O145" s="2682"/>
      <c r="P145" s="2682"/>
      <c r="Q145" s="2682"/>
      <c r="R145" s="2682"/>
      <c r="S145" s="2682"/>
      <c r="T145" s="2682"/>
      <c r="U145" s="2682"/>
      <c r="V145" s="2672"/>
      <c r="W145" s="2672"/>
      <c r="X145" s="2672"/>
      <c r="Y145" s="2672"/>
      <c r="Z145" s="2672"/>
      <c r="AA145" s="2672"/>
      <c r="AB145" s="2672"/>
      <c r="AC145" s="2672"/>
      <c r="AD145" s="2672"/>
      <c r="AE145" s="2672"/>
      <c r="AF145" s="2672"/>
      <c r="AG145" s="2690"/>
      <c r="AH145" s="2691"/>
      <c r="AI145" s="2691"/>
      <c r="AJ145" s="2691"/>
      <c r="AK145" s="2691"/>
      <c r="AL145" s="2691"/>
      <c r="AM145" s="2691"/>
      <c r="AN145" s="2691"/>
      <c r="AO145" s="2691"/>
      <c r="AP145" s="2691"/>
      <c r="AQ145" s="2691"/>
      <c r="AR145" s="2691"/>
      <c r="AS145" s="2691"/>
      <c r="AT145" s="2691"/>
      <c r="AU145" s="2691"/>
      <c r="AV145" s="2691"/>
      <c r="AW145" s="2691"/>
      <c r="AX145" s="2691"/>
      <c r="AY145" s="2691"/>
      <c r="AZ145" s="2691"/>
      <c r="BA145" s="2691"/>
      <c r="BB145" s="2691"/>
      <c r="BC145" s="2691"/>
      <c r="BD145" s="2691"/>
      <c r="BE145" s="2691"/>
      <c r="BF145" s="2691"/>
      <c r="BG145" s="2691"/>
      <c r="BH145" s="2691"/>
      <c r="BI145" s="2691"/>
      <c r="BJ145" s="2691"/>
      <c r="BK145" s="2691"/>
      <c r="BL145" s="2691"/>
      <c r="BM145" s="2691"/>
      <c r="BN145" s="2691"/>
      <c r="BO145" s="2691"/>
      <c r="BP145" s="2691"/>
      <c r="BQ145" s="2691"/>
      <c r="BR145" s="2691"/>
      <c r="BS145" s="2691"/>
      <c r="BT145" s="2691"/>
      <c r="BU145" s="2691"/>
      <c r="BV145" s="2691"/>
      <c r="BW145" s="2691"/>
      <c r="BX145" s="2691"/>
      <c r="BY145" s="2691"/>
      <c r="BZ145" s="2691"/>
      <c r="CA145" s="2691"/>
      <c r="CB145" s="2691"/>
      <c r="CC145" s="2691"/>
      <c r="CD145" s="2691"/>
      <c r="CE145" s="2691"/>
      <c r="CF145" s="2691"/>
      <c r="CG145" s="2691"/>
      <c r="CH145" s="2691"/>
      <c r="CI145" s="2692"/>
      <c r="CJ145" s="4"/>
      <c r="CK145" s="4"/>
      <c r="CL145" s="4"/>
      <c r="CM145" s="3"/>
      <c r="CN145" s="8"/>
      <c r="CO145" s="8"/>
    </row>
    <row r="146" spans="1:93" ht="5.25" customHeight="1">
      <c r="A146" s="2"/>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c r="CM146" s="3"/>
      <c r="CN146" s="8"/>
      <c r="CO146" s="8"/>
    </row>
    <row r="147" spans="1:93" ht="5.25" customHeight="1">
      <c r="A147" s="2"/>
      <c r="B147" s="4"/>
      <c r="C147" s="4"/>
      <c r="D147" s="4"/>
      <c r="E147" s="4"/>
      <c r="F147" s="4"/>
      <c r="G147" s="2708"/>
      <c r="H147" s="2697"/>
      <c r="I147" s="2579" t="s">
        <v>833</v>
      </c>
      <c r="J147" s="2579"/>
      <c r="K147" s="2579"/>
      <c r="L147" s="2579"/>
      <c r="M147" s="2579"/>
      <c r="N147" s="2579"/>
      <c r="O147" s="2579"/>
      <c r="P147" s="2579"/>
      <c r="Q147" s="2579"/>
      <c r="R147" s="2579"/>
      <c r="S147" s="2579"/>
      <c r="T147" s="2579"/>
      <c r="U147" s="2579"/>
      <c r="V147" s="2579"/>
      <c r="W147" s="2579"/>
      <c r="X147" s="2579"/>
      <c r="Y147" s="2579"/>
      <c r="Z147" s="2579"/>
      <c r="AA147" s="2579"/>
      <c r="AB147" s="2579"/>
      <c r="AC147" s="2579"/>
      <c r="AD147" s="2579"/>
      <c r="AE147" s="2579"/>
      <c r="AF147" s="2579"/>
      <c r="AG147" s="2579"/>
      <c r="AH147" s="2579"/>
      <c r="AI147" s="2579"/>
      <c r="AJ147" s="2579"/>
      <c r="AK147" s="2579"/>
      <c r="AL147" s="2579"/>
      <c r="AM147" s="2579"/>
      <c r="AN147" s="2579"/>
      <c r="AO147" s="2579"/>
      <c r="AP147" s="2579"/>
      <c r="AQ147" s="2579"/>
      <c r="AR147" s="2579"/>
      <c r="AS147" s="2579"/>
      <c r="AT147" s="2579"/>
      <c r="AU147" s="2579"/>
      <c r="AV147" s="2579"/>
      <c r="AW147" s="2579"/>
      <c r="AX147" s="2579"/>
      <c r="AY147" s="2579"/>
      <c r="AZ147" s="2579"/>
      <c r="BA147" s="2579"/>
      <c r="BB147" s="2579"/>
      <c r="BC147" s="2579"/>
      <c r="BD147" s="2579"/>
      <c r="BE147" s="2579"/>
      <c r="BF147" s="2579"/>
      <c r="BG147" s="2579"/>
      <c r="BH147" s="2579"/>
      <c r="BI147" s="2579"/>
      <c r="BJ147" s="2579"/>
      <c r="BK147" s="2579"/>
      <c r="BL147" s="2579"/>
      <c r="BM147" s="2579"/>
      <c r="BN147" s="2579"/>
      <c r="BO147" s="2579"/>
      <c r="BP147" s="2579"/>
      <c r="BQ147" s="2579"/>
      <c r="BR147" s="2579"/>
      <c r="BS147" s="2579"/>
      <c r="BT147" s="2579"/>
      <c r="BU147" s="2579"/>
      <c r="BV147" s="2579"/>
      <c r="BW147" s="2579"/>
      <c r="BX147" s="2579"/>
      <c r="BY147" s="2579"/>
      <c r="BZ147" s="2579"/>
      <c r="CA147" s="2579"/>
      <c r="CB147" s="2579"/>
      <c r="CC147" s="2579"/>
      <c r="CD147" s="2579"/>
      <c r="CE147" s="2579"/>
      <c r="CF147" s="2579"/>
      <c r="CG147" s="2579"/>
      <c r="CH147" s="2579"/>
      <c r="CI147" s="2579"/>
      <c r="CJ147" s="4"/>
      <c r="CK147" s="4"/>
      <c r="CL147" s="4"/>
      <c r="CM147" s="3"/>
      <c r="CN147" s="8"/>
      <c r="CO147" s="8"/>
    </row>
    <row r="148" spans="1:93" ht="5.25" customHeight="1">
      <c r="A148" s="2"/>
      <c r="B148" s="4"/>
      <c r="C148" s="4"/>
      <c r="D148" s="4"/>
      <c r="E148" s="4"/>
      <c r="F148" s="4"/>
      <c r="G148" s="2697"/>
      <c r="H148" s="2697"/>
      <c r="I148" s="2579"/>
      <c r="J148" s="2579"/>
      <c r="K148" s="2579"/>
      <c r="L148" s="2579"/>
      <c r="M148" s="2579"/>
      <c r="N148" s="2579"/>
      <c r="O148" s="2579"/>
      <c r="P148" s="2579"/>
      <c r="Q148" s="2579"/>
      <c r="R148" s="2579"/>
      <c r="S148" s="2579"/>
      <c r="T148" s="2579"/>
      <c r="U148" s="2579"/>
      <c r="V148" s="2579"/>
      <c r="W148" s="2579"/>
      <c r="X148" s="2579"/>
      <c r="Y148" s="2579"/>
      <c r="Z148" s="2579"/>
      <c r="AA148" s="2579"/>
      <c r="AB148" s="2579"/>
      <c r="AC148" s="2579"/>
      <c r="AD148" s="2579"/>
      <c r="AE148" s="2579"/>
      <c r="AF148" s="2579"/>
      <c r="AG148" s="2579"/>
      <c r="AH148" s="2579"/>
      <c r="AI148" s="2579"/>
      <c r="AJ148" s="2579"/>
      <c r="AK148" s="2579"/>
      <c r="AL148" s="2579"/>
      <c r="AM148" s="2579"/>
      <c r="AN148" s="2579"/>
      <c r="AO148" s="2579"/>
      <c r="AP148" s="2579"/>
      <c r="AQ148" s="2579"/>
      <c r="AR148" s="2579"/>
      <c r="AS148" s="2579"/>
      <c r="AT148" s="2579"/>
      <c r="AU148" s="2579"/>
      <c r="AV148" s="2579"/>
      <c r="AW148" s="2579"/>
      <c r="AX148" s="2579"/>
      <c r="AY148" s="2579"/>
      <c r="AZ148" s="2579"/>
      <c r="BA148" s="2579"/>
      <c r="BB148" s="2579"/>
      <c r="BC148" s="2579"/>
      <c r="BD148" s="2579"/>
      <c r="BE148" s="2579"/>
      <c r="BF148" s="2579"/>
      <c r="BG148" s="2579"/>
      <c r="BH148" s="2579"/>
      <c r="BI148" s="2579"/>
      <c r="BJ148" s="2579"/>
      <c r="BK148" s="2579"/>
      <c r="BL148" s="2579"/>
      <c r="BM148" s="2579"/>
      <c r="BN148" s="2579"/>
      <c r="BO148" s="2579"/>
      <c r="BP148" s="2579"/>
      <c r="BQ148" s="2579"/>
      <c r="BR148" s="2579"/>
      <c r="BS148" s="2579"/>
      <c r="BT148" s="2579"/>
      <c r="BU148" s="2579"/>
      <c r="BV148" s="2579"/>
      <c r="BW148" s="2579"/>
      <c r="BX148" s="2579"/>
      <c r="BY148" s="2579"/>
      <c r="BZ148" s="2579"/>
      <c r="CA148" s="2579"/>
      <c r="CB148" s="2579"/>
      <c r="CC148" s="2579"/>
      <c r="CD148" s="2579"/>
      <c r="CE148" s="2579"/>
      <c r="CF148" s="2579"/>
      <c r="CG148" s="2579"/>
      <c r="CH148" s="2579"/>
      <c r="CI148" s="2579"/>
      <c r="CJ148" s="4"/>
      <c r="CK148" s="4"/>
      <c r="CL148" s="4"/>
      <c r="CM148" s="3"/>
      <c r="CN148" s="8"/>
      <c r="CO148" s="8"/>
    </row>
    <row r="149" spans="1:93" ht="5.25" customHeight="1">
      <c r="A149" s="2"/>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c r="CM149" s="3"/>
      <c r="CN149" s="8"/>
      <c r="CO149" s="8"/>
    </row>
    <row r="150" spans="1:93" ht="5.25" customHeight="1">
      <c r="A150" s="2"/>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c r="CL150" s="4"/>
      <c r="CM150" s="3"/>
      <c r="CN150" s="8"/>
      <c r="CO150" s="8"/>
    </row>
    <row r="151" spans="1:93" ht="5.25" customHeight="1">
      <c r="A151" s="2"/>
      <c r="B151" s="4"/>
      <c r="C151" s="2579" t="s">
        <v>91</v>
      </c>
      <c r="D151" s="2579"/>
      <c r="E151" s="2579"/>
      <c r="F151" s="2579"/>
      <c r="G151" s="2579"/>
      <c r="H151" s="2579"/>
      <c r="I151" s="2579"/>
      <c r="J151" s="2579"/>
      <c r="K151" s="2579"/>
      <c r="L151" s="2579"/>
      <c r="M151" s="2579"/>
      <c r="N151" s="2579"/>
      <c r="O151" s="2579"/>
      <c r="P151" s="2579"/>
      <c r="Q151" s="2579"/>
      <c r="R151" s="2579"/>
      <c r="S151" s="2579"/>
      <c r="T151" s="2579"/>
      <c r="U151" s="2579"/>
      <c r="V151" s="2579"/>
      <c r="W151" s="2579"/>
      <c r="X151" s="2579"/>
      <c r="Y151" s="2579"/>
      <c r="Z151" s="2579"/>
      <c r="AA151" s="2579"/>
      <c r="AB151" s="2579"/>
      <c r="AC151" s="2579"/>
      <c r="AD151" s="2579"/>
      <c r="AE151" s="2579"/>
      <c r="AF151" s="2579"/>
      <c r="AG151" s="2579"/>
      <c r="AH151" s="2579"/>
      <c r="AI151" s="2579"/>
      <c r="AJ151" s="2579"/>
      <c r="AK151" s="2579"/>
      <c r="AL151" s="2579"/>
      <c r="AM151" s="2579"/>
      <c r="AN151" s="2579"/>
      <c r="AO151" s="2579"/>
      <c r="AP151" s="2579"/>
      <c r="AQ151" s="2579"/>
      <c r="AR151" s="2579"/>
      <c r="AS151" s="2579"/>
      <c r="AT151" s="2579"/>
      <c r="AU151" s="2579"/>
      <c r="AV151" s="2579"/>
      <c r="AW151" s="2579"/>
      <c r="AX151" s="2579"/>
      <c r="AY151" s="2579"/>
      <c r="AZ151" s="2579"/>
      <c r="BA151" s="2579"/>
      <c r="BB151" s="2579"/>
      <c r="BC151" s="2579"/>
      <c r="BD151" s="2579"/>
      <c r="BE151" s="2579"/>
      <c r="BF151" s="2579"/>
      <c r="BG151" s="2579"/>
      <c r="BH151" s="2579"/>
      <c r="BI151" s="2579"/>
      <c r="BJ151" s="2579"/>
      <c r="BK151" s="2579"/>
      <c r="BL151" s="2579"/>
      <c r="BM151" s="2579"/>
      <c r="BN151" s="2579"/>
      <c r="BO151" s="2579"/>
      <c r="BP151" s="2579"/>
      <c r="BQ151" s="2579"/>
      <c r="BR151" s="2579"/>
      <c r="BS151" s="2579"/>
      <c r="BT151" s="2579"/>
      <c r="BU151" s="2579"/>
      <c r="BV151" s="2579"/>
      <c r="BW151" s="2579"/>
      <c r="BX151" s="2579"/>
      <c r="BY151" s="2579"/>
      <c r="BZ151" s="2579"/>
      <c r="CA151" s="2579"/>
      <c r="CB151" s="2579"/>
      <c r="CC151" s="2579"/>
      <c r="CD151" s="2579"/>
      <c r="CE151" s="2579"/>
      <c r="CF151" s="2579"/>
      <c r="CG151" s="2579"/>
      <c r="CH151" s="2579"/>
      <c r="CI151" s="2579"/>
      <c r="CJ151" s="4"/>
      <c r="CK151" s="4"/>
      <c r="CL151" s="4"/>
      <c r="CM151" s="3"/>
      <c r="CN151" s="8"/>
      <c r="CO151" s="8"/>
    </row>
    <row r="152" spans="1:93" ht="5.25" customHeight="1">
      <c r="A152" s="2"/>
      <c r="B152" s="4"/>
      <c r="C152" s="2579"/>
      <c r="D152" s="2579"/>
      <c r="E152" s="2579"/>
      <c r="F152" s="2579"/>
      <c r="G152" s="2579"/>
      <c r="H152" s="2579"/>
      <c r="I152" s="2579"/>
      <c r="J152" s="2579"/>
      <c r="K152" s="2579"/>
      <c r="L152" s="2579"/>
      <c r="M152" s="2579"/>
      <c r="N152" s="2579"/>
      <c r="O152" s="2579"/>
      <c r="P152" s="2579"/>
      <c r="Q152" s="2579"/>
      <c r="R152" s="2579"/>
      <c r="S152" s="2579"/>
      <c r="T152" s="2579"/>
      <c r="U152" s="2579"/>
      <c r="V152" s="2579"/>
      <c r="W152" s="2579"/>
      <c r="X152" s="2579"/>
      <c r="Y152" s="2579"/>
      <c r="Z152" s="2579"/>
      <c r="AA152" s="2579"/>
      <c r="AB152" s="2579"/>
      <c r="AC152" s="2579"/>
      <c r="AD152" s="2579"/>
      <c r="AE152" s="2579"/>
      <c r="AF152" s="2579"/>
      <c r="AG152" s="2579"/>
      <c r="AH152" s="2579"/>
      <c r="AI152" s="2579"/>
      <c r="AJ152" s="2579"/>
      <c r="AK152" s="2579"/>
      <c r="AL152" s="2579"/>
      <c r="AM152" s="2579"/>
      <c r="AN152" s="2579"/>
      <c r="AO152" s="2579"/>
      <c r="AP152" s="2579"/>
      <c r="AQ152" s="2579"/>
      <c r="AR152" s="2579"/>
      <c r="AS152" s="2579"/>
      <c r="AT152" s="2579"/>
      <c r="AU152" s="2579"/>
      <c r="AV152" s="2579"/>
      <c r="AW152" s="2579"/>
      <c r="AX152" s="2579"/>
      <c r="AY152" s="2579"/>
      <c r="AZ152" s="2579"/>
      <c r="BA152" s="2579"/>
      <c r="BB152" s="2579"/>
      <c r="BC152" s="2579"/>
      <c r="BD152" s="2579"/>
      <c r="BE152" s="2579"/>
      <c r="BF152" s="2579"/>
      <c r="BG152" s="2579"/>
      <c r="BH152" s="2579"/>
      <c r="BI152" s="2579"/>
      <c r="BJ152" s="2579"/>
      <c r="BK152" s="2579"/>
      <c r="BL152" s="2579"/>
      <c r="BM152" s="2579"/>
      <c r="BN152" s="2579"/>
      <c r="BO152" s="2579"/>
      <c r="BP152" s="2579"/>
      <c r="BQ152" s="2579"/>
      <c r="BR152" s="2579"/>
      <c r="BS152" s="2579"/>
      <c r="BT152" s="2579"/>
      <c r="BU152" s="2579"/>
      <c r="BV152" s="2579"/>
      <c r="BW152" s="2579"/>
      <c r="BX152" s="2579"/>
      <c r="BY152" s="2579"/>
      <c r="BZ152" s="2579"/>
      <c r="CA152" s="2579"/>
      <c r="CB152" s="2579"/>
      <c r="CC152" s="2579"/>
      <c r="CD152" s="2579"/>
      <c r="CE152" s="2579"/>
      <c r="CF152" s="2579"/>
      <c r="CG152" s="2579"/>
      <c r="CH152" s="2579"/>
      <c r="CI152" s="2579"/>
      <c r="CJ152" s="4"/>
      <c r="CK152" s="4"/>
      <c r="CL152" s="4"/>
      <c r="CM152" s="3"/>
      <c r="CN152" s="8"/>
      <c r="CO152" s="8"/>
    </row>
    <row r="153" spans="1:93" ht="5.25" customHeight="1">
      <c r="A153" s="2"/>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c r="CI153" s="4"/>
      <c r="CJ153" s="4"/>
      <c r="CK153" s="4"/>
      <c r="CL153" s="4"/>
      <c r="CM153" s="3"/>
      <c r="CN153" s="8"/>
      <c r="CO153" s="8"/>
    </row>
    <row r="154" spans="1:93" ht="5.25" customHeight="1">
      <c r="A154" s="2"/>
      <c r="B154" s="4"/>
      <c r="C154" s="2579" t="s">
        <v>832</v>
      </c>
      <c r="D154" s="2579"/>
      <c r="E154" s="2579"/>
      <c r="F154" s="2579"/>
      <c r="G154" s="2579"/>
      <c r="H154" s="2579"/>
      <c r="I154" s="2579"/>
      <c r="J154" s="2579"/>
      <c r="K154" s="2579"/>
      <c r="L154" s="2579"/>
      <c r="M154" s="2579"/>
      <c r="N154" s="2579"/>
      <c r="O154" s="2579"/>
      <c r="P154" s="2579"/>
      <c r="Q154" s="2579"/>
      <c r="R154" s="2579"/>
      <c r="S154" s="2579"/>
      <c r="T154" s="2579"/>
      <c r="U154" s="2579"/>
      <c r="V154" s="2579"/>
      <c r="W154" s="2579"/>
      <c r="X154" s="2579"/>
      <c r="Y154" s="2579"/>
      <c r="Z154" s="2579"/>
      <c r="AA154" s="2579"/>
      <c r="AB154" s="2579"/>
      <c r="AC154" s="2579"/>
      <c r="AD154" s="2579"/>
      <c r="AE154" s="2579"/>
      <c r="AF154" s="2579"/>
      <c r="AG154" s="2579"/>
      <c r="AH154" s="2579"/>
      <c r="AI154" s="2579"/>
      <c r="AJ154" s="2579"/>
      <c r="AK154" s="2579"/>
      <c r="AL154" s="2579"/>
      <c r="AM154" s="2579"/>
      <c r="AN154" s="2579"/>
      <c r="AO154" s="2579"/>
      <c r="AP154" s="2579"/>
      <c r="AQ154" s="2579"/>
      <c r="AR154" s="2579"/>
      <c r="AS154" s="2579"/>
      <c r="AT154" s="2579"/>
      <c r="AU154" s="2579"/>
      <c r="AV154" s="2579"/>
      <c r="AW154" s="2579"/>
      <c r="AX154" s="2579"/>
      <c r="AY154" s="2579"/>
      <c r="AZ154" s="2579"/>
      <c r="BA154" s="2579"/>
      <c r="BB154" s="2579"/>
      <c r="BC154" s="2579"/>
      <c r="BD154" s="2579"/>
      <c r="BE154" s="2579"/>
      <c r="BF154" s="2579"/>
      <c r="BG154" s="2579"/>
      <c r="BH154" s="2579"/>
      <c r="BI154" s="2579"/>
      <c r="BJ154" s="2579"/>
      <c r="BK154" s="2579"/>
      <c r="BL154" s="2579"/>
      <c r="BM154" s="2579"/>
      <c r="BN154" s="2579"/>
      <c r="BO154" s="2579"/>
      <c r="BP154" s="2579"/>
      <c r="BQ154" s="2579"/>
      <c r="BR154" s="2579"/>
      <c r="BS154" s="2579"/>
      <c r="BT154" s="2579"/>
      <c r="BU154" s="2579"/>
      <c r="BV154" s="2579"/>
      <c r="BW154" s="2579"/>
      <c r="BX154" s="2579"/>
      <c r="BY154" s="2579"/>
      <c r="BZ154" s="2579"/>
      <c r="CA154" s="2579"/>
      <c r="CB154" s="2579"/>
      <c r="CC154" s="2579"/>
      <c r="CD154" s="2579"/>
      <c r="CE154" s="2579"/>
      <c r="CF154" s="2579"/>
      <c r="CG154" s="2579"/>
      <c r="CH154" s="2579"/>
      <c r="CI154" s="2579"/>
      <c r="CJ154" s="4"/>
      <c r="CK154" s="4"/>
      <c r="CL154" s="4"/>
      <c r="CM154" s="3"/>
      <c r="CN154" s="8"/>
      <c r="CO154" s="8"/>
    </row>
    <row r="155" spans="1:93" ht="5.25" customHeight="1">
      <c r="A155" s="2"/>
      <c r="B155" s="4"/>
      <c r="C155" s="2579"/>
      <c r="D155" s="2579"/>
      <c r="E155" s="2579"/>
      <c r="F155" s="2579"/>
      <c r="G155" s="2579"/>
      <c r="H155" s="2579"/>
      <c r="I155" s="2579"/>
      <c r="J155" s="2579"/>
      <c r="K155" s="2579"/>
      <c r="L155" s="2579"/>
      <c r="M155" s="2579"/>
      <c r="N155" s="2579"/>
      <c r="O155" s="2579"/>
      <c r="P155" s="2579"/>
      <c r="Q155" s="2579"/>
      <c r="R155" s="2579"/>
      <c r="S155" s="2579"/>
      <c r="T155" s="2579"/>
      <c r="U155" s="2579"/>
      <c r="V155" s="2579"/>
      <c r="W155" s="2579"/>
      <c r="X155" s="2579"/>
      <c r="Y155" s="2579"/>
      <c r="Z155" s="2579"/>
      <c r="AA155" s="2579"/>
      <c r="AB155" s="2579"/>
      <c r="AC155" s="2579"/>
      <c r="AD155" s="2579"/>
      <c r="AE155" s="2579"/>
      <c r="AF155" s="2579"/>
      <c r="AG155" s="2579"/>
      <c r="AH155" s="2579"/>
      <c r="AI155" s="2579"/>
      <c r="AJ155" s="2579"/>
      <c r="AK155" s="2579"/>
      <c r="AL155" s="2579"/>
      <c r="AM155" s="2579"/>
      <c r="AN155" s="2579"/>
      <c r="AO155" s="2579"/>
      <c r="AP155" s="2579"/>
      <c r="AQ155" s="2579"/>
      <c r="AR155" s="2579"/>
      <c r="AS155" s="2579"/>
      <c r="AT155" s="2579"/>
      <c r="AU155" s="2579"/>
      <c r="AV155" s="2579"/>
      <c r="AW155" s="2579"/>
      <c r="AX155" s="2579"/>
      <c r="AY155" s="2579"/>
      <c r="AZ155" s="2579"/>
      <c r="BA155" s="2579"/>
      <c r="BB155" s="2579"/>
      <c r="BC155" s="2579"/>
      <c r="BD155" s="2579"/>
      <c r="BE155" s="2579"/>
      <c r="BF155" s="2579"/>
      <c r="BG155" s="2579"/>
      <c r="BH155" s="2579"/>
      <c r="BI155" s="2579"/>
      <c r="BJ155" s="2579"/>
      <c r="BK155" s="2579"/>
      <c r="BL155" s="2579"/>
      <c r="BM155" s="2579"/>
      <c r="BN155" s="2579"/>
      <c r="BO155" s="2579"/>
      <c r="BP155" s="2579"/>
      <c r="BQ155" s="2579"/>
      <c r="BR155" s="2579"/>
      <c r="BS155" s="2579"/>
      <c r="BT155" s="2579"/>
      <c r="BU155" s="2579"/>
      <c r="BV155" s="2579"/>
      <c r="BW155" s="2579"/>
      <c r="BX155" s="2579"/>
      <c r="BY155" s="2579"/>
      <c r="BZ155" s="2579"/>
      <c r="CA155" s="2579"/>
      <c r="CB155" s="2579"/>
      <c r="CC155" s="2579"/>
      <c r="CD155" s="2579"/>
      <c r="CE155" s="2579"/>
      <c r="CF155" s="2579"/>
      <c r="CG155" s="2579"/>
      <c r="CH155" s="2579"/>
      <c r="CI155" s="2579"/>
      <c r="CJ155" s="4"/>
      <c r="CK155" s="4"/>
      <c r="CL155" s="4"/>
      <c r="CM155" s="3"/>
      <c r="CN155" s="8"/>
      <c r="CO155" s="8"/>
    </row>
    <row r="156" spans="1:93" ht="5.25" customHeight="1">
      <c r="A156" s="2"/>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c r="CF156" s="4"/>
      <c r="CG156" s="4"/>
      <c r="CH156" s="4"/>
      <c r="CI156" s="4"/>
      <c r="CJ156" s="4"/>
      <c r="CK156" s="4"/>
      <c r="CL156" s="4"/>
      <c r="CM156" s="3"/>
      <c r="CN156" s="8"/>
      <c r="CO156" s="8"/>
    </row>
    <row r="157" spans="1:93" ht="5.25" customHeight="1">
      <c r="A157" s="2"/>
      <c r="B157" s="4"/>
      <c r="C157" s="2579" t="s">
        <v>381</v>
      </c>
      <c r="D157" s="2579"/>
      <c r="E157" s="2579"/>
      <c r="F157" s="2579"/>
      <c r="G157" s="2579"/>
      <c r="H157" s="2579"/>
      <c r="I157" s="2579"/>
      <c r="J157" s="2579"/>
      <c r="K157" s="2579"/>
      <c r="L157" s="2579"/>
      <c r="M157" s="2579"/>
      <c r="N157" s="2579"/>
      <c r="O157" s="2579"/>
      <c r="P157" s="2579"/>
      <c r="Q157" s="2579"/>
      <c r="R157" s="2579"/>
      <c r="S157" s="2579"/>
      <c r="T157" s="2579"/>
      <c r="U157" s="2579"/>
      <c r="V157" s="2579"/>
      <c r="W157" s="2579"/>
      <c r="X157" s="2579"/>
      <c r="Y157" s="2579"/>
      <c r="Z157" s="2579"/>
      <c r="AA157" s="2579"/>
      <c r="AB157" s="2579"/>
      <c r="AC157" s="2579"/>
      <c r="AD157" s="2579"/>
      <c r="AE157" s="2579"/>
      <c r="AF157" s="2579"/>
      <c r="AG157" s="2579"/>
      <c r="AH157" s="2579"/>
      <c r="AI157" s="2579"/>
      <c r="AJ157" s="2579"/>
      <c r="AK157" s="2579"/>
      <c r="AL157" s="2579"/>
      <c r="AM157" s="2579"/>
      <c r="AN157" s="2579"/>
      <c r="AO157" s="2579"/>
      <c r="AP157" s="2579"/>
      <c r="AQ157" s="2579"/>
      <c r="AR157" s="2579"/>
      <c r="AS157" s="2579"/>
      <c r="AT157" s="2579"/>
      <c r="AU157" s="2579"/>
      <c r="AV157" s="2579"/>
      <c r="AW157" s="2579"/>
      <c r="AX157" s="2579"/>
      <c r="AY157" s="2579"/>
      <c r="AZ157" s="2579"/>
      <c r="BA157" s="2579"/>
      <c r="BB157" s="2579"/>
      <c r="BC157" s="2579"/>
      <c r="BD157" s="2579"/>
      <c r="BE157" s="2579"/>
      <c r="BF157" s="2579"/>
      <c r="BG157" s="2579"/>
      <c r="BH157" s="2579"/>
      <c r="BI157" s="2579"/>
      <c r="BJ157" s="2579"/>
      <c r="BK157" s="2579"/>
      <c r="BL157" s="2579"/>
      <c r="BM157" s="2579"/>
      <c r="BN157" s="2579"/>
      <c r="BO157" s="2579"/>
      <c r="BP157" s="2579"/>
      <c r="BQ157" s="2579"/>
      <c r="BR157" s="2579"/>
      <c r="BS157" s="2579"/>
      <c r="BT157" s="2579"/>
      <c r="BU157" s="2579"/>
      <c r="BV157" s="2579"/>
      <c r="BW157" s="2579"/>
      <c r="BX157" s="2579"/>
      <c r="BY157" s="2579"/>
      <c r="BZ157" s="2579"/>
      <c r="CA157" s="2579"/>
      <c r="CB157" s="2579"/>
      <c r="CC157" s="2579"/>
      <c r="CD157" s="2579"/>
      <c r="CE157" s="2579"/>
      <c r="CF157" s="2579"/>
      <c r="CG157" s="2579"/>
      <c r="CH157" s="2579"/>
      <c r="CI157" s="2579"/>
      <c r="CJ157" s="4"/>
      <c r="CK157" s="4"/>
      <c r="CL157" s="4"/>
      <c r="CM157" s="3"/>
      <c r="CN157" s="8"/>
      <c r="CO157" s="8"/>
    </row>
    <row r="158" spans="1:93" ht="5.25" customHeight="1">
      <c r="A158" s="2"/>
      <c r="B158" s="4"/>
      <c r="C158" s="2579"/>
      <c r="D158" s="2579"/>
      <c r="E158" s="2579"/>
      <c r="F158" s="2579"/>
      <c r="G158" s="2579"/>
      <c r="H158" s="2579"/>
      <c r="I158" s="2579"/>
      <c r="J158" s="2579"/>
      <c r="K158" s="2579"/>
      <c r="L158" s="2579"/>
      <c r="M158" s="2579"/>
      <c r="N158" s="2579"/>
      <c r="O158" s="2579"/>
      <c r="P158" s="2579"/>
      <c r="Q158" s="2579"/>
      <c r="R158" s="2579"/>
      <c r="S158" s="2579"/>
      <c r="T158" s="2579"/>
      <c r="U158" s="2579"/>
      <c r="V158" s="2579"/>
      <c r="W158" s="2579"/>
      <c r="X158" s="2579"/>
      <c r="Y158" s="2579"/>
      <c r="Z158" s="2579"/>
      <c r="AA158" s="2579"/>
      <c r="AB158" s="2579"/>
      <c r="AC158" s="2579"/>
      <c r="AD158" s="2579"/>
      <c r="AE158" s="2579"/>
      <c r="AF158" s="2579"/>
      <c r="AG158" s="2579"/>
      <c r="AH158" s="2579"/>
      <c r="AI158" s="2579"/>
      <c r="AJ158" s="2579"/>
      <c r="AK158" s="2579"/>
      <c r="AL158" s="2579"/>
      <c r="AM158" s="2579"/>
      <c r="AN158" s="2579"/>
      <c r="AO158" s="2579"/>
      <c r="AP158" s="2579"/>
      <c r="AQ158" s="2579"/>
      <c r="AR158" s="2579"/>
      <c r="AS158" s="2579"/>
      <c r="AT158" s="2579"/>
      <c r="AU158" s="2579"/>
      <c r="AV158" s="2579"/>
      <c r="AW158" s="2579"/>
      <c r="AX158" s="2579"/>
      <c r="AY158" s="2579"/>
      <c r="AZ158" s="2579"/>
      <c r="BA158" s="2579"/>
      <c r="BB158" s="2579"/>
      <c r="BC158" s="2579"/>
      <c r="BD158" s="2579"/>
      <c r="BE158" s="2579"/>
      <c r="BF158" s="2579"/>
      <c r="BG158" s="2579"/>
      <c r="BH158" s="2579"/>
      <c r="BI158" s="2579"/>
      <c r="BJ158" s="2579"/>
      <c r="BK158" s="2579"/>
      <c r="BL158" s="2579"/>
      <c r="BM158" s="2579"/>
      <c r="BN158" s="2579"/>
      <c r="BO158" s="2579"/>
      <c r="BP158" s="2579"/>
      <c r="BQ158" s="2579"/>
      <c r="BR158" s="2579"/>
      <c r="BS158" s="2579"/>
      <c r="BT158" s="2579"/>
      <c r="BU158" s="2579"/>
      <c r="BV158" s="2579"/>
      <c r="BW158" s="2579"/>
      <c r="BX158" s="2579"/>
      <c r="BY158" s="2579"/>
      <c r="BZ158" s="2579"/>
      <c r="CA158" s="2579"/>
      <c r="CB158" s="2579"/>
      <c r="CC158" s="2579"/>
      <c r="CD158" s="2579"/>
      <c r="CE158" s="2579"/>
      <c r="CF158" s="2579"/>
      <c r="CG158" s="2579"/>
      <c r="CH158" s="2579"/>
      <c r="CI158" s="2579"/>
      <c r="CJ158" s="4"/>
      <c r="CK158" s="4"/>
      <c r="CL158" s="4"/>
      <c r="CM158" s="3"/>
      <c r="CN158" s="8"/>
      <c r="CO158" s="8"/>
    </row>
    <row r="159" spans="1:93" ht="5.25" customHeight="1">
      <c r="A159" s="2"/>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c r="CG159" s="4"/>
      <c r="CH159" s="4"/>
      <c r="CI159" s="4"/>
      <c r="CJ159" s="4"/>
      <c r="CK159" s="4"/>
      <c r="CL159" s="4"/>
      <c r="CM159" s="3"/>
      <c r="CN159" s="8"/>
      <c r="CO159" s="8"/>
    </row>
    <row r="160" spans="1:93" ht="5.25" customHeight="1">
      <c r="A160" s="2"/>
      <c r="B160" s="4"/>
      <c r="C160" s="1803" t="s">
        <v>382</v>
      </c>
      <c r="D160" s="1803"/>
      <c r="E160" s="1803"/>
      <c r="F160" s="1803"/>
      <c r="G160" s="1803"/>
      <c r="H160" s="1803"/>
      <c r="I160" s="1803"/>
      <c r="J160" s="1803"/>
      <c r="K160" s="1803"/>
      <c r="L160" s="1803"/>
      <c r="M160" s="1803"/>
      <c r="N160" s="1803"/>
      <c r="O160" s="1803"/>
      <c r="P160" s="1803"/>
      <c r="Q160" s="1803"/>
      <c r="R160" s="1803"/>
      <c r="S160" s="1803"/>
      <c r="T160" s="1803"/>
      <c r="U160" s="1803"/>
      <c r="V160" s="1803"/>
      <c r="W160" s="1803"/>
      <c r="X160" s="1803"/>
      <c r="Y160" s="1803"/>
      <c r="Z160" s="1803"/>
      <c r="AA160" s="1803"/>
      <c r="AB160" s="1803"/>
      <c r="AC160" s="1803"/>
      <c r="AD160" s="1803"/>
      <c r="AE160" s="1803"/>
      <c r="AF160" s="1803"/>
      <c r="AG160" s="1803"/>
      <c r="AH160" s="1803"/>
      <c r="AI160" s="1803"/>
      <c r="AJ160" s="1803"/>
      <c r="AK160" s="1803"/>
      <c r="AL160" s="1803"/>
      <c r="AM160" s="1803"/>
      <c r="AN160" s="1803"/>
      <c r="AO160" s="1803"/>
      <c r="AP160" s="1803"/>
      <c r="AQ160" s="1803"/>
      <c r="AR160" s="1803"/>
      <c r="AS160" s="1803"/>
      <c r="AT160" s="1803"/>
      <c r="AU160" s="1803"/>
      <c r="AV160" s="1803"/>
      <c r="AW160" s="1803"/>
      <c r="AX160" s="1803"/>
      <c r="AY160" s="1803"/>
      <c r="AZ160" s="1803"/>
      <c r="BA160" s="1803"/>
      <c r="BB160" s="1803"/>
      <c r="BC160" s="1803"/>
      <c r="BD160" s="1803"/>
      <c r="BE160" s="1803"/>
      <c r="BF160" s="1803"/>
      <c r="BG160" s="1803"/>
      <c r="BH160" s="1803"/>
      <c r="BI160" s="1803"/>
      <c r="BJ160" s="1803"/>
      <c r="BK160" s="1803"/>
      <c r="BL160" s="1803"/>
      <c r="BM160" s="1803"/>
      <c r="BN160" s="1803"/>
      <c r="BO160" s="1803"/>
      <c r="BP160" s="1803"/>
      <c r="BQ160" s="1803"/>
      <c r="BR160" s="1803"/>
      <c r="BS160" s="1803"/>
      <c r="BT160" s="1803"/>
      <c r="BU160" s="1803"/>
      <c r="BV160" s="1803"/>
      <c r="BW160" s="1803"/>
      <c r="BX160" s="1803"/>
      <c r="BY160" s="1803"/>
      <c r="BZ160" s="1803"/>
      <c r="CA160" s="1803"/>
      <c r="CB160" s="1803"/>
      <c r="CC160" s="1803"/>
      <c r="CD160" s="1803"/>
      <c r="CE160" s="1803"/>
      <c r="CF160" s="1803"/>
      <c r="CG160" s="1803"/>
      <c r="CH160" s="1803"/>
      <c r="CI160" s="1803"/>
      <c r="CJ160" s="4"/>
      <c r="CK160" s="4"/>
      <c r="CL160" s="4"/>
      <c r="CM160" s="3"/>
      <c r="CN160" s="8"/>
      <c r="CO160" s="8"/>
    </row>
    <row r="161" spans="1:93" ht="5.25" customHeight="1">
      <c r="A161" s="2"/>
      <c r="B161" s="4"/>
      <c r="C161" s="1803"/>
      <c r="D161" s="1803"/>
      <c r="E161" s="1803"/>
      <c r="F161" s="1803"/>
      <c r="G161" s="1803"/>
      <c r="H161" s="1803"/>
      <c r="I161" s="1803"/>
      <c r="J161" s="1803"/>
      <c r="K161" s="1803"/>
      <c r="L161" s="1803"/>
      <c r="M161" s="1803"/>
      <c r="N161" s="1803"/>
      <c r="O161" s="1803"/>
      <c r="P161" s="1803"/>
      <c r="Q161" s="1803"/>
      <c r="R161" s="1803"/>
      <c r="S161" s="1803"/>
      <c r="T161" s="1803"/>
      <c r="U161" s="1803"/>
      <c r="V161" s="1803"/>
      <c r="W161" s="1803"/>
      <c r="X161" s="1803"/>
      <c r="Y161" s="1803"/>
      <c r="Z161" s="1803"/>
      <c r="AA161" s="1803"/>
      <c r="AB161" s="1803"/>
      <c r="AC161" s="1803"/>
      <c r="AD161" s="1803"/>
      <c r="AE161" s="1803"/>
      <c r="AF161" s="1803"/>
      <c r="AG161" s="1803"/>
      <c r="AH161" s="1803"/>
      <c r="AI161" s="1803"/>
      <c r="AJ161" s="1803"/>
      <c r="AK161" s="1803"/>
      <c r="AL161" s="1803"/>
      <c r="AM161" s="1803"/>
      <c r="AN161" s="1803"/>
      <c r="AO161" s="1803"/>
      <c r="AP161" s="1803"/>
      <c r="AQ161" s="1803"/>
      <c r="AR161" s="1803"/>
      <c r="AS161" s="1803"/>
      <c r="AT161" s="1803"/>
      <c r="AU161" s="1803"/>
      <c r="AV161" s="1803"/>
      <c r="AW161" s="1803"/>
      <c r="AX161" s="1803"/>
      <c r="AY161" s="1803"/>
      <c r="AZ161" s="1803"/>
      <c r="BA161" s="1803"/>
      <c r="BB161" s="1803"/>
      <c r="BC161" s="1803"/>
      <c r="BD161" s="1803"/>
      <c r="BE161" s="1803"/>
      <c r="BF161" s="1803"/>
      <c r="BG161" s="1803"/>
      <c r="BH161" s="1803"/>
      <c r="BI161" s="1803"/>
      <c r="BJ161" s="1803"/>
      <c r="BK161" s="1803"/>
      <c r="BL161" s="1803"/>
      <c r="BM161" s="1803"/>
      <c r="BN161" s="1803"/>
      <c r="BO161" s="1803"/>
      <c r="BP161" s="1803"/>
      <c r="BQ161" s="1803"/>
      <c r="BR161" s="1803"/>
      <c r="BS161" s="1803"/>
      <c r="BT161" s="1803"/>
      <c r="BU161" s="1803"/>
      <c r="BV161" s="1803"/>
      <c r="BW161" s="1803"/>
      <c r="BX161" s="1803"/>
      <c r="BY161" s="1803"/>
      <c r="BZ161" s="1803"/>
      <c r="CA161" s="1803"/>
      <c r="CB161" s="1803"/>
      <c r="CC161" s="1803"/>
      <c r="CD161" s="1803"/>
      <c r="CE161" s="1803"/>
      <c r="CF161" s="1803"/>
      <c r="CG161" s="1803"/>
      <c r="CH161" s="1803"/>
      <c r="CI161" s="1803"/>
      <c r="CJ161" s="4"/>
      <c r="CK161" s="4"/>
      <c r="CL161" s="4"/>
      <c r="CM161" s="3"/>
      <c r="CN161" s="8"/>
      <c r="CO161" s="8"/>
    </row>
    <row r="162" spans="1:93" ht="5.25" customHeight="1">
      <c r="A162" s="5"/>
      <c r="B162" s="6"/>
      <c r="C162" s="6"/>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c r="AF162" s="6"/>
      <c r="AG162" s="6"/>
      <c r="AH162" s="6"/>
      <c r="AI162" s="6"/>
      <c r="AJ162" s="6"/>
      <c r="AK162" s="6"/>
      <c r="AL162" s="6"/>
      <c r="AM162" s="6"/>
      <c r="AN162" s="6"/>
      <c r="AO162" s="6"/>
      <c r="AP162" s="6"/>
      <c r="AQ162" s="6"/>
      <c r="AR162" s="6"/>
      <c r="AS162" s="6"/>
      <c r="AT162" s="6"/>
      <c r="AU162" s="6"/>
      <c r="AV162" s="6"/>
      <c r="AW162" s="6"/>
      <c r="AX162" s="6"/>
      <c r="AY162" s="6"/>
      <c r="AZ162" s="6"/>
      <c r="BA162" s="6"/>
      <c r="BB162" s="6"/>
      <c r="BC162" s="6"/>
      <c r="BD162" s="6"/>
      <c r="BE162" s="6"/>
      <c r="BF162" s="6"/>
      <c r="BG162" s="6"/>
      <c r="BH162" s="6"/>
      <c r="BI162" s="6"/>
      <c r="BJ162" s="6"/>
      <c r="BK162" s="6"/>
      <c r="BL162" s="6"/>
      <c r="BM162" s="6"/>
      <c r="BN162" s="6"/>
      <c r="BO162" s="6"/>
      <c r="BP162" s="6"/>
      <c r="BQ162" s="6"/>
      <c r="BR162" s="6"/>
      <c r="BS162" s="6"/>
      <c r="BT162" s="6"/>
      <c r="BU162" s="6"/>
      <c r="BV162" s="6"/>
      <c r="BW162" s="6"/>
      <c r="BX162" s="6"/>
      <c r="BY162" s="6"/>
      <c r="BZ162" s="6"/>
      <c r="CA162" s="6"/>
      <c r="CB162" s="6"/>
      <c r="CC162" s="6"/>
      <c r="CD162" s="6"/>
      <c r="CE162" s="6"/>
      <c r="CF162" s="6"/>
      <c r="CG162" s="6"/>
      <c r="CH162" s="6"/>
      <c r="CI162" s="6"/>
      <c r="CJ162" s="6"/>
      <c r="CK162" s="6"/>
      <c r="CL162" s="6"/>
      <c r="CM162" s="10"/>
      <c r="CN162" s="8"/>
      <c r="CO162" s="8"/>
    </row>
    <row r="163" spans="1:93" ht="5.25" customHeight="1">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8"/>
      <c r="AH163" s="8"/>
      <c r="AI163" s="8"/>
      <c r="AJ163" s="8"/>
      <c r="AK163" s="8"/>
      <c r="AL163" s="8"/>
      <c r="AM163" s="8"/>
      <c r="AN163" s="8"/>
      <c r="AO163" s="8"/>
      <c r="AP163" s="8"/>
      <c r="AQ163" s="8"/>
      <c r="AR163" s="8"/>
      <c r="AS163" s="8"/>
      <c r="AT163" s="8"/>
      <c r="AU163" s="8"/>
      <c r="AV163" s="8"/>
      <c r="AW163" s="8"/>
      <c r="AX163" s="8"/>
      <c r="AY163" s="8"/>
      <c r="AZ163" s="8"/>
      <c r="BA163" s="8"/>
      <c r="BB163" s="8"/>
      <c r="BC163" s="8"/>
      <c r="BD163" s="8"/>
      <c r="BE163" s="8"/>
      <c r="BF163" s="8"/>
      <c r="BG163" s="8"/>
      <c r="BH163" s="8"/>
      <c r="BI163" s="8"/>
      <c r="BJ163" s="8"/>
      <c r="BK163" s="8"/>
      <c r="BL163" s="8"/>
      <c r="BM163" s="8"/>
      <c r="BN163" s="8"/>
      <c r="BO163" s="8"/>
      <c r="BP163" s="8"/>
      <c r="BQ163" s="8"/>
      <c r="BR163" s="8"/>
      <c r="BS163" s="8"/>
      <c r="BT163" s="8"/>
      <c r="BU163" s="8"/>
      <c r="BV163" s="8"/>
      <c r="BW163" s="8"/>
      <c r="BX163" s="8"/>
      <c r="BY163" s="8"/>
      <c r="BZ163" s="8"/>
      <c r="CA163" s="8"/>
      <c r="CB163" s="8"/>
      <c r="CC163" s="8"/>
      <c r="CD163" s="8"/>
      <c r="CE163" s="8"/>
      <c r="CF163" s="8"/>
      <c r="CG163" s="8"/>
      <c r="CH163" s="8"/>
      <c r="CI163" s="8"/>
      <c r="CJ163" s="8"/>
      <c r="CK163" s="8"/>
      <c r="CL163" s="8"/>
      <c r="CM163" s="8"/>
      <c r="CN163" s="8"/>
      <c r="CO163" s="8"/>
    </row>
    <row r="164" spans="1:93" ht="5.25" customHeight="1">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8"/>
      <c r="AH164" s="8"/>
      <c r="AI164" s="8"/>
      <c r="AJ164" s="8"/>
      <c r="AK164" s="8"/>
      <c r="AL164" s="8"/>
      <c r="AM164" s="8"/>
      <c r="AN164" s="8"/>
      <c r="AO164" s="8"/>
      <c r="AP164" s="8"/>
      <c r="AQ164" s="8"/>
      <c r="AR164" s="8"/>
      <c r="AS164" s="8"/>
      <c r="AT164" s="8"/>
      <c r="AU164" s="8"/>
      <c r="AV164" s="8"/>
      <c r="AW164" s="8"/>
      <c r="AX164" s="8"/>
      <c r="AY164" s="8"/>
      <c r="AZ164" s="8"/>
      <c r="BA164" s="8"/>
      <c r="BB164" s="8"/>
      <c r="BC164" s="8"/>
      <c r="BD164" s="8"/>
      <c r="BE164" s="8"/>
      <c r="BF164" s="8"/>
      <c r="BG164" s="8"/>
      <c r="BH164" s="8"/>
      <c r="BI164" s="8"/>
      <c r="BJ164" s="8"/>
      <c r="BK164" s="8"/>
      <c r="BL164" s="8"/>
      <c r="BM164" s="8"/>
      <c r="BN164" s="8"/>
      <c r="BO164" s="8"/>
      <c r="BP164" s="8"/>
      <c r="BQ164" s="8"/>
      <c r="BR164" s="8"/>
      <c r="BS164" s="8"/>
      <c r="BT164" s="8"/>
      <c r="BU164" s="8"/>
      <c r="BV164" s="8"/>
      <c r="BW164" s="8"/>
      <c r="BX164" s="8"/>
      <c r="BY164" s="8"/>
      <c r="BZ164" s="8"/>
      <c r="CA164" s="8"/>
      <c r="CB164" s="8"/>
      <c r="CC164" s="8"/>
      <c r="CD164" s="8"/>
      <c r="CE164" s="8"/>
      <c r="CF164" s="8"/>
      <c r="CG164" s="8"/>
      <c r="CH164" s="8"/>
      <c r="CI164" s="8"/>
      <c r="CJ164" s="8"/>
      <c r="CK164" s="8"/>
      <c r="CL164" s="8"/>
      <c r="CM164" s="8"/>
      <c r="CN164" s="8"/>
      <c r="CO164" s="8"/>
    </row>
    <row r="165" spans="1:93" ht="5.25" customHeight="1">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8"/>
      <c r="AH165" s="8"/>
      <c r="AI165" s="8"/>
      <c r="AJ165" s="8"/>
      <c r="AK165" s="8"/>
      <c r="AL165" s="8"/>
      <c r="AM165" s="8"/>
      <c r="AN165" s="8"/>
      <c r="AO165" s="8"/>
      <c r="AP165" s="8"/>
      <c r="AQ165" s="8"/>
      <c r="AR165" s="8"/>
      <c r="AS165" s="8"/>
      <c r="AT165" s="8"/>
      <c r="AU165" s="8"/>
      <c r="AV165" s="8"/>
      <c r="AW165" s="8"/>
      <c r="AX165" s="8"/>
      <c r="AY165" s="8"/>
      <c r="AZ165" s="8"/>
      <c r="BA165" s="8"/>
      <c r="BB165" s="8"/>
      <c r="BC165" s="8"/>
      <c r="BD165" s="8"/>
      <c r="BE165" s="8"/>
      <c r="BF165" s="8"/>
      <c r="BG165" s="8"/>
      <c r="BH165" s="8"/>
      <c r="BI165" s="8"/>
      <c r="BJ165" s="8"/>
      <c r="BK165" s="8"/>
      <c r="BL165" s="8"/>
      <c r="BM165" s="8"/>
      <c r="BN165" s="8"/>
      <c r="BO165" s="8"/>
      <c r="BP165" s="8"/>
      <c r="BQ165" s="8"/>
      <c r="BR165" s="8"/>
      <c r="BS165" s="8"/>
      <c r="BT165" s="8"/>
      <c r="BU165" s="8"/>
      <c r="BV165" s="8"/>
      <c r="BW165" s="8"/>
      <c r="BX165" s="8"/>
      <c r="BY165" s="8"/>
      <c r="BZ165" s="8"/>
      <c r="CA165" s="8"/>
      <c r="CB165" s="8"/>
      <c r="CC165" s="8"/>
      <c r="CD165" s="8"/>
      <c r="CE165" s="8"/>
      <c r="CF165" s="8"/>
      <c r="CG165" s="8"/>
      <c r="CH165" s="8"/>
      <c r="CI165" s="8"/>
      <c r="CJ165" s="8"/>
      <c r="CK165" s="8"/>
      <c r="CL165" s="8"/>
      <c r="CM165" s="8"/>
      <c r="CN165" s="8"/>
      <c r="CO165" s="8"/>
    </row>
    <row r="166" spans="1:93" ht="5.25" customHeight="1">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8"/>
      <c r="AH166" s="8"/>
      <c r="AI166" s="8"/>
      <c r="AJ166" s="8"/>
      <c r="AK166" s="8"/>
      <c r="AL166" s="8"/>
      <c r="AM166" s="8"/>
      <c r="AN166" s="8"/>
      <c r="AO166" s="8"/>
      <c r="AP166" s="8"/>
      <c r="AQ166" s="8"/>
      <c r="AR166" s="8"/>
      <c r="AS166" s="8"/>
      <c r="AT166" s="8"/>
      <c r="AU166" s="8"/>
      <c r="AV166" s="8"/>
      <c r="AW166" s="8"/>
      <c r="AX166" s="8"/>
      <c r="AY166" s="8"/>
      <c r="AZ166" s="8"/>
      <c r="BA166" s="8"/>
      <c r="BB166" s="8"/>
      <c r="BC166" s="8"/>
      <c r="BD166" s="8"/>
      <c r="BE166" s="8"/>
      <c r="BF166" s="8"/>
      <c r="BG166" s="8"/>
      <c r="BH166" s="8"/>
      <c r="BI166" s="8"/>
      <c r="BJ166" s="8"/>
      <c r="BK166" s="8"/>
      <c r="BL166" s="8"/>
      <c r="BM166" s="8"/>
      <c r="BN166" s="8"/>
      <c r="BO166" s="8"/>
      <c r="BP166" s="8"/>
      <c r="BQ166" s="8"/>
      <c r="BR166" s="8"/>
      <c r="BS166" s="8"/>
      <c r="BT166" s="8"/>
      <c r="BU166" s="8"/>
      <c r="BV166" s="8"/>
      <c r="BW166" s="8"/>
      <c r="BX166" s="8"/>
      <c r="BY166" s="8"/>
      <c r="BZ166" s="8"/>
      <c r="CA166" s="8"/>
      <c r="CB166" s="8"/>
      <c r="CC166" s="8"/>
      <c r="CD166" s="8"/>
      <c r="CE166" s="8"/>
      <c r="CF166" s="8"/>
      <c r="CG166" s="8"/>
      <c r="CH166" s="8"/>
      <c r="CI166" s="8"/>
      <c r="CJ166" s="8"/>
      <c r="CK166" s="8"/>
      <c r="CL166" s="8"/>
      <c r="CM166" s="8"/>
      <c r="CN166" s="8"/>
      <c r="CO166" s="8"/>
    </row>
    <row r="167" spans="1:93" ht="5.25" customHeight="1">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8"/>
      <c r="AH167" s="8"/>
      <c r="AI167" s="8"/>
      <c r="AJ167" s="8"/>
      <c r="AK167" s="8"/>
      <c r="AL167" s="8"/>
      <c r="AM167" s="8"/>
      <c r="AN167" s="8"/>
      <c r="AO167" s="8"/>
      <c r="AP167" s="8"/>
      <c r="AQ167" s="8"/>
      <c r="AR167" s="8"/>
      <c r="AS167" s="8"/>
      <c r="AT167" s="8"/>
      <c r="AU167" s="8"/>
      <c r="AV167" s="8"/>
      <c r="AW167" s="8"/>
      <c r="AX167" s="8"/>
      <c r="AY167" s="8"/>
      <c r="AZ167" s="8"/>
      <c r="BA167" s="8"/>
      <c r="BB167" s="8"/>
      <c r="BC167" s="8"/>
      <c r="BD167" s="8"/>
      <c r="BE167" s="8"/>
      <c r="BF167" s="8"/>
      <c r="BG167" s="8"/>
      <c r="BH167" s="8"/>
      <c r="BI167" s="8"/>
      <c r="BJ167" s="8"/>
      <c r="BK167" s="8"/>
      <c r="BL167" s="8"/>
      <c r="BM167" s="8"/>
      <c r="BN167" s="8"/>
      <c r="BO167" s="8"/>
      <c r="BP167" s="8"/>
      <c r="BQ167" s="8"/>
      <c r="BR167" s="8"/>
      <c r="BS167" s="8"/>
      <c r="BT167" s="8"/>
      <c r="BU167" s="8"/>
      <c r="BV167" s="8"/>
      <c r="BW167" s="8"/>
      <c r="BX167" s="8"/>
      <c r="BY167" s="8"/>
      <c r="BZ167" s="8"/>
      <c r="CA167" s="8"/>
      <c r="CB167" s="8"/>
      <c r="CC167" s="8"/>
      <c r="CD167" s="8"/>
      <c r="CE167" s="8"/>
      <c r="CF167" s="8"/>
      <c r="CG167" s="8"/>
      <c r="CH167" s="8"/>
      <c r="CI167" s="8"/>
      <c r="CJ167" s="8"/>
      <c r="CK167" s="8"/>
      <c r="CL167" s="8"/>
      <c r="CM167" s="8"/>
      <c r="CN167" s="8"/>
      <c r="CO167" s="8"/>
    </row>
  </sheetData>
  <sheetProtection algorithmName="SHA-512" hashValue="khvKRDrbncqXUaxDARdhc1P+ujVRxQtEt2maaN5BkLvFi5tIuZh7m/mmPIEa99cyrgN5/pag54rSCg1ORTLGmw==" saltValue="4FG5JwJlZLF614CTImhQYA==" spinCount="100000" sheet="1" objects="1" scenarios="1"/>
  <protectedRanges>
    <protectedRange sqref="AD105:AI107 BT16:CM25 L105:Q107 U105:Z107 AF84:BG87 B34:CL81" name="範囲1"/>
  </protectedRanges>
  <mergeCells count="60">
    <mergeCell ref="B95:CL98"/>
    <mergeCell ref="U105:W107"/>
    <mergeCell ref="X105:Z107"/>
    <mergeCell ref="AG105:AI107"/>
    <mergeCell ref="L105:N107"/>
    <mergeCell ref="F105:K107"/>
    <mergeCell ref="B74:CL81"/>
    <mergeCell ref="B34:CL73"/>
    <mergeCell ref="BM1:CM3"/>
    <mergeCell ref="BJ1:BL3"/>
    <mergeCell ref="B29:BF32"/>
    <mergeCell ref="BG21:BS25"/>
    <mergeCell ref="BT21:CM25"/>
    <mergeCell ref="A7:CM11"/>
    <mergeCell ref="BG16:BS20"/>
    <mergeCell ref="A1:AF3"/>
    <mergeCell ref="B84:AE87"/>
    <mergeCell ref="BH84:BK87"/>
    <mergeCell ref="BT16:CM20"/>
    <mergeCell ref="BC132:BI133"/>
    <mergeCell ref="V117:CI121"/>
    <mergeCell ref="AJ105:AL107"/>
    <mergeCell ref="AA105:AC107"/>
    <mergeCell ref="O105:Q107"/>
    <mergeCell ref="R105:T107"/>
    <mergeCell ref="BO132:BQ133"/>
    <mergeCell ref="AD105:AF107"/>
    <mergeCell ref="AF84:BG87"/>
    <mergeCell ref="L110:BV114"/>
    <mergeCell ref="V127:CI131"/>
    <mergeCell ref="BC122:BI123"/>
    <mergeCell ref="B100:CL103"/>
    <mergeCell ref="BW132:BY133"/>
    <mergeCell ref="AI124:AR126"/>
    <mergeCell ref="AG124:AH126"/>
    <mergeCell ref="BJ122:BN123"/>
    <mergeCell ref="BJ132:BN133"/>
    <mergeCell ref="BO122:BQ123"/>
    <mergeCell ref="C160:CI161"/>
    <mergeCell ref="C154:CI155"/>
    <mergeCell ref="G147:H148"/>
    <mergeCell ref="I147:CI148"/>
    <mergeCell ref="C151:CI152"/>
    <mergeCell ref="C157:CI158"/>
    <mergeCell ref="V139:AF145"/>
    <mergeCell ref="E117:H145"/>
    <mergeCell ref="I117:U123"/>
    <mergeCell ref="I139:U145"/>
    <mergeCell ref="BR132:BV133"/>
    <mergeCell ref="I124:U133"/>
    <mergeCell ref="AG139:CI145"/>
    <mergeCell ref="I134:U138"/>
    <mergeCell ref="V134:AF138"/>
    <mergeCell ref="V124:Y126"/>
    <mergeCell ref="BR122:BV123"/>
    <mergeCell ref="AG134:CI138"/>
    <mergeCell ref="BW122:BY123"/>
    <mergeCell ref="Z124:AF126"/>
    <mergeCell ref="BZ122:CI123"/>
    <mergeCell ref="BZ132:CI133"/>
  </mergeCells>
  <phoneticPr fontId="2"/>
  <pageMargins left="0.88" right="0.33" top="0.42" bottom="0.26" header="0.27" footer="0.2"/>
  <pageSetup paperSize="9" orientation="portrait"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sheetPr>
  <dimension ref="A1:AJ58"/>
  <sheetViews>
    <sheetView view="pageBreakPreview" zoomScaleNormal="100" zoomScaleSheetLayoutView="100" workbookViewId="0">
      <selection activeCell="S57" sqref="S57"/>
    </sheetView>
  </sheetViews>
  <sheetFormatPr defaultColWidth="2.625" defaultRowHeight="13.5"/>
  <sheetData>
    <row r="1" spans="1:36" ht="26.25" customHeight="1">
      <c r="A1" s="72"/>
      <c r="B1" s="72"/>
      <c r="C1" s="72"/>
      <c r="D1" s="72"/>
      <c r="E1" s="72"/>
      <c r="F1" s="72"/>
      <c r="G1" s="72"/>
      <c r="H1" s="72"/>
      <c r="I1" s="2771" t="s">
        <v>263</v>
      </c>
      <c r="J1" s="2771"/>
      <c r="K1" s="2771"/>
      <c r="L1" s="2771"/>
      <c r="M1" s="2771"/>
      <c r="N1" s="2771"/>
      <c r="O1" s="2771"/>
      <c r="P1" s="2771"/>
      <c r="Q1" s="2771"/>
      <c r="R1" s="2771"/>
      <c r="S1" s="2771"/>
      <c r="T1" s="2771"/>
      <c r="U1" s="2771"/>
      <c r="V1" s="2771"/>
      <c r="W1" s="2771"/>
      <c r="X1" s="2771"/>
      <c r="Y1" s="2771"/>
      <c r="Z1" s="72"/>
      <c r="AA1" s="1"/>
      <c r="AB1" s="72"/>
      <c r="AD1" s="72"/>
      <c r="AE1" s="72"/>
      <c r="AF1" s="72"/>
      <c r="AG1" s="72"/>
      <c r="AH1" s="72"/>
      <c r="AI1" s="72"/>
      <c r="AJ1" s="72"/>
    </row>
    <row r="2" spans="1:36" ht="13.5" customHeight="1">
      <c r="A2" s="72"/>
      <c r="B2" s="72"/>
      <c r="C2" s="72"/>
      <c r="D2" s="72"/>
      <c r="E2" s="72"/>
      <c r="F2" s="72"/>
      <c r="G2" s="72"/>
      <c r="H2" s="72"/>
      <c r="I2" s="74"/>
      <c r="J2" s="74"/>
      <c r="K2" s="74"/>
      <c r="L2" s="74"/>
      <c r="M2" s="74"/>
      <c r="N2" s="74"/>
      <c r="O2" s="74"/>
      <c r="P2" s="74"/>
      <c r="Q2" s="74"/>
      <c r="R2" s="74"/>
      <c r="S2" s="74"/>
      <c r="T2" s="74"/>
      <c r="U2" s="74"/>
      <c r="V2" s="74"/>
      <c r="W2" s="74"/>
      <c r="X2" s="74"/>
      <c r="Y2" s="74"/>
      <c r="Z2" s="72"/>
      <c r="AA2" s="72"/>
      <c r="AB2" s="72"/>
      <c r="AC2" s="72"/>
      <c r="AD2" s="72"/>
      <c r="AE2" s="72"/>
      <c r="AF2" s="72"/>
      <c r="AG2" s="72"/>
      <c r="AH2" s="72"/>
      <c r="AI2" s="72"/>
      <c r="AJ2" s="72"/>
    </row>
    <row r="3" spans="1:36" ht="27.75" customHeight="1">
      <c r="A3" s="2772" t="s">
        <v>900</v>
      </c>
      <c r="B3" s="2772"/>
      <c r="C3" s="2772"/>
      <c r="D3" s="2772"/>
      <c r="E3" s="2772"/>
      <c r="F3" s="2772"/>
      <c r="G3" s="2772"/>
      <c r="H3" s="2772"/>
      <c r="I3" s="2772"/>
      <c r="J3" s="2772"/>
      <c r="K3" s="2772"/>
      <c r="L3" s="2772"/>
      <c r="M3" s="2772"/>
      <c r="N3" s="2772"/>
      <c r="O3" s="2772"/>
      <c r="P3" s="2772"/>
      <c r="Q3" s="2772"/>
      <c r="R3" s="2772"/>
      <c r="S3" s="2772"/>
      <c r="T3" s="2772"/>
      <c r="U3" s="2772"/>
      <c r="V3" s="2772"/>
      <c r="W3" s="2772"/>
      <c r="X3" s="2772"/>
      <c r="Y3" s="2772"/>
      <c r="Z3" s="2772"/>
      <c r="AA3" s="2772"/>
      <c r="AB3" s="2772"/>
      <c r="AC3" s="2772"/>
      <c r="AD3" s="2772"/>
      <c r="AE3" s="2772"/>
      <c r="AF3" s="2772"/>
      <c r="AG3" s="2772"/>
      <c r="AH3" s="2770"/>
      <c r="AI3" s="2770"/>
      <c r="AJ3" s="72"/>
    </row>
    <row r="4" spans="1:36">
      <c r="A4" s="72"/>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row>
    <row r="5" spans="1:36" ht="13.5" customHeight="1">
      <c r="A5" s="72"/>
      <c r="B5" s="72"/>
      <c r="C5" s="72"/>
      <c r="D5" s="72"/>
      <c r="E5" s="72"/>
      <c r="F5" s="72"/>
      <c r="G5" s="72"/>
      <c r="H5" s="72"/>
      <c r="I5" s="72"/>
      <c r="J5" s="72"/>
      <c r="K5" s="72"/>
      <c r="L5" s="72"/>
      <c r="M5" s="72"/>
      <c r="N5" s="72"/>
      <c r="O5" s="72"/>
      <c r="P5" s="72"/>
      <c r="Q5" s="72" t="s">
        <v>365</v>
      </c>
      <c r="R5" s="72"/>
      <c r="S5" s="72"/>
      <c r="T5" s="72"/>
      <c r="U5" s="72"/>
      <c r="V5" s="72"/>
      <c r="W5" s="72"/>
      <c r="X5" s="72"/>
      <c r="Y5" s="72"/>
      <c r="Z5" s="72"/>
      <c r="AA5" s="72"/>
      <c r="AB5" s="72"/>
      <c r="AC5" s="72"/>
      <c r="AD5" s="72"/>
      <c r="AE5" s="72"/>
      <c r="AF5" s="72"/>
      <c r="AG5" s="72"/>
      <c r="AH5" s="72"/>
      <c r="AI5" s="72"/>
      <c r="AJ5" s="72"/>
    </row>
    <row r="6" spans="1:36" ht="13.5" customHeight="1">
      <c r="A6" s="72" t="s">
        <v>264</v>
      </c>
      <c r="B6" s="72"/>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row>
    <row r="7" spans="1:36" ht="13.5" customHeight="1">
      <c r="A7" s="72"/>
      <c r="B7" s="72"/>
      <c r="C7" s="75"/>
      <c r="D7" s="75"/>
      <c r="E7" s="73"/>
      <c r="F7" s="73"/>
      <c r="G7" s="73"/>
      <c r="H7" s="73"/>
      <c r="I7" s="73"/>
      <c r="J7" s="73"/>
      <c r="K7" s="73"/>
      <c r="L7" s="73"/>
      <c r="M7" s="73"/>
      <c r="N7" s="73"/>
      <c r="O7" s="73"/>
      <c r="P7" s="73"/>
      <c r="Q7" s="73"/>
      <c r="R7" s="73"/>
      <c r="S7" s="73"/>
      <c r="T7" s="73"/>
      <c r="U7" s="73"/>
      <c r="V7" s="73"/>
      <c r="W7" s="73"/>
      <c r="X7" s="73"/>
      <c r="Y7" s="73"/>
      <c r="Z7" s="73"/>
      <c r="AA7" s="73"/>
      <c r="AB7" s="73"/>
      <c r="AC7" s="73"/>
      <c r="AD7" s="73"/>
      <c r="AE7" s="73"/>
      <c r="AF7" s="72"/>
      <c r="AG7" s="72"/>
      <c r="AH7" s="72"/>
      <c r="AI7" s="72"/>
      <c r="AJ7" s="72"/>
    </row>
    <row r="8" spans="1:36" ht="13.5" customHeight="1">
      <c r="A8" s="72"/>
      <c r="B8" s="75" t="s">
        <v>265</v>
      </c>
      <c r="C8" s="75"/>
      <c r="D8" s="75"/>
      <c r="E8" s="73"/>
      <c r="F8" s="76"/>
      <c r="G8" s="76"/>
      <c r="H8" s="76"/>
      <c r="I8" s="76"/>
      <c r="J8" s="76"/>
      <c r="K8" s="76"/>
      <c r="L8" s="76"/>
      <c r="M8" s="76"/>
      <c r="N8" s="76"/>
      <c r="O8" s="76"/>
      <c r="P8" s="76"/>
      <c r="Q8" s="76"/>
      <c r="R8" s="76"/>
      <c r="S8" s="76"/>
      <c r="T8" s="76"/>
      <c r="U8" s="76"/>
      <c r="V8" s="76"/>
      <c r="W8" s="76"/>
      <c r="X8" s="76"/>
      <c r="Y8" s="76"/>
      <c r="Z8" s="76"/>
      <c r="AA8" s="76"/>
      <c r="AB8" s="76"/>
      <c r="AC8" s="76"/>
      <c r="AD8" s="76"/>
      <c r="AE8" s="76"/>
      <c r="AF8" s="72"/>
      <c r="AG8" s="72"/>
      <c r="AH8" s="72"/>
      <c r="AI8" s="72"/>
      <c r="AJ8" s="72"/>
    </row>
    <row r="9" spans="1:36" ht="13.5" customHeight="1">
      <c r="A9" s="72"/>
      <c r="B9" s="72"/>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row>
    <row r="10" spans="1:36">
      <c r="A10" s="72"/>
      <c r="B10" s="73" t="s">
        <v>273</v>
      </c>
      <c r="C10" s="73"/>
      <c r="D10" s="73"/>
      <c r="E10" s="73"/>
      <c r="F10" s="76"/>
      <c r="G10" s="76"/>
      <c r="H10" s="76"/>
      <c r="I10" s="76"/>
      <c r="J10" s="76"/>
      <c r="K10" s="76"/>
      <c r="L10" s="76"/>
      <c r="M10" s="76"/>
      <c r="N10" s="76"/>
      <c r="O10" s="76"/>
      <c r="P10" s="76"/>
      <c r="Q10" s="76"/>
      <c r="R10" s="76"/>
      <c r="S10" s="76"/>
      <c r="T10" s="72"/>
      <c r="U10" s="72"/>
      <c r="V10" s="72"/>
      <c r="W10" s="72"/>
      <c r="X10" s="72"/>
      <c r="Y10" s="72"/>
      <c r="Z10" s="72"/>
      <c r="AA10" s="72"/>
      <c r="AB10" s="72"/>
      <c r="AC10" s="72"/>
      <c r="AD10" s="72"/>
      <c r="AE10" s="72"/>
      <c r="AF10" s="72"/>
      <c r="AG10" s="72"/>
      <c r="AH10" s="72"/>
      <c r="AI10" s="72"/>
      <c r="AJ10" s="72"/>
    </row>
    <row r="11" spans="1:36" ht="13.5" customHeight="1">
      <c r="A11" s="72"/>
      <c r="B11" s="72"/>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row>
    <row r="12" spans="1:36" ht="13.5" customHeight="1">
      <c r="A12" s="72"/>
      <c r="B12" s="73" t="s">
        <v>274</v>
      </c>
      <c r="C12" s="73"/>
      <c r="D12" s="73"/>
      <c r="F12" s="72" t="s">
        <v>293</v>
      </c>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c r="AH12" s="72"/>
      <c r="AI12" s="72"/>
      <c r="AJ12" s="72"/>
    </row>
    <row r="13" spans="1:36" ht="13.5" customHeight="1">
      <c r="A13" s="72"/>
      <c r="B13" s="73"/>
      <c r="C13" s="73"/>
      <c r="D13" s="73"/>
      <c r="E13" s="72"/>
      <c r="F13" s="72"/>
      <c r="G13" s="72"/>
      <c r="H13" s="72"/>
      <c r="I13" s="72"/>
      <c r="J13" s="72"/>
      <c r="K13" s="72"/>
      <c r="L13" s="72"/>
      <c r="M13" s="72"/>
      <c r="N13" s="72"/>
      <c r="O13" s="72"/>
      <c r="P13" s="72"/>
      <c r="Q13" s="72"/>
      <c r="R13" s="72"/>
      <c r="S13" s="72"/>
      <c r="T13" s="72"/>
      <c r="U13" s="72"/>
      <c r="V13" s="72"/>
      <c r="W13" s="72"/>
      <c r="X13" s="72"/>
      <c r="Y13" s="72"/>
      <c r="Z13" s="72"/>
      <c r="AA13" s="72"/>
      <c r="AB13" s="72"/>
      <c r="AC13" s="72"/>
      <c r="AD13" s="72"/>
      <c r="AE13" s="72"/>
      <c r="AF13" s="72"/>
      <c r="AG13" s="72"/>
      <c r="AH13" s="72"/>
      <c r="AI13" s="72"/>
      <c r="AJ13" s="72"/>
    </row>
    <row r="14" spans="1:36">
      <c r="A14" s="72"/>
      <c r="B14" s="72"/>
      <c r="C14" s="72"/>
      <c r="D14" s="72"/>
      <c r="E14" s="73"/>
      <c r="F14" s="77"/>
      <c r="G14" s="72" t="s">
        <v>351</v>
      </c>
      <c r="H14" s="72"/>
      <c r="I14" s="72"/>
      <c r="J14" s="77"/>
      <c r="K14" s="72" t="s">
        <v>275</v>
      </c>
      <c r="L14" s="72"/>
      <c r="M14" s="72"/>
      <c r="N14" s="77"/>
      <c r="O14" s="72" t="s">
        <v>276</v>
      </c>
      <c r="P14" s="72"/>
      <c r="Q14" s="72"/>
      <c r="R14" s="77"/>
      <c r="S14" s="72" t="s">
        <v>278</v>
      </c>
      <c r="T14" s="72"/>
      <c r="U14" s="72"/>
      <c r="V14" s="77"/>
      <c r="W14" s="72" t="s">
        <v>277</v>
      </c>
      <c r="X14" s="72"/>
      <c r="Y14" s="72"/>
      <c r="Z14" s="72"/>
      <c r="AA14" s="73"/>
      <c r="AB14" s="73"/>
      <c r="AC14" s="73"/>
      <c r="AD14" s="73"/>
      <c r="AE14" s="73"/>
      <c r="AF14" s="73"/>
      <c r="AG14" s="73"/>
      <c r="AH14" s="72"/>
      <c r="AI14" s="72"/>
      <c r="AJ14" s="72"/>
    </row>
    <row r="15" spans="1:36" ht="2.25" customHeight="1">
      <c r="A15" s="72"/>
      <c r="B15" s="73"/>
      <c r="C15" s="73"/>
      <c r="D15" s="73"/>
      <c r="E15" s="73"/>
      <c r="F15" s="72"/>
      <c r="G15" s="72"/>
      <c r="H15" s="72"/>
      <c r="I15" s="72"/>
      <c r="J15" s="72"/>
      <c r="K15" s="72"/>
      <c r="L15" s="72"/>
      <c r="M15" s="72"/>
      <c r="N15" s="72"/>
      <c r="O15" s="72"/>
      <c r="P15" s="72"/>
      <c r="Q15" s="72"/>
      <c r="R15" s="72"/>
      <c r="S15" s="72"/>
      <c r="T15" s="72"/>
      <c r="U15" s="72"/>
      <c r="V15" s="72"/>
      <c r="W15" s="72"/>
      <c r="X15" s="72"/>
      <c r="Y15" s="72"/>
      <c r="Z15" s="72"/>
      <c r="AA15" s="73"/>
      <c r="AB15" s="73"/>
      <c r="AC15" s="73"/>
      <c r="AD15" s="73"/>
      <c r="AE15" s="73"/>
      <c r="AF15" s="73"/>
      <c r="AG15" s="73"/>
      <c r="AH15" s="72"/>
      <c r="AI15" s="72"/>
      <c r="AJ15" s="72"/>
    </row>
    <row r="16" spans="1:36">
      <c r="A16" s="72"/>
      <c r="B16" s="73"/>
      <c r="C16" s="73"/>
      <c r="D16" s="73"/>
      <c r="E16" s="73"/>
      <c r="F16" s="78"/>
      <c r="G16" s="78"/>
      <c r="H16" s="78"/>
      <c r="I16" s="78"/>
      <c r="J16" s="78"/>
      <c r="K16" s="78"/>
      <c r="L16" s="78"/>
      <c r="M16" s="78"/>
      <c r="N16" s="78"/>
      <c r="O16" s="78"/>
      <c r="P16" s="78"/>
      <c r="Q16" s="78"/>
      <c r="R16" s="78"/>
      <c r="S16" s="78"/>
      <c r="T16" s="78"/>
      <c r="U16" s="78"/>
      <c r="V16" s="78"/>
      <c r="W16" s="78"/>
      <c r="X16" s="78"/>
      <c r="Y16" s="78"/>
      <c r="Z16" s="78"/>
      <c r="AA16" s="73"/>
      <c r="AB16" s="73"/>
      <c r="AC16" s="73"/>
      <c r="AD16" s="73"/>
      <c r="AE16" s="73"/>
      <c r="AF16" s="73"/>
      <c r="AG16" s="73"/>
      <c r="AH16" s="72"/>
      <c r="AI16" s="72"/>
      <c r="AJ16" s="72"/>
    </row>
    <row r="17" spans="1:36">
      <c r="A17" s="72"/>
      <c r="B17" s="72" t="s">
        <v>271</v>
      </c>
      <c r="C17" s="72"/>
      <c r="D17" s="72"/>
      <c r="E17" s="72"/>
      <c r="F17" s="76" t="s">
        <v>150</v>
      </c>
      <c r="G17" s="76"/>
      <c r="H17" s="76"/>
      <c r="I17" s="76"/>
      <c r="J17" s="76"/>
      <c r="K17" s="16" t="s">
        <v>151</v>
      </c>
      <c r="L17" s="14"/>
      <c r="M17" s="76" t="s">
        <v>152</v>
      </c>
      <c r="N17" s="76"/>
      <c r="O17" s="76"/>
      <c r="P17" s="76"/>
      <c r="Q17" s="76"/>
      <c r="R17" s="16" t="s">
        <v>151</v>
      </c>
      <c r="S17" s="72"/>
      <c r="T17" s="76" t="s">
        <v>153</v>
      </c>
      <c r="U17" s="76"/>
      <c r="V17" s="76"/>
      <c r="W17" s="76"/>
      <c r="X17" s="76"/>
      <c r="Y17" s="16" t="s">
        <v>151</v>
      </c>
      <c r="Z17" s="72"/>
      <c r="AA17" s="76" t="s">
        <v>272</v>
      </c>
      <c r="AB17" s="76"/>
      <c r="AC17" s="76"/>
      <c r="AD17" s="76"/>
      <c r="AE17" s="76"/>
      <c r="AF17" s="16" t="s">
        <v>151</v>
      </c>
      <c r="AG17" s="72"/>
      <c r="AH17" s="72"/>
      <c r="AI17" s="72"/>
      <c r="AJ17" s="72"/>
    </row>
    <row r="18" spans="1:36">
      <c r="A18" s="72"/>
      <c r="B18" s="72"/>
      <c r="C18" s="72"/>
      <c r="D18" s="72"/>
      <c r="E18" s="72"/>
      <c r="F18" s="72"/>
      <c r="G18" s="72"/>
      <c r="H18" s="72"/>
      <c r="I18" s="72"/>
      <c r="J18" s="72"/>
      <c r="K18" s="14"/>
      <c r="L18" s="14"/>
      <c r="M18" s="14"/>
      <c r="N18" s="73"/>
      <c r="O18" s="72"/>
      <c r="P18" s="72"/>
      <c r="Q18" s="72"/>
      <c r="R18" s="72"/>
      <c r="S18" s="72"/>
      <c r="T18" s="72"/>
      <c r="U18" s="72"/>
      <c r="V18" s="72"/>
      <c r="W18" s="72"/>
      <c r="X18" s="72"/>
      <c r="Y18" s="72"/>
      <c r="Z18" s="72"/>
      <c r="AA18" s="72"/>
      <c r="AB18" s="72"/>
      <c r="AC18" s="72"/>
      <c r="AD18" s="72"/>
      <c r="AE18" s="72"/>
      <c r="AF18" s="72"/>
      <c r="AG18" s="72"/>
      <c r="AH18" s="72"/>
      <c r="AI18" s="72"/>
      <c r="AJ18" s="72"/>
    </row>
    <row r="19" spans="1:36">
      <c r="A19" s="72"/>
      <c r="B19" s="72" t="s">
        <v>292</v>
      </c>
      <c r="C19" s="72"/>
      <c r="D19" s="72"/>
      <c r="E19" s="72"/>
      <c r="F19" s="72"/>
      <c r="G19" s="72"/>
      <c r="H19" s="72"/>
      <c r="I19" s="72"/>
      <c r="J19" s="14"/>
      <c r="K19" s="14"/>
      <c r="L19" s="14"/>
      <c r="M19" s="73"/>
      <c r="N19" s="72"/>
      <c r="O19" s="72"/>
      <c r="P19" s="72"/>
      <c r="Q19" s="72"/>
      <c r="R19" s="72"/>
      <c r="S19" s="72"/>
      <c r="T19" s="72"/>
      <c r="U19" s="72"/>
      <c r="V19" s="72"/>
      <c r="W19" s="72"/>
      <c r="X19" s="72"/>
      <c r="Y19" s="72"/>
      <c r="Z19" s="72"/>
      <c r="AA19" s="72"/>
      <c r="AB19" s="72"/>
      <c r="AC19" s="72"/>
      <c r="AD19" s="72"/>
      <c r="AE19" s="72"/>
      <c r="AF19" s="72"/>
      <c r="AG19" s="72"/>
      <c r="AH19" s="72"/>
      <c r="AI19" s="72"/>
      <c r="AJ19" s="72"/>
    </row>
    <row r="20" spans="1:36" ht="13.5" customHeight="1">
      <c r="A20" s="72"/>
      <c r="B20" s="72"/>
      <c r="C20" s="72" t="s">
        <v>286</v>
      </c>
      <c r="D20" s="72"/>
      <c r="E20" s="72"/>
      <c r="F20" s="72"/>
      <c r="G20" s="72"/>
      <c r="H20" s="72"/>
      <c r="I20" s="72"/>
      <c r="J20" s="72"/>
      <c r="K20" s="14"/>
      <c r="L20" s="14"/>
      <c r="M20" s="14"/>
      <c r="N20" s="73"/>
      <c r="O20" s="72"/>
      <c r="P20" s="72"/>
      <c r="Q20" s="72"/>
      <c r="R20" s="72"/>
      <c r="S20" s="72"/>
      <c r="T20" s="72"/>
      <c r="U20" s="72"/>
      <c r="V20" s="72"/>
      <c r="W20" s="72"/>
      <c r="X20" s="72"/>
      <c r="Y20" s="72"/>
      <c r="Z20" s="72"/>
      <c r="AA20" s="72"/>
      <c r="AB20" s="72"/>
      <c r="AC20" s="72"/>
      <c r="AD20" s="72"/>
      <c r="AE20" s="72"/>
      <c r="AF20" s="72"/>
      <c r="AG20" s="72"/>
      <c r="AH20" s="72"/>
      <c r="AI20" s="72"/>
      <c r="AJ20" s="72"/>
    </row>
    <row r="21" spans="1:36">
      <c r="A21" s="72"/>
      <c r="B21" s="72"/>
      <c r="C21" s="72"/>
      <c r="D21" s="72"/>
      <c r="E21" s="72"/>
      <c r="F21" s="72"/>
      <c r="G21" s="72"/>
      <c r="H21" s="72"/>
      <c r="I21" s="72"/>
      <c r="J21" s="72"/>
      <c r="K21" s="72"/>
      <c r="L21" s="72"/>
      <c r="M21" s="72"/>
      <c r="N21" s="72"/>
      <c r="O21" s="72"/>
      <c r="P21" s="72"/>
      <c r="Q21" s="72"/>
      <c r="R21" s="72"/>
      <c r="S21" s="72"/>
      <c r="T21" s="72"/>
      <c r="U21" s="72"/>
      <c r="V21" s="72"/>
      <c r="W21" s="72"/>
      <c r="X21" s="72"/>
      <c r="Y21" s="72"/>
      <c r="Z21" s="72"/>
      <c r="AA21" s="72"/>
      <c r="AB21" s="72"/>
      <c r="AC21" s="72"/>
      <c r="AD21" s="72"/>
      <c r="AE21" s="72"/>
      <c r="AF21" s="72"/>
      <c r="AG21" s="72"/>
      <c r="AH21" s="72"/>
      <c r="AI21" s="72"/>
      <c r="AJ21" s="72"/>
    </row>
    <row r="22" spans="1:36">
      <c r="A22" s="72"/>
      <c r="B22" s="72"/>
      <c r="C22" s="72"/>
      <c r="D22" s="79"/>
      <c r="E22" s="72" t="s">
        <v>391</v>
      </c>
      <c r="F22" s="72"/>
      <c r="G22" s="72"/>
      <c r="H22" s="72"/>
      <c r="I22" s="72"/>
      <c r="J22" s="79"/>
      <c r="K22" s="72" t="s">
        <v>279</v>
      </c>
      <c r="L22" s="72"/>
      <c r="M22" s="72"/>
      <c r="N22" s="72"/>
      <c r="O22" s="72"/>
      <c r="P22" s="79"/>
      <c r="Q22" s="72" t="s">
        <v>280</v>
      </c>
      <c r="R22" s="72"/>
      <c r="S22" s="72"/>
      <c r="T22" s="72"/>
      <c r="U22" s="72"/>
      <c r="W22" s="79"/>
      <c r="X22" s="72" t="s">
        <v>281</v>
      </c>
      <c r="Y22" s="72"/>
      <c r="Z22" s="72"/>
      <c r="AA22" s="72"/>
      <c r="AB22" s="72"/>
      <c r="AD22" s="79"/>
      <c r="AE22" s="72" t="s">
        <v>291</v>
      </c>
      <c r="AF22" s="72"/>
      <c r="AG22" s="72"/>
      <c r="AH22" s="72"/>
      <c r="AI22" s="72"/>
      <c r="AJ22" s="72"/>
    </row>
    <row r="23" spans="1:36">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72"/>
    </row>
    <row r="24" spans="1:36">
      <c r="A24" s="72"/>
      <c r="B24" s="72"/>
      <c r="C24" s="72"/>
      <c r="D24" s="79"/>
      <c r="E24" s="72" t="s">
        <v>282</v>
      </c>
      <c r="F24" s="72"/>
      <c r="G24" s="72"/>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72"/>
    </row>
    <row r="25" spans="1:36">
      <c r="A25" s="72"/>
      <c r="B25" s="72"/>
      <c r="C25" s="72"/>
      <c r="D25" s="72"/>
      <c r="E25" s="72"/>
      <c r="F25" s="72"/>
      <c r="G25" s="72"/>
      <c r="H25" s="72"/>
      <c r="I25" s="72"/>
      <c r="J25" s="72"/>
      <c r="K25" s="72"/>
      <c r="L25" s="72"/>
      <c r="M25" s="72"/>
      <c r="N25" s="72"/>
      <c r="O25" s="72"/>
      <c r="P25" s="72"/>
      <c r="Q25" s="72"/>
      <c r="R25" s="72"/>
      <c r="S25" s="72"/>
      <c r="T25" s="72"/>
      <c r="U25" s="72"/>
      <c r="V25" s="72"/>
      <c r="W25" s="72"/>
      <c r="X25" s="72"/>
      <c r="Y25" s="72"/>
      <c r="Z25" s="72"/>
      <c r="AA25" s="72"/>
      <c r="AB25" s="72"/>
      <c r="AC25" s="72"/>
      <c r="AD25" s="72"/>
      <c r="AE25" s="72"/>
      <c r="AF25" s="72"/>
      <c r="AG25" s="72"/>
      <c r="AH25" s="72"/>
      <c r="AI25" s="72"/>
      <c r="AJ25" s="72"/>
    </row>
    <row r="26" spans="1:36">
      <c r="A26" s="72"/>
      <c r="B26" s="72"/>
      <c r="C26" s="72" t="s">
        <v>287</v>
      </c>
      <c r="D26" s="72"/>
      <c r="E26" s="72"/>
      <c r="F26" s="72"/>
      <c r="G26" s="72"/>
      <c r="H26" s="72"/>
      <c r="I26" s="72"/>
      <c r="J26" s="72"/>
      <c r="K26" s="72"/>
      <c r="L26" s="72"/>
      <c r="M26" s="72"/>
      <c r="N26" s="72"/>
      <c r="O26" s="72"/>
      <c r="P26" s="72"/>
      <c r="Q26" s="72"/>
      <c r="R26" s="72"/>
      <c r="S26" s="72"/>
      <c r="T26" s="72"/>
      <c r="U26" s="72"/>
      <c r="V26" s="72"/>
      <c r="W26" s="72"/>
      <c r="X26" s="72"/>
      <c r="Y26" s="72"/>
      <c r="Z26" s="72"/>
      <c r="AA26" s="72"/>
      <c r="AB26" s="72"/>
      <c r="AC26" s="72"/>
      <c r="AD26" s="72"/>
      <c r="AE26" s="72"/>
      <c r="AF26" s="72"/>
      <c r="AG26" s="72"/>
      <c r="AH26" s="72"/>
      <c r="AI26" s="72"/>
      <c r="AJ26" s="72"/>
    </row>
    <row r="27" spans="1:36">
      <c r="A27" s="72"/>
      <c r="B27" s="72"/>
      <c r="C27" s="72"/>
      <c r="D27" s="72"/>
      <c r="E27" s="72"/>
      <c r="F27" s="72"/>
      <c r="G27" s="72"/>
      <c r="H27" s="72"/>
      <c r="I27" s="72"/>
      <c r="J27" s="72"/>
      <c r="K27" s="72"/>
      <c r="L27" s="72"/>
      <c r="M27" s="72"/>
      <c r="N27" s="72"/>
      <c r="O27" s="72"/>
      <c r="P27" s="72"/>
      <c r="Q27" s="72"/>
      <c r="R27" s="72"/>
      <c r="S27" s="72"/>
      <c r="T27" s="72"/>
      <c r="U27" s="72"/>
      <c r="V27" s="72"/>
      <c r="W27" s="72"/>
      <c r="X27" s="72"/>
      <c r="Y27" s="72"/>
      <c r="Z27" s="72"/>
      <c r="AA27" s="72"/>
      <c r="AB27" s="72"/>
      <c r="AC27" s="72"/>
      <c r="AD27" s="72"/>
      <c r="AE27" s="72"/>
      <c r="AF27" s="72"/>
      <c r="AG27" s="72"/>
      <c r="AH27" s="72"/>
      <c r="AI27" s="72"/>
      <c r="AJ27" s="72"/>
    </row>
    <row r="28" spans="1:36">
      <c r="A28" s="72"/>
      <c r="B28" s="72"/>
      <c r="C28" s="72"/>
      <c r="D28" s="79"/>
      <c r="E28" s="72" t="s">
        <v>283</v>
      </c>
      <c r="F28" s="72"/>
      <c r="G28" s="72"/>
      <c r="H28" s="72"/>
      <c r="I28" s="79"/>
      <c r="J28" s="72" t="s">
        <v>281</v>
      </c>
      <c r="K28" s="72"/>
      <c r="L28" s="72"/>
      <c r="M28" s="72"/>
      <c r="N28" s="72"/>
      <c r="O28" s="79"/>
      <c r="P28" s="72" t="s">
        <v>284</v>
      </c>
      <c r="Q28" s="72"/>
      <c r="R28" s="72"/>
      <c r="S28" s="72"/>
      <c r="T28" s="72"/>
      <c r="U28" s="72"/>
      <c r="V28" s="79"/>
      <c r="W28" s="72" t="s">
        <v>285</v>
      </c>
      <c r="X28" s="72"/>
      <c r="Y28" s="72"/>
      <c r="Z28" s="72"/>
      <c r="AA28" s="72"/>
      <c r="AB28" s="72"/>
      <c r="AC28" s="72"/>
      <c r="AD28" s="72"/>
      <c r="AE28" s="72"/>
      <c r="AF28" s="72"/>
      <c r="AG28" s="72"/>
      <c r="AH28" s="72"/>
      <c r="AI28" s="72"/>
      <c r="AJ28" s="72"/>
    </row>
    <row r="29" spans="1:36">
      <c r="A29" s="72"/>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row>
    <row r="30" spans="1:36">
      <c r="A30" s="72"/>
      <c r="B30" s="72"/>
      <c r="C30" s="72"/>
      <c r="D30" s="72"/>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row>
    <row r="31" spans="1:36">
      <c r="A31" s="72" t="s">
        <v>266</v>
      </c>
      <c r="B31" s="72"/>
      <c r="C31" s="72"/>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row>
    <row r="32" spans="1:36">
      <c r="A32" s="72"/>
      <c r="B32" s="72"/>
      <c r="C32" s="72"/>
      <c r="D32" s="72"/>
      <c r="E32" s="72"/>
      <c r="F32" s="72"/>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row>
    <row r="33" spans="1:36">
      <c r="A33" s="72"/>
      <c r="B33" s="2769" t="s">
        <v>267</v>
      </c>
      <c r="C33" s="2769"/>
      <c r="D33" s="2769"/>
      <c r="E33" s="72"/>
      <c r="F33" s="72"/>
      <c r="G33" s="75"/>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2"/>
      <c r="AG33" s="72"/>
      <c r="AH33" s="72"/>
      <c r="AI33" s="72"/>
      <c r="AJ33" s="72"/>
    </row>
    <row r="34" spans="1:36">
      <c r="A34" s="72"/>
      <c r="B34" s="72"/>
      <c r="C34" s="72"/>
      <c r="D34" s="72"/>
      <c r="E34" s="72"/>
      <c r="F34" s="80" t="s">
        <v>288</v>
      </c>
      <c r="G34" s="80"/>
      <c r="H34" s="76"/>
      <c r="I34" s="76"/>
      <c r="J34" s="76"/>
      <c r="K34" s="76"/>
      <c r="L34" s="76"/>
      <c r="M34" s="76"/>
      <c r="N34" s="76"/>
      <c r="O34" s="76"/>
      <c r="P34" s="76"/>
      <c r="Q34" s="76"/>
      <c r="R34" s="76"/>
      <c r="S34" s="76"/>
      <c r="T34" s="76"/>
      <c r="U34" s="76"/>
      <c r="V34" s="76"/>
      <c r="W34" s="76"/>
      <c r="X34" s="76"/>
      <c r="Y34" s="76"/>
      <c r="Z34" s="76"/>
      <c r="AA34" s="76"/>
      <c r="AB34" s="76"/>
      <c r="AC34" s="76"/>
      <c r="AD34" s="76"/>
      <c r="AE34" s="76"/>
      <c r="AF34" s="72"/>
      <c r="AG34" s="72"/>
      <c r="AH34" s="72"/>
      <c r="AI34" s="72"/>
      <c r="AJ34" s="72"/>
    </row>
    <row r="35" spans="1:36">
      <c r="A35" s="72"/>
      <c r="B35" s="72"/>
      <c r="C35" s="72"/>
      <c r="D35" s="72"/>
      <c r="E35" s="72"/>
      <c r="F35" s="72"/>
      <c r="G35" s="75"/>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2"/>
      <c r="AG35" s="72"/>
      <c r="AH35" s="72"/>
      <c r="AI35" s="72"/>
      <c r="AJ35" s="72"/>
    </row>
    <row r="36" spans="1:36">
      <c r="A36" s="72"/>
      <c r="B36" s="72"/>
      <c r="C36" s="72"/>
      <c r="D36" s="72"/>
      <c r="E36" s="72"/>
      <c r="F36" s="80" t="s">
        <v>289</v>
      </c>
      <c r="G36" s="80"/>
      <c r="H36" s="76"/>
      <c r="I36" s="76"/>
      <c r="J36" s="76"/>
      <c r="K36" s="76"/>
      <c r="L36" s="76"/>
      <c r="M36" s="76"/>
      <c r="N36" s="76"/>
      <c r="O36" s="76"/>
      <c r="P36" s="76"/>
      <c r="Q36" s="76"/>
      <c r="R36" s="76"/>
      <c r="S36" s="76"/>
      <c r="T36" s="76"/>
      <c r="U36" s="76"/>
      <c r="V36" s="76"/>
      <c r="W36" s="76"/>
      <c r="X36" s="76"/>
      <c r="Y36" s="76"/>
      <c r="Z36" s="76"/>
      <c r="AA36" s="76"/>
      <c r="AB36" s="76"/>
      <c r="AC36" s="76"/>
      <c r="AD36" s="76"/>
      <c r="AE36" s="76"/>
      <c r="AF36" s="72"/>
      <c r="AG36" s="72"/>
      <c r="AH36" s="72"/>
      <c r="AI36" s="72"/>
      <c r="AJ36" s="72"/>
    </row>
    <row r="37" spans="1:36">
      <c r="A37" s="72"/>
      <c r="B37" s="72"/>
      <c r="C37" s="72"/>
      <c r="D37" s="72"/>
      <c r="E37" s="72"/>
      <c r="F37" s="75"/>
      <c r="G37" s="75"/>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2"/>
      <c r="AG37" s="72"/>
      <c r="AH37" s="72"/>
      <c r="AI37" s="72"/>
      <c r="AJ37" s="72"/>
    </row>
    <row r="38" spans="1:36">
      <c r="A38" s="72"/>
      <c r="B38" s="72"/>
      <c r="C38" s="72"/>
      <c r="D38" s="72"/>
      <c r="E38" s="72"/>
      <c r="F38" s="26"/>
      <c r="G38" s="26"/>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row>
    <row r="39" spans="1:36">
      <c r="A39" s="72"/>
      <c r="B39" s="2769" t="s">
        <v>268</v>
      </c>
      <c r="C39" s="2769"/>
      <c r="D39" s="2769"/>
      <c r="E39" s="72"/>
      <c r="F39" s="72"/>
      <c r="G39" s="75"/>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2"/>
      <c r="AG39" s="72"/>
      <c r="AH39" s="72"/>
      <c r="AI39" s="72"/>
      <c r="AJ39" s="72"/>
    </row>
    <row r="40" spans="1:36">
      <c r="A40" s="72"/>
      <c r="B40" s="72"/>
      <c r="C40" s="72"/>
      <c r="D40" s="72"/>
      <c r="E40" s="72"/>
      <c r="F40" s="80" t="s">
        <v>288</v>
      </c>
      <c r="G40" s="80"/>
      <c r="H40" s="76"/>
      <c r="I40" s="76"/>
      <c r="J40" s="76"/>
      <c r="K40" s="76"/>
      <c r="L40" s="76"/>
      <c r="M40" s="76"/>
      <c r="N40" s="76"/>
      <c r="O40" s="76"/>
      <c r="P40" s="76"/>
      <c r="Q40" s="76"/>
      <c r="R40" s="76"/>
      <c r="S40" s="76"/>
      <c r="T40" s="76"/>
      <c r="U40" s="76"/>
      <c r="V40" s="76"/>
      <c r="W40" s="76"/>
      <c r="X40" s="76"/>
      <c r="Y40" s="76"/>
      <c r="Z40" s="76"/>
      <c r="AA40" s="76"/>
      <c r="AB40" s="76"/>
      <c r="AC40" s="76"/>
      <c r="AD40" s="76"/>
      <c r="AE40" s="76"/>
      <c r="AF40" s="72"/>
      <c r="AG40" s="72"/>
      <c r="AH40" s="72"/>
      <c r="AI40" s="72"/>
      <c r="AJ40" s="72"/>
    </row>
    <row r="41" spans="1:36">
      <c r="A41" s="72"/>
      <c r="B41" s="72"/>
      <c r="C41" s="72"/>
      <c r="D41" s="72"/>
      <c r="E41" s="72"/>
      <c r="F41" s="72"/>
      <c r="G41" s="75"/>
      <c r="H41" s="78"/>
      <c r="I41" s="78"/>
      <c r="J41" s="78"/>
      <c r="K41" s="78"/>
      <c r="L41" s="78"/>
      <c r="M41" s="78"/>
      <c r="N41" s="78"/>
      <c r="O41" s="78"/>
      <c r="P41" s="78"/>
      <c r="Q41" s="78"/>
      <c r="R41" s="78"/>
      <c r="S41" s="78"/>
      <c r="T41" s="78"/>
      <c r="U41" s="78"/>
      <c r="V41" s="78"/>
      <c r="W41" s="78"/>
      <c r="X41" s="78"/>
      <c r="Y41" s="78"/>
      <c r="Z41" s="78"/>
      <c r="AA41" s="78"/>
      <c r="AB41" s="78"/>
      <c r="AC41" s="78"/>
      <c r="AD41" s="78"/>
      <c r="AE41" s="78"/>
      <c r="AF41" s="72"/>
      <c r="AG41" s="72"/>
      <c r="AH41" s="72"/>
      <c r="AI41" s="72"/>
      <c r="AJ41" s="72"/>
    </row>
    <row r="42" spans="1:36">
      <c r="A42" s="72"/>
      <c r="B42" s="72"/>
      <c r="C42" s="72"/>
      <c r="D42" s="72"/>
      <c r="E42" s="72"/>
      <c r="F42" s="80" t="s">
        <v>289</v>
      </c>
      <c r="G42" s="80"/>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2"/>
      <c r="AG42" s="72"/>
      <c r="AH42" s="72"/>
      <c r="AI42" s="72"/>
      <c r="AJ42" s="72"/>
    </row>
    <row r="43" spans="1:36">
      <c r="A43" s="72"/>
      <c r="B43" s="72"/>
      <c r="C43" s="72"/>
      <c r="D43" s="72"/>
      <c r="E43" s="72"/>
      <c r="F43" s="75"/>
      <c r="G43" s="75"/>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2"/>
      <c r="AG43" s="72"/>
      <c r="AH43" s="72"/>
      <c r="AI43" s="72"/>
      <c r="AJ43" s="72"/>
    </row>
    <row r="44" spans="1:36">
      <c r="A44" s="72"/>
      <c r="B44" s="72"/>
      <c r="C44" s="72"/>
      <c r="D44" s="72"/>
      <c r="E44" s="72"/>
      <c r="F44" s="75"/>
      <c r="G44" s="75"/>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2"/>
      <c r="AG44" s="72"/>
      <c r="AH44" s="72"/>
      <c r="AI44" s="72"/>
      <c r="AJ44" s="72"/>
    </row>
    <row r="45" spans="1:36">
      <c r="A45" s="72"/>
      <c r="B45" s="2769" t="s">
        <v>269</v>
      </c>
      <c r="C45" s="2769"/>
      <c r="D45" s="2769"/>
      <c r="E45" s="72"/>
      <c r="F45" s="72"/>
      <c r="G45" s="75"/>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2"/>
      <c r="AG45" s="72"/>
      <c r="AH45" s="72"/>
      <c r="AI45" s="72"/>
      <c r="AJ45" s="72"/>
    </row>
    <row r="46" spans="1:36">
      <c r="A46" s="72"/>
      <c r="B46" s="72"/>
      <c r="C46" s="72"/>
      <c r="D46" s="72"/>
      <c r="E46" s="72"/>
      <c r="F46" s="80" t="s">
        <v>288</v>
      </c>
      <c r="G46" s="80"/>
      <c r="H46" s="76"/>
      <c r="I46" s="76"/>
      <c r="J46" s="76"/>
      <c r="K46" s="76"/>
      <c r="L46" s="76"/>
      <c r="M46" s="76"/>
      <c r="N46" s="76"/>
      <c r="O46" s="76"/>
      <c r="P46" s="76"/>
      <c r="Q46" s="76"/>
      <c r="R46" s="76"/>
      <c r="S46" s="76"/>
      <c r="T46" s="76"/>
      <c r="U46" s="76"/>
      <c r="V46" s="76"/>
      <c r="W46" s="76"/>
      <c r="X46" s="76"/>
      <c r="Y46" s="76"/>
      <c r="Z46" s="76"/>
      <c r="AA46" s="76"/>
      <c r="AB46" s="76"/>
      <c r="AC46" s="76"/>
      <c r="AD46" s="76"/>
      <c r="AE46" s="76"/>
      <c r="AF46" s="72"/>
      <c r="AG46" s="72"/>
      <c r="AH46" s="72"/>
      <c r="AI46" s="72"/>
      <c r="AJ46" s="72"/>
    </row>
    <row r="47" spans="1:36">
      <c r="A47" s="72"/>
      <c r="B47" s="72"/>
      <c r="C47" s="72"/>
      <c r="D47" s="72"/>
      <c r="E47" s="72"/>
      <c r="F47" s="72"/>
      <c r="G47" s="75"/>
      <c r="H47" s="78"/>
      <c r="I47" s="78"/>
      <c r="J47" s="78"/>
      <c r="K47" s="78"/>
      <c r="L47" s="78"/>
      <c r="M47" s="78"/>
      <c r="N47" s="78"/>
      <c r="O47" s="78"/>
      <c r="P47" s="78"/>
      <c r="Q47" s="78"/>
      <c r="R47" s="78"/>
      <c r="S47" s="78"/>
      <c r="T47" s="78"/>
      <c r="U47" s="78"/>
      <c r="V47" s="78"/>
      <c r="W47" s="78"/>
      <c r="X47" s="78"/>
      <c r="Y47" s="78"/>
      <c r="Z47" s="78"/>
      <c r="AA47" s="78"/>
      <c r="AB47" s="78"/>
      <c r="AC47" s="78"/>
      <c r="AD47" s="78"/>
      <c r="AE47" s="78"/>
      <c r="AF47" s="72"/>
      <c r="AG47" s="72"/>
      <c r="AH47" s="72"/>
      <c r="AI47" s="72"/>
      <c r="AJ47" s="72"/>
    </row>
    <row r="48" spans="1:36">
      <c r="A48" s="72"/>
      <c r="B48" s="72"/>
      <c r="C48" s="72"/>
      <c r="D48" s="72"/>
      <c r="E48" s="72"/>
      <c r="F48" s="80" t="s">
        <v>289</v>
      </c>
      <c r="G48" s="80"/>
      <c r="H48" s="76"/>
      <c r="I48" s="76"/>
      <c r="J48" s="76"/>
      <c r="K48" s="76"/>
      <c r="L48" s="76"/>
      <c r="M48" s="76"/>
      <c r="N48" s="76"/>
      <c r="O48" s="76"/>
      <c r="P48" s="76"/>
      <c r="Q48" s="76"/>
      <c r="R48" s="76"/>
      <c r="S48" s="76"/>
      <c r="T48" s="76"/>
      <c r="U48" s="76"/>
      <c r="V48" s="76"/>
      <c r="W48" s="76"/>
      <c r="X48" s="76"/>
      <c r="Y48" s="76"/>
      <c r="Z48" s="76"/>
      <c r="AA48" s="76"/>
      <c r="AB48" s="76"/>
      <c r="AC48" s="76"/>
      <c r="AD48" s="76"/>
      <c r="AE48" s="76"/>
      <c r="AF48" s="72"/>
      <c r="AG48" s="72"/>
      <c r="AH48" s="72"/>
      <c r="AI48" s="72"/>
      <c r="AJ48" s="72"/>
    </row>
    <row r="49" spans="1:36">
      <c r="A49" s="72"/>
      <c r="B49" s="72"/>
      <c r="C49" s="72"/>
      <c r="D49" s="72"/>
      <c r="E49" s="72"/>
      <c r="F49" s="72"/>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c r="AG49" s="72"/>
      <c r="AH49" s="72"/>
      <c r="AI49" s="72"/>
      <c r="AJ49" s="72"/>
    </row>
    <row r="50" spans="1:36">
      <c r="A50" s="72"/>
      <c r="B50" s="72"/>
      <c r="C50" s="72"/>
      <c r="D50" s="72"/>
      <c r="E50" s="72"/>
      <c r="F50" s="72"/>
      <c r="G50" s="72"/>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row>
    <row r="51" spans="1:36">
      <c r="A51" s="72"/>
      <c r="B51" s="72" t="s">
        <v>430</v>
      </c>
      <c r="C51" s="72"/>
      <c r="D51" s="72"/>
      <c r="E51" s="72"/>
      <c r="F51" s="72"/>
      <c r="G51" s="72"/>
      <c r="H51" s="72"/>
      <c r="I51" s="72"/>
      <c r="J51" s="72"/>
      <c r="K51" s="72"/>
      <c r="L51" s="72"/>
      <c r="M51" s="72"/>
      <c r="N51" s="72"/>
      <c r="O51" s="72"/>
      <c r="P51" s="72"/>
      <c r="Q51" s="72"/>
      <c r="R51" s="72"/>
      <c r="S51" s="72"/>
      <c r="T51" s="72"/>
      <c r="U51" s="72"/>
      <c r="V51" s="72"/>
      <c r="W51" s="72"/>
      <c r="X51" s="72"/>
      <c r="Y51" s="72"/>
      <c r="Z51" s="72"/>
      <c r="AA51" s="72"/>
      <c r="AB51" s="72"/>
      <c r="AC51" s="72"/>
      <c r="AD51" s="72"/>
      <c r="AE51" s="72"/>
      <c r="AF51" s="72"/>
      <c r="AG51" s="72"/>
      <c r="AH51" s="72"/>
      <c r="AI51" s="72"/>
      <c r="AJ51" s="72"/>
    </row>
    <row r="52" spans="1:36">
      <c r="A52" s="72"/>
      <c r="B52" s="72"/>
      <c r="C52" s="72"/>
      <c r="D52" s="72"/>
      <c r="E52" s="72"/>
      <c r="F52" s="72"/>
      <c r="G52" s="72"/>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72"/>
      <c r="AJ52" s="72"/>
    </row>
    <row r="53" spans="1:36">
      <c r="A53" s="72"/>
      <c r="B53" s="72"/>
      <c r="C53" s="72"/>
      <c r="D53" s="72"/>
      <c r="E53" s="72"/>
      <c r="F53" s="72"/>
      <c r="G53" s="72"/>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row>
    <row r="54" spans="1:36">
      <c r="A54" s="72"/>
      <c r="B54" s="72"/>
      <c r="C54" s="2769" t="s">
        <v>270</v>
      </c>
      <c r="D54" s="2770"/>
      <c r="E54" s="2770"/>
      <c r="F54" s="2770"/>
      <c r="G54" s="2770"/>
      <c r="H54" s="72"/>
      <c r="I54" s="80" t="s">
        <v>288</v>
      </c>
      <c r="J54" s="80"/>
      <c r="K54" s="76"/>
      <c r="L54" s="76"/>
      <c r="M54" s="76"/>
      <c r="N54" s="76"/>
      <c r="O54" s="76"/>
      <c r="P54" s="76"/>
      <c r="Q54" s="76"/>
      <c r="R54" s="76"/>
      <c r="S54" s="76"/>
      <c r="T54" s="76"/>
      <c r="U54" s="76"/>
      <c r="V54" s="76"/>
      <c r="W54" s="76"/>
      <c r="X54" s="76"/>
      <c r="Y54" s="76"/>
      <c r="Z54" s="76"/>
      <c r="AA54" s="76"/>
      <c r="AB54" s="76"/>
      <c r="AC54" s="76"/>
      <c r="AD54" s="76"/>
      <c r="AE54" s="76"/>
      <c r="AF54" s="72"/>
      <c r="AG54" s="72"/>
      <c r="AH54" s="72"/>
      <c r="AI54" s="72"/>
      <c r="AJ54" s="72"/>
    </row>
    <row r="55" spans="1:36" ht="13.5" customHeight="1">
      <c r="A55" s="72"/>
      <c r="B55" s="72"/>
      <c r="C55" s="2769" t="s">
        <v>290</v>
      </c>
      <c r="D55" s="2769"/>
      <c r="E55" s="2769"/>
      <c r="F55" s="2770"/>
      <c r="G55" s="2770"/>
      <c r="H55" s="72"/>
      <c r="I55" s="72"/>
      <c r="J55" s="75"/>
      <c r="K55" s="78"/>
      <c r="L55" s="78"/>
      <c r="M55" s="78"/>
      <c r="N55" s="78"/>
      <c r="O55" s="78"/>
      <c r="P55" s="78"/>
      <c r="Q55" s="78"/>
      <c r="R55" s="78"/>
      <c r="S55" s="78"/>
      <c r="T55" s="78"/>
      <c r="U55" s="78"/>
      <c r="V55" s="78"/>
      <c r="W55" s="78"/>
      <c r="X55" s="78"/>
      <c r="Y55" s="78"/>
      <c r="Z55" s="78"/>
      <c r="AA55" s="78"/>
      <c r="AB55" s="78"/>
      <c r="AC55" s="2767" t="s">
        <v>129</v>
      </c>
      <c r="AD55" s="2767"/>
      <c r="AE55" s="2767"/>
      <c r="AF55" s="72"/>
      <c r="AG55" s="72"/>
      <c r="AH55" s="72"/>
      <c r="AI55" s="72"/>
      <c r="AJ55" s="72"/>
    </row>
    <row r="56" spans="1:36">
      <c r="A56" s="72"/>
      <c r="B56" s="72"/>
      <c r="C56" s="72"/>
      <c r="D56" s="72"/>
      <c r="E56" s="72"/>
      <c r="F56" s="72"/>
      <c r="G56" s="72"/>
      <c r="H56" s="72"/>
      <c r="I56" s="72"/>
      <c r="J56" s="72"/>
      <c r="K56" s="72"/>
      <c r="L56" s="72"/>
      <c r="M56" s="72"/>
      <c r="N56" s="72"/>
      <c r="O56" s="72"/>
      <c r="P56" s="72"/>
      <c r="Q56" s="72"/>
      <c r="R56" s="72"/>
      <c r="S56" s="72"/>
      <c r="T56" s="72"/>
      <c r="U56" s="72"/>
      <c r="V56" s="72"/>
      <c r="W56" s="72"/>
      <c r="X56" s="72"/>
      <c r="Y56" s="72"/>
      <c r="Z56" s="72"/>
      <c r="AA56" s="72"/>
      <c r="AB56" s="72"/>
      <c r="AC56" s="2768"/>
      <c r="AD56" s="2768"/>
      <c r="AE56" s="2768"/>
      <c r="AF56" s="72"/>
      <c r="AG56" s="72"/>
      <c r="AH56" s="72"/>
      <c r="AI56" s="72"/>
      <c r="AJ56" s="72"/>
    </row>
    <row r="57" spans="1:36">
      <c r="A57" s="72"/>
      <c r="B57" s="72"/>
      <c r="C57" s="72"/>
      <c r="D57" s="72"/>
      <c r="E57" s="72"/>
      <c r="F57" s="72"/>
      <c r="G57" s="72"/>
      <c r="H57" s="72"/>
      <c r="I57" s="80" t="s">
        <v>289</v>
      </c>
      <c r="J57" s="80"/>
      <c r="K57" s="76"/>
      <c r="L57" s="76"/>
      <c r="M57" s="76"/>
      <c r="N57" s="76"/>
      <c r="O57" s="76"/>
      <c r="P57" s="76"/>
      <c r="Q57" s="76"/>
      <c r="R57" s="76"/>
      <c r="S57" s="76"/>
      <c r="T57" s="76"/>
      <c r="U57" s="76"/>
      <c r="V57" s="76"/>
      <c r="W57" s="76"/>
      <c r="X57" s="76"/>
      <c r="Y57" s="76"/>
      <c r="Z57" s="76"/>
      <c r="AA57" s="76"/>
      <c r="AB57" s="76"/>
      <c r="AC57" s="2623"/>
      <c r="AD57" s="2623"/>
      <c r="AE57" s="2623"/>
      <c r="AF57" s="72"/>
      <c r="AG57" s="72"/>
      <c r="AH57" s="72"/>
      <c r="AI57" s="72"/>
      <c r="AJ57" s="72"/>
    </row>
    <row r="58" spans="1:36">
      <c r="A58" s="72"/>
      <c r="B58" s="72"/>
      <c r="C58" s="72"/>
      <c r="D58" s="72"/>
      <c r="E58" s="72"/>
      <c r="F58" s="72"/>
      <c r="G58" s="72"/>
      <c r="H58" s="72"/>
      <c r="I58" s="72"/>
      <c r="J58" s="72"/>
      <c r="K58" s="72"/>
      <c r="L58" s="72"/>
      <c r="M58" s="72"/>
      <c r="N58" s="72"/>
      <c r="O58" s="72"/>
      <c r="P58" s="72"/>
      <c r="Q58" s="72"/>
      <c r="R58" s="72"/>
      <c r="S58" s="72"/>
      <c r="T58" s="72"/>
      <c r="U58" s="72"/>
      <c r="V58" s="72"/>
      <c r="W58" s="72"/>
      <c r="X58" s="72"/>
      <c r="Y58" s="72"/>
      <c r="Z58" s="72"/>
      <c r="AA58" s="72"/>
      <c r="AB58" s="72"/>
      <c r="AC58" s="72"/>
      <c r="AD58" s="72"/>
      <c r="AE58" s="72"/>
      <c r="AF58" s="72"/>
      <c r="AG58" s="72"/>
      <c r="AH58" s="72"/>
      <c r="AI58" s="72"/>
      <c r="AJ58" s="72"/>
    </row>
  </sheetData>
  <sheetProtection algorithmName="SHA-512" hashValue="2TuwHER13SSKA3WTJ4xoZgbZtVffeSEMeRDYPp9sNS6UQMaQNACTJ01FgSdbRS3K05sOpPXiR6rejzYWDKrYiQ==" saltValue="YtVGuXqWN4w8dp0PFczONA==" spinCount="100000" sheet="1" objects="1" scenarios="1"/>
  <mergeCells count="8">
    <mergeCell ref="AC55:AE57"/>
    <mergeCell ref="C54:G54"/>
    <mergeCell ref="C55:G55"/>
    <mergeCell ref="B45:D45"/>
    <mergeCell ref="I1:Y1"/>
    <mergeCell ref="B33:D33"/>
    <mergeCell ref="B39:D39"/>
    <mergeCell ref="A3:AI3"/>
  </mergeCells>
  <phoneticPr fontId="2"/>
  <pageMargins left="0.75" right="0.26" top="0.65" bottom="0.44" header="0.51200000000000001" footer="0.28000000000000003"/>
  <pageSetup paperSize="9" scale="99"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sheetPr>
  <dimension ref="A1:AK56"/>
  <sheetViews>
    <sheetView view="pageBreakPreview" zoomScaleNormal="100" zoomScaleSheetLayoutView="100" workbookViewId="0">
      <selection activeCell="I30" sqref="I30:AG37"/>
    </sheetView>
  </sheetViews>
  <sheetFormatPr defaultColWidth="2.5" defaultRowHeight="13.5"/>
  <sheetData>
    <row r="1" spans="1:37">
      <c r="B1" s="72"/>
      <c r="C1" s="72"/>
      <c r="D1" s="72"/>
      <c r="E1" s="72"/>
      <c r="F1" s="72"/>
      <c r="G1" s="72"/>
      <c r="H1" s="72"/>
      <c r="I1" s="72"/>
      <c r="J1" s="72"/>
      <c r="K1" s="72"/>
      <c r="L1" s="72"/>
      <c r="M1" s="72"/>
      <c r="N1" s="72"/>
      <c r="O1" s="72"/>
      <c r="P1" s="72"/>
      <c r="Q1" s="72"/>
      <c r="R1" s="72"/>
      <c r="S1" s="72"/>
      <c r="T1" s="72"/>
      <c r="U1" s="72"/>
      <c r="V1" s="72"/>
      <c r="W1" s="72"/>
      <c r="X1" s="157"/>
      <c r="Y1" s="103" t="s">
        <v>17</v>
      </c>
      <c r="Z1" s="103"/>
      <c r="AA1" s="72"/>
      <c r="AB1" s="72"/>
      <c r="AC1" s="72"/>
      <c r="AD1" s="72"/>
      <c r="AE1" s="72"/>
      <c r="AF1" s="72"/>
      <c r="AG1" s="72"/>
      <c r="AH1" s="72"/>
      <c r="AI1" s="72"/>
      <c r="AJ1" s="158"/>
    </row>
    <row r="2" spans="1:37">
      <c r="A2" s="72" t="s">
        <v>431</v>
      </c>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158"/>
    </row>
    <row r="3" spans="1:37">
      <c r="A3" s="72"/>
      <c r="B3" s="72"/>
      <c r="C3" s="72"/>
      <c r="D3" s="72"/>
      <c r="E3" s="72"/>
      <c r="F3" s="72"/>
      <c r="G3" s="72"/>
      <c r="H3" s="72"/>
      <c r="I3" s="72"/>
      <c r="J3" s="72"/>
      <c r="K3" s="72"/>
      <c r="L3" s="72"/>
      <c r="M3" s="72"/>
      <c r="N3" s="72"/>
      <c r="O3" s="72"/>
      <c r="P3" s="72"/>
      <c r="Q3" s="72"/>
      <c r="R3" s="72"/>
      <c r="S3" s="72"/>
      <c r="T3" s="72"/>
      <c r="U3" s="72"/>
      <c r="V3" s="72"/>
      <c r="W3" s="72"/>
      <c r="X3" s="72"/>
      <c r="Y3" s="72"/>
      <c r="Z3" s="72"/>
      <c r="AA3" s="72"/>
      <c r="AB3" s="192" t="s">
        <v>114</v>
      </c>
      <c r="AC3" s="72"/>
      <c r="AD3" s="72"/>
      <c r="AE3" s="72"/>
      <c r="AF3" s="2784"/>
      <c r="AG3" s="2784"/>
      <c r="AH3" s="2784"/>
      <c r="AI3" s="72" t="s">
        <v>368</v>
      </c>
      <c r="AJ3" s="158"/>
    </row>
    <row r="4" spans="1:37">
      <c r="A4" s="72"/>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158"/>
    </row>
    <row r="5" spans="1:37" ht="17.25" customHeight="1">
      <c r="A5" s="72"/>
      <c r="B5" s="72"/>
      <c r="C5" s="72"/>
      <c r="D5" s="72"/>
      <c r="E5" s="72"/>
      <c r="F5" s="72"/>
      <c r="G5" s="72"/>
      <c r="H5" s="72"/>
      <c r="I5" s="2785" t="s">
        <v>100</v>
      </c>
      <c r="J5" s="2785"/>
      <c r="K5" s="2785"/>
      <c r="L5" s="2785"/>
      <c r="M5" s="2785"/>
      <c r="N5" s="2785"/>
      <c r="O5" s="2785"/>
      <c r="P5" s="2785"/>
      <c r="Q5" s="2785"/>
      <c r="R5" s="2785"/>
      <c r="S5" s="2785"/>
      <c r="T5" s="2785"/>
      <c r="U5" s="2785"/>
      <c r="V5" s="2785"/>
      <c r="W5" s="2785"/>
      <c r="X5" s="2785"/>
      <c r="Y5" s="72"/>
      <c r="Z5" s="1"/>
      <c r="AA5" s="72"/>
      <c r="AB5" s="72"/>
      <c r="AC5" s="72"/>
      <c r="AD5" s="72"/>
      <c r="AE5" s="72"/>
      <c r="AF5" s="72"/>
      <c r="AG5" s="72"/>
      <c r="AH5" s="72"/>
      <c r="AI5" s="72"/>
      <c r="AJ5" s="158"/>
    </row>
    <row r="6" spans="1:37">
      <c r="A6" s="72"/>
      <c r="B6" s="72"/>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158"/>
    </row>
    <row r="7" spans="1:37" ht="15" customHeight="1">
      <c r="A7" s="72"/>
      <c r="B7" s="2786" t="s">
        <v>112</v>
      </c>
      <c r="C7" s="2786"/>
      <c r="D7" s="2786"/>
      <c r="E7" s="2786"/>
      <c r="F7" s="2786"/>
      <c r="G7" s="2786"/>
      <c r="H7" s="2786"/>
      <c r="I7" s="2786"/>
      <c r="J7" s="2786"/>
      <c r="K7" s="2786"/>
      <c r="L7" s="2786"/>
      <c r="M7" s="2786"/>
      <c r="N7" s="2786"/>
      <c r="O7" s="2786"/>
      <c r="P7" s="2786"/>
      <c r="Q7" s="2786"/>
      <c r="R7" s="2786"/>
      <c r="S7" s="2786"/>
      <c r="T7" s="2786"/>
      <c r="U7" s="2786"/>
      <c r="V7" s="2786"/>
      <c r="W7" s="2786"/>
      <c r="X7" s="2786"/>
      <c r="Y7" s="2786"/>
      <c r="Z7" s="2786"/>
      <c r="AA7" s="2786"/>
      <c r="AB7" s="2786"/>
      <c r="AC7" s="2786"/>
      <c r="AD7" s="2786"/>
      <c r="AE7" s="2786"/>
      <c r="AF7" s="2786"/>
      <c r="AG7" s="2787"/>
      <c r="AH7" s="2787"/>
      <c r="AI7" s="2787"/>
      <c r="AJ7" s="158"/>
    </row>
    <row r="8" spans="1:37" ht="13.5" customHeight="1">
      <c r="A8" s="72"/>
      <c r="B8" s="2778"/>
      <c r="C8" s="2778"/>
      <c r="D8" s="2778"/>
      <c r="E8" s="2778"/>
      <c r="F8" s="104" t="s">
        <v>92</v>
      </c>
      <c r="G8" s="2782"/>
      <c r="H8" s="2782"/>
      <c r="I8" s="72" t="s">
        <v>93</v>
      </c>
      <c r="J8" s="2782"/>
      <c r="K8" s="2782"/>
      <c r="L8" s="2769" t="s">
        <v>113</v>
      </c>
      <c r="M8" s="2769"/>
      <c r="N8" s="2769"/>
      <c r="O8" s="2769"/>
      <c r="P8" s="2769"/>
      <c r="Q8" s="2769"/>
      <c r="R8" s="2769"/>
      <c r="S8" s="2769"/>
      <c r="T8" s="2769"/>
      <c r="U8" s="2769"/>
      <c r="V8" s="2769"/>
      <c r="W8" s="2769"/>
      <c r="X8" s="2769"/>
      <c r="Y8" s="2769"/>
      <c r="Z8" s="2769"/>
      <c r="AA8" s="2769"/>
      <c r="AB8" s="2769"/>
      <c r="AC8" s="2788"/>
      <c r="AD8" s="2782"/>
      <c r="AE8" s="2782"/>
      <c r="AF8" s="2782"/>
      <c r="AG8" s="2769" t="s">
        <v>117</v>
      </c>
      <c r="AH8" s="2769"/>
      <c r="AI8" s="2769"/>
      <c r="AJ8" s="159"/>
      <c r="AK8" s="106"/>
    </row>
    <row r="9" spans="1:37" ht="13.5" customHeight="1">
      <c r="A9" s="72"/>
      <c r="B9" t="s">
        <v>118</v>
      </c>
      <c r="Y9" s="72"/>
      <c r="Z9" s="72"/>
      <c r="AA9" s="72"/>
      <c r="AB9" s="72"/>
      <c r="AC9" s="72"/>
      <c r="AD9" s="72"/>
      <c r="AE9" s="72"/>
      <c r="AF9" s="72"/>
      <c r="AG9" s="72"/>
      <c r="AH9" s="72"/>
      <c r="AI9" s="72"/>
      <c r="AJ9" s="158"/>
    </row>
    <row r="10" spans="1:37">
      <c r="A10" s="72"/>
      <c r="B10" s="72"/>
      <c r="C10" s="72"/>
      <c r="D10" s="72"/>
      <c r="E10" s="72"/>
      <c r="F10" s="72"/>
      <c r="G10" s="72"/>
      <c r="H10" s="72"/>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72"/>
      <c r="AI10" s="72"/>
      <c r="AJ10" s="158"/>
    </row>
    <row r="11" spans="1:37">
      <c r="A11" s="72"/>
      <c r="B11" s="72"/>
      <c r="C11" s="72"/>
      <c r="D11" s="72"/>
      <c r="E11" s="72"/>
      <c r="F11" s="72"/>
      <c r="G11" s="72"/>
      <c r="H11" s="72"/>
      <c r="I11" s="72"/>
      <c r="J11" s="72"/>
      <c r="K11" s="72"/>
      <c r="L11" s="72"/>
      <c r="M11" s="72"/>
      <c r="N11" s="72"/>
      <c r="O11" s="72"/>
      <c r="P11" s="72"/>
      <c r="Q11" s="72" t="s">
        <v>365</v>
      </c>
      <c r="R11" s="72"/>
      <c r="S11" s="72"/>
      <c r="T11" s="72"/>
      <c r="U11" s="72"/>
      <c r="V11" s="72"/>
      <c r="W11" s="72"/>
      <c r="X11" s="72"/>
      <c r="Y11" s="72"/>
      <c r="Z11" s="72"/>
      <c r="AA11" s="72"/>
      <c r="AB11" s="72"/>
      <c r="AC11" s="72"/>
      <c r="AD11" s="72"/>
      <c r="AE11" s="72"/>
      <c r="AF11" s="72"/>
      <c r="AG11" s="72"/>
      <c r="AH11" s="72"/>
      <c r="AI11" s="72"/>
      <c r="AJ11" s="158"/>
    </row>
    <row r="12" spans="1:37">
      <c r="A12" s="72"/>
      <c r="B12" s="72"/>
      <c r="C12" s="72"/>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c r="AH12" s="72"/>
      <c r="AI12" s="72"/>
      <c r="AJ12" s="158"/>
    </row>
    <row r="13" spans="1:37" ht="22.5" customHeight="1">
      <c r="A13" s="72"/>
      <c r="B13" s="160"/>
      <c r="C13" s="2795" t="s">
        <v>101</v>
      </c>
      <c r="D13" s="2795"/>
      <c r="E13" s="2795"/>
      <c r="F13" s="2795"/>
      <c r="G13" s="2795"/>
      <c r="H13" s="2795"/>
      <c r="I13" s="2795"/>
      <c r="J13" s="2795"/>
      <c r="K13" s="2795"/>
      <c r="L13" s="2795"/>
      <c r="M13" s="2795"/>
      <c r="N13" s="2795"/>
      <c r="O13" s="2795"/>
      <c r="P13" s="161"/>
      <c r="Q13" s="162"/>
      <c r="R13" s="156"/>
      <c r="S13" s="2796"/>
      <c r="T13" s="2796"/>
      <c r="U13" s="156"/>
      <c r="V13" s="2796"/>
      <c r="W13" s="2796"/>
      <c r="X13" s="156" t="s">
        <v>92</v>
      </c>
      <c r="Y13" s="156"/>
      <c r="Z13" s="2796"/>
      <c r="AA13" s="2796"/>
      <c r="AB13" s="156" t="s">
        <v>93</v>
      </c>
      <c r="AC13" s="156"/>
      <c r="AD13" s="2796"/>
      <c r="AE13" s="2796"/>
      <c r="AF13" s="156" t="s">
        <v>359</v>
      </c>
      <c r="AG13" s="156"/>
      <c r="AH13" s="155"/>
      <c r="AI13" s="72"/>
      <c r="AJ13" s="158"/>
    </row>
    <row r="14" spans="1:37" ht="25.5" customHeight="1">
      <c r="A14" s="72"/>
      <c r="B14" s="160"/>
      <c r="C14" s="2795" t="s">
        <v>102</v>
      </c>
      <c r="D14" s="2795"/>
      <c r="E14" s="2795"/>
      <c r="F14" s="2795"/>
      <c r="G14" s="2795"/>
      <c r="H14" s="2795"/>
      <c r="I14" s="2795"/>
      <c r="J14" s="2795"/>
      <c r="K14" s="2795"/>
      <c r="L14" s="2795"/>
      <c r="M14" s="2795"/>
      <c r="N14" s="2795"/>
      <c r="O14" s="2795"/>
      <c r="P14" s="161"/>
      <c r="Q14" s="105"/>
      <c r="R14" s="21"/>
      <c r="S14" s="2048" t="s">
        <v>423</v>
      </c>
      <c r="T14" s="2048"/>
      <c r="U14" s="21"/>
      <c r="V14" s="2778"/>
      <c r="W14" s="2778"/>
      <c r="X14" s="21" t="s">
        <v>92</v>
      </c>
      <c r="Y14" s="21"/>
      <c r="Z14" s="2778"/>
      <c r="AA14" s="2778"/>
      <c r="AB14" s="21" t="s">
        <v>93</v>
      </c>
      <c r="AC14" s="21"/>
      <c r="AD14" s="2778"/>
      <c r="AE14" s="2778"/>
      <c r="AF14" s="21" t="s">
        <v>359</v>
      </c>
      <c r="AG14" s="21"/>
      <c r="AH14" s="22"/>
      <c r="AI14" s="72"/>
      <c r="AJ14" s="158"/>
    </row>
    <row r="15" spans="1:37" ht="13.5" customHeight="1">
      <c r="A15" s="72"/>
      <c r="B15" s="2789" t="s">
        <v>103</v>
      </c>
      <c r="C15" s="2790"/>
      <c r="D15" s="2790"/>
      <c r="E15" s="2790"/>
      <c r="F15" s="2790"/>
      <c r="G15" s="2791"/>
      <c r="H15" s="163"/>
      <c r="I15" s="164"/>
      <c r="J15" s="164"/>
      <c r="K15" s="164"/>
      <c r="L15" s="164"/>
      <c r="M15" s="164"/>
      <c r="N15" s="164"/>
      <c r="O15" s="164"/>
      <c r="P15" s="164"/>
      <c r="Q15" s="164"/>
      <c r="R15" s="164"/>
      <c r="S15" s="164"/>
      <c r="T15" s="164"/>
      <c r="U15" s="164"/>
      <c r="V15" s="164"/>
      <c r="W15" s="164"/>
      <c r="X15" s="164"/>
      <c r="Y15" s="164"/>
      <c r="Z15" s="164"/>
      <c r="AA15" s="164"/>
      <c r="AB15" s="164"/>
      <c r="AC15" s="164"/>
      <c r="AD15" s="164"/>
      <c r="AE15" s="164"/>
      <c r="AF15" s="164"/>
      <c r="AG15" s="164"/>
      <c r="AH15" s="165"/>
      <c r="AI15" s="72"/>
      <c r="AJ15" s="158"/>
    </row>
    <row r="16" spans="1:37">
      <c r="A16" s="72"/>
      <c r="B16" s="2792"/>
      <c r="C16" s="2793"/>
      <c r="D16" s="2793"/>
      <c r="E16" s="2793"/>
      <c r="F16" s="2793"/>
      <c r="G16" s="2794"/>
      <c r="H16" s="166"/>
      <c r="I16" s="73" t="s">
        <v>107</v>
      </c>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167"/>
      <c r="AI16" s="72"/>
      <c r="AJ16" s="158"/>
    </row>
    <row r="17" spans="1:36">
      <c r="A17" s="72"/>
      <c r="B17" s="166"/>
      <c r="C17" s="73"/>
      <c r="D17" s="73"/>
      <c r="E17" s="73"/>
      <c r="F17" s="73"/>
      <c r="G17" s="167"/>
      <c r="H17" s="166"/>
      <c r="I17" s="2782"/>
      <c r="J17" s="2783"/>
      <c r="K17" s="2783"/>
      <c r="L17" s="2783"/>
      <c r="M17" s="2783"/>
      <c r="N17" s="2783"/>
      <c r="O17" s="2783"/>
      <c r="P17" s="2783"/>
      <c r="Q17" s="2783"/>
      <c r="R17" s="2783"/>
      <c r="S17" s="2783"/>
      <c r="T17" s="2783"/>
      <c r="U17" s="2783"/>
      <c r="V17" s="2783"/>
      <c r="W17" s="2783"/>
      <c r="X17" s="2783"/>
      <c r="Y17" s="2783"/>
      <c r="Z17" s="2783"/>
      <c r="AA17" s="2783"/>
      <c r="AB17" s="2783"/>
      <c r="AC17" s="2783"/>
      <c r="AD17" s="2783"/>
      <c r="AE17" s="2783"/>
      <c r="AF17" s="2783"/>
      <c r="AG17" s="2783"/>
      <c r="AH17" s="167"/>
      <c r="AI17" s="72"/>
      <c r="AJ17" s="158"/>
    </row>
    <row r="18" spans="1:36">
      <c r="A18" s="72"/>
      <c r="B18" s="166"/>
      <c r="C18" s="73"/>
      <c r="D18" s="73"/>
      <c r="E18" s="73"/>
      <c r="F18" s="73"/>
      <c r="G18" s="167"/>
      <c r="H18" s="166"/>
      <c r="I18" s="2783"/>
      <c r="J18" s="2783"/>
      <c r="K18" s="2783"/>
      <c r="L18" s="2783"/>
      <c r="M18" s="2783"/>
      <c r="N18" s="2783"/>
      <c r="O18" s="2783"/>
      <c r="P18" s="2783"/>
      <c r="Q18" s="2783"/>
      <c r="R18" s="2783"/>
      <c r="S18" s="2783"/>
      <c r="T18" s="2783"/>
      <c r="U18" s="2783"/>
      <c r="V18" s="2783"/>
      <c r="W18" s="2783"/>
      <c r="X18" s="2783"/>
      <c r="Y18" s="2783"/>
      <c r="Z18" s="2783"/>
      <c r="AA18" s="2783"/>
      <c r="AB18" s="2783"/>
      <c r="AC18" s="2783"/>
      <c r="AD18" s="2783"/>
      <c r="AE18" s="2783"/>
      <c r="AF18" s="2783"/>
      <c r="AG18" s="2783"/>
      <c r="AH18" s="167"/>
      <c r="AI18" s="72"/>
      <c r="AJ18" s="158"/>
    </row>
    <row r="19" spans="1:36" ht="13.5" customHeight="1">
      <c r="A19" s="72"/>
      <c r="B19" s="166"/>
      <c r="C19" s="2779" t="s">
        <v>104</v>
      </c>
      <c r="D19" s="2779"/>
      <c r="E19" s="2779"/>
      <c r="F19" s="2779"/>
      <c r="G19" s="167"/>
      <c r="H19" s="166"/>
      <c r="I19" s="2783"/>
      <c r="J19" s="2783"/>
      <c r="K19" s="2783"/>
      <c r="L19" s="2783"/>
      <c r="M19" s="2783"/>
      <c r="N19" s="2783"/>
      <c r="O19" s="2783"/>
      <c r="P19" s="2783"/>
      <c r="Q19" s="2783"/>
      <c r="R19" s="2783"/>
      <c r="S19" s="2783"/>
      <c r="T19" s="2783"/>
      <c r="U19" s="2783"/>
      <c r="V19" s="2783"/>
      <c r="W19" s="2783"/>
      <c r="X19" s="2783"/>
      <c r="Y19" s="2783"/>
      <c r="Z19" s="2783"/>
      <c r="AA19" s="2783"/>
      <c r="AB19" s="2783"/>
      <c r="AC19" s="2783"/>
      <c r="AD19" s="2783"/>
      <c r="AE19" s="2783"/>
      <c r="AF19" s="2783"/>
      <c r="AG19" s="2783"/>
      <c r="AH19" s="167"/>
      <c r="AI19" s="72"/>
      <c r="AJ19" s="158"/>
    </row>
    <row r="20" spans="1:36">
      <c r="A20" s="72"/>
      <c r="B20" s="166"/>
      <c r="C20" s="2779"/>
      <c r="D20" s="2779"/>
      <c r="E20" s="2779"/>
      <c r="F20" s="2779"/>
      <c r="G20" s="167"/>
      <c r="H20" s="166"/>
      <c r="I20" s="2783"/>
      <c r="J20" s="2783"/>
      <c r="K20" s="2783"/>
      <c r="L20" s="2783"/>
      <c r="M20" s="2783"/>
      <c r="N20" s="2783"/>
      <c r="O20" s="2783"/>
      <c r="P20" s="2783"/>
      <c r="Q20" s="2783"/>
      <c r="R20" s="2783"/>
      <c r="S20" s="2783"/>
      <c r="T20" s="2783"/>
      <c r="U20" s="2783"/>
      <c r="V20" s="2783"/>
      <c r="W20" s="2783"/>
      <c r="X20" s="2783"/>
      <c r="Y20" s="2783"/>
      <c r="Z20" s="2783"/>
      <c r="AA20" s="2783"/>
      <c r="AB20" s="2783"/>
      <c r="AC20" s="2783"/>
      <c r="AD20" s="2783"/>
      <c r="AE20" s="2783"/>
      <c r="AF20" s="2783"/>
      <c r="AG20" s="2783"/>
      <c r="AH20" s="167"/>
      <c r="AI20" s="72"/>
      <c r="AJ20" s="158"/>
    </row>
    <row r="21" spans="1:36">
      <c r="A21" s="72"/>
      <c r="B21" s="166"/>
      <c r="C21" s="2779"/>
      <c r="D21" s="2779"/>
      <c r="E21" s="2779"/>
      <c r="F21" s="2779"/>
      <c r="G21" s="167"/>
      <c r="H21" s="166"/>
      <c r="I21" s="2783"/>
      <c r="J21" s="2783"/>
      <c r="K21" s="2783"/>
      <c r="L21" s="2783"/>
      <c r="M21" s="2783"/>
      <c r="N21" s="2783"/>
      <c r="O21" s="2783"/>
      <c r="P21" s="2783"/>
      <c r="Q21" s="2783"/>
      <c r="R21" s="2783"/>
      <c r="S21" s="2783"/>
      <c r="T21" s="2783"/>
      <c r="U21" s="2783"/>
      <c r="V21" s="2783"/>
      <c r="W21" s="2783"/>
      <c r="X21" s="2783"/>
      <c r="Y21" s="2783"/>
      <c r="Z21" s="2783"/>
      <c r="AA21" s="2783"/>
      <c r="AB21" s="2783"/>
      <c r="AC21" s="2783"/>
      <c r="AD21" s="2783"/>
      <c r="AE21" s="2783"/>
      <c r="AF21" s="2783"/>
      <c r="AG21" s="2783"/>
      <c r="AH21" s="167"/>
      <c r="AI21" s="72"/>
      <c r="AJ21" s="158"/>
    </row>
    <row r="22" spans="1:36">
      <c r="A22" s="72"/>
      <c r="B22" s="166"/>
      <c r="C22" s="73"/>
      <c r="D22" s="73"/>
      <c r="E22" s="73"/>
      <c r="F22" s="73"/>
      <c r="G22" s="167"/>
      <c r="H22" s="166"/>
      <c r="I22" s="2783"/>
      <c r="J22" s="2783"/>
      <c r="K22" s="2783"/>
      <c r="L22" s="2783"/>
      <c r="M22" s="2783"/>
      <c r="N22" s="2783"/>
      <c r="O22" s="2783"/>
      <c r="P22" s="2783"/>
      <c r="Q22" s="2783"/>
      <c r="R22" s="2783"/>
      <c r="S22" s="2783"/>
      <c r="T22" s="2783"/>
      <c r="U22" s="2783"/>
      <c r="V22" s="2783"/>
      <c r="W22" s="2783"/>
      <c r="X22" s="2783"/>
      <c r="Y22" s="2783"/>
      <c r="Z22" s="2783"/>
      <c r="AA22" s="2783"/>
      <c r="AB22" s="2783"/>
      <c r="AC22" s="2783"/>
      <c r="AD22" s="2783"/>
      <c r="AE22" s="2783"/>
      <c r="AF22" s="2783"/>
      <c r="AG22" s="2783"/>
      <c r="AH22" s="167"/>
      <c r="AI22" s="72"/>
      <c r="AJ22" s="158"/>
    </row>
    <row r="23" spans="1:36">
      <c r="A23" s="72"/>
      <c r="B23" s="166"/>
      <c r="C23" s="73"/>
      <c r="D23" s="73"/>
      <c r="E23" s="73"/>
      <c r="F23" s="73"/>
      <c r="G23" s="167"/>
      <c r="H23" s="166"/>
      <c r="I23" s="2783"/>
      <c r="J23" s="2783"/>
      <c r="K23" s="2783"/>
      <c r="L23" s="2783"/>
      <c r="M23" s="2783"/>
      <c r="N23" s="2783"/>
      <c r="O23" s="2783"/>
      <c r="P23" s="2783"/>
      <c r="Q23" s="2783"/>
      <c r="R23" s="2783"/>
      <c r="S23" s="2783"/>
      <c r="T23" s="2783"/>
      <c r="U23" s="2783"/>
      <c r="V23" s="2783"/>
      <c r="W23" s="2783"/>
      <c r="X23" s="2783"/>
      <c r="Y23" s="2783"/>
      <c r="Z23" s="2783"/>
      <c r="AA23" s="2783"/>
      <c r="AB23" s="2783"/>
      <c r="AC23" s="2783"/>
      <c r="AD23" s="2783"/>
      <c r="AE23" s="2783"/>
      <c r="AF23" s="2783"/>
      <c r="AG23" s="2783"/>
      <c r="AH23" s="167"/>
      <c r="AI23" s="72"/>
      <c r="AJ23" s="158"/>
    </row>
    <row r="24" spans="1:36">
      <c r="A24" s="72"/>
      <c r="B24" s="166"/>
      <c r="C24" s="2597" t="s">
        <v>105</v>
      </c>
      <c r="D24" s="2597"/>
      <c r="E24" s="2597"/>
      <c r="F24" s="2597"/>
      <c r="G24" s="167"/>
      <c r="H24" s="166"/>
      <c r="I24" s="2783"/>
      <c r="J24" s="2783"/>
      <c r="K24" s="2783"/>
      <c r="L24" s="2783"/>
      <c r="M24" s="2783"/>
      <c r="N24" s="2783"/>
      <c r="O24" s="2783"/>
      <c r="P24" s="2783"/>
      <c r="Q24" s="2783"/>
      <c r="R24" s="2783"/>
      <c r="S24" s="2783"/>
      <c r="T24" s="2783"/>
      <c r="U24" s="2783"/>
      <c r="V24" s="2783"/>
      <c r="W24" s="2783"/>
      <c r="X24" s="2783"/>
      <c r="Y24" s="2783"/>
      <c r="Z24" s="2783"/>
      <c r="AA24" s="2783"/>
      <c r="AB24" s="2783"/>
      <c r="AC24" s="2783"/>
      <c r="AD24" s="2783"/>
      <c r="AE24" s="2783"/>
      <c r="AF24" s="2783"/>
      <c r="AG24" s="2783"/>
      <c r="AH24" s="167"/>
      <c r="AI24" s="72"/>
      <c r="AJ24" s="158"/>
    </row>
    <row r="25" spans="1:36">
      <c r="A25" s="72"/>
      <c r="B25" s="166"/>
      <c r="C25" s="73"/>
      <c r="D25" s="73"/>
      <c r="E25" s="73"/>
      <c r="F25" s="73"/>
      <c r="G25" s="167"/>
      <c r="H25" s="166"/>
      <c r="I25" s="2783"/>
      <c r="J25" s="2783"/>
      <c r="K25" s="2783"/>
      <c r="L25" s="2783"/>
      <c r="M25" s="2783"/>
      <c r="N25" s="2783"/>
      <c r="O25" s="2783"/>
      <c r="P25" s="2783"/>
      <c r="Q25" s="2783"/>
      <c r="R25" s="2783"/>
      <c r="S25" s="2783"/>
      <c r="T25" s="2783"/>
      <c r="U25" s="2783"/>
      <c r="V25" s="2783"/>
      <c r="W25" s="2783"/>
      <c r="X25" s="2783"/>
      <c r="Y25" s="2783"/>
      <c r="Z25" s="2783"/>
      <c r="AA25" s="2783"/>
      <c r="AB25" s="2783"/>
      <c r="AC25" s="2783"/>
      <c r="AD25" s="2783"/>
      <c r="AE25" s="2783"/>
      <c r="AF25" s="2783"/>
      <c r="AG25" s="2783"/>
      <c r="AH25" s="167"/>
      <c r="AI25" s="72"/>
      <c r="AJ25" s="158"/>
    </row>
    <row r="26" spans="1:36">
      <c r="A26" s="72"/>
      <c r="B26" s="166"/>
      <c r="C26" s="73"/>
      <c r="D26" s="73"/>
      <c r="E26" s="73"/>
      <c r="F26" s="73"/>
      <c r="G26" s="167"/>
      <c r="H26" s="166"/>
      <c r="I26" s="2783"/>
      <c r="J26" s="2783"/>
      <c r="K26" s="2783"/>
      <c r="L26" s="2783"/>
      <c r="M26" s="2783"/>
      <c r="N26" s="2783"/>
      <c r="O26" s="2783"/>
      <c r="P26" s="2783"/>
      <c r="Q26" s="2783"/>
      <c r="R26" s="2783"/>
      <c r="S26" s="2783"/>
      <c r="T26" s="2783"/>
      <c r="U26" s="2783"/>
      <c r="V26" s="2783"/>
      <c r="W26" s="2783"/>
      <c r="X26" s="2783"/>
      <c r="Y26" s="2783"/>
      <c r="Z26" s="2783"/>
      <c r="AA26" s="2783"/>
      <c r="AB26" s="2783"/>
      <c r="AC26" s="2783"/>
      <c r="AD26" s="2783"/>
      <c r="AE26" s="2783"/>
      <c r="AF26" s="2783"/>
      <c r="AG26" s="2783"/>
      <c r="AH26" s="167"/>
      <c r="AI26" s="72"/>
      <c r="AJ26" s="158"/>
    </row>
    <row r="27" spans="1:36">
      <c r="A27" s="72"/>
      <c r="B27" s="166"/>
      <c r="C27" s="73"/>
      <c r="D27" s="73"/>
      <c r="E27" s="73"/>
      <c r="F27" s="73"/>
      <c r="G27" s="167"/>
      <c r="H27" s="166"/>
      <c r="I27" s="2783"/>
      <c r="J27" s="2783"/>
      <c r="K27" s="2783"/>
      <c r="L27" s="2783"/>
      <c r="M27" s="2783"/>
      <c r="N27" s="2783"/>
      <c r="O27" s="2783"/>
      <c r="P27" s="2783"/>
      <c r="Q27" s="2783"/>
      <c r="R27" s="2783"/>
      <c r="S27" s="2783"/>
      <c r="T27" s="2783"/>
      <c r="U27" s="2783"/>
      <c r="V27" s="2783"/>
      <c r="W27" s="2783"/>
      <c r="X27" s="2783"/>
      <c r="Y27" s="2783"/>
      <c r="Z27" s="2783"/>
      <c r="AA27" s="2783"/>
      <c r="AB27" s="2783"/>
      <c r="AC27" s="2783"/>
      <c r="AD27" s="2783"/>
      <c r="AE27" s="2783"/>
      <c r="AF27" s="2783"/>
      <c r="AG27" s="2783"/>
      <c r="AH27" s="167"/>
      <c r="AI27" s="72"/>
      <c r="AJ27" s="158"/>
    </row>
    <row r="28" spans="1:36">
      <c r="A28" s="72"/>
      <c r="B28" s="166"/>
      <c r="C28" s="73"/>
      <c r="D28" s="73"/>
      <c r="E28" s="73"/>
      <c r="F28" s="73"/>
      <c r="G28" s="167"/>
      <c r="H28" s="166"/>
      <c r="I28" s="2783"/>
      <c r="J28" s="2783"/>
      <c r="K28" s="2783"/>
      <c r="L28" s="2783"/>
      <c r="M28" s="2783"/>
      <c r="N28" s="2783"/>
      <c r="O28" s="2783"/>
      <c r="P28" s="2783"/>
      <c r="Q28" s="2783"/>
      <c r="R28" s="2783"/>
      <c r="S28" s="2783"/>
      <c r="T28" s="2783"/>
      <c r="U28" s="2783"/>
      <c r="V28" s="2783"/>
      <c r="W28" s="2783"/>
      <c r="X28" s="2783"/>
      <c r="Y28" s="2783"/>
      <c r="Z28" s="2783"/>
      <c r="AA28" s="2783"/>
      <c r="AB28" s="2783"/>
      <c r="AC28" s="2783"/>
      <c r="AD28" s="2783"/>
      <c r="AE28" s="2783"/>
      <c r="AF28" s="2783"/>
      <c r="AG28" s="2783"/>
      <c r="AH28" s="167"/>
      <c r="AI28" s="72"/>
      <c r="AJ28" s="158"/>
    </row>
    <row r="29" spans="1:36">
      <c r="A29" s="72"/>
      <c r="B29" s="2780" t="s">
        <v>106</v>
      </c>
      <c r="C29" s="2597"/>
      <c r="D29" s="2597"/>
      <c r="E29" s="2597"/>
      <c r="F29" s="2597"/>
      <c r="G29" s="2781"/>
      <c r="H29" s="166"/>
      <c r="I29" s="73" t="s">
        <v>106</v>
      </c>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167"/>
      <c r="AI29" s="72"/>
      <c r="AJ29" s="158"/>
    </row>
    <row r="30" spans="1:36">
      <c r="A30" s="72"/>
      <c r="B30" s="166"/>
      <c r="C30" s="73"/>
      <c r="D30" s="73"/>
      <c r="E30" s="73"/>
      <c r="F30" s="73"/>
      <c r="G30" s="167"/>
      <c r="H30" s="166"/>
      <c r="I30" s="2782"/>
      <c r="J30" s="2783"/>
      <c r="K30" s="2783"/>
      <c r="L30" s="2783"/>
      <c r="M30" s="2783"/>
      <c r="N30" s="2783"/>
      <c r="O30" s="2783"/>
      <c r="P30" s="2783"/>
      <c r="Q30" s="2783"/>
      <c r="R30" s="2783"/>
      <c r="S30" s="2783"/>
      <c r="T30" s="2783"/>
      <c r="U30" s="2783"/>
      <c r="V30" s="2783"/>
      <c r="W30" s="2783"/>
      <c r="X30" s="2783"/>
      <c r="Y30" s="2783"/>
      <c r="Z30" s="2783"/>
      <c r="AA30" s="2783"/>
      <c r="AB30" s="2783"/>
      <c r="AC30" s="2783"/>
      <c r="AD30" s="2783"/>
      <c r="AE30" s="2783"/>
      <c r="AF30" s="2783"/>
      <c r="AG30" s="2783"/>
      <c r="AH30" s="167"/>
      <c r="AI30" s="72"/>
      <c r="AJ30" s="158"/>
    </row>
    <row r="31" spans="1:36">
      <c r="A31" s="72"/>
      <c r="B31" s="166"/>
      <c r="C31" s="73"/>
      <c r="D31" s="73"/>
      <c r="E31" s="73"/>
      <c r="F31" s="73"/>
      <c r="G31" s="167"/>
      <c r="H31" s="166"/>
      <c r="I31" s="2783"/>
      <c r="J31" s="2783"/>
      <c r="K31" s="2783"/>
      <c r="L31" s="2783"/>
      <c r="M31" s="2783"/>
      <c r="N31" s="2783"/>
      <c r="O31" s="2783"/>
      <c r="P31" s="2783"/>
      <c r="Q31" s="2783"/>
      <c r="R31" s="2783"/>
      <c r="S31" s="2783"/>
      <c r="T31" s="2783"/>
      <c r="U31" s="2783"/>
      <c r="V31" s="2783"/>
      <c r="W31" s="2783"/>
      <c r="X31" s="2783"/>
      <c r="Y31" s="2783"/>
      <c r="Z31" s="2783"/>
      <c r="AA31" s="2783"/>
      <c r="AB31" s="2783"/>
      <c r="AC31" s="2783"/>
      <c r="AD31" s="2783"/>
      <c r="AE31" s="2783"/>
      <c r="AF31" s="2783"/>
      <c r="AG31" s="2783"/>
      <c r="AH31" s="167"/>
      <c r="AI31" s="72"/>
      <c r="AJ31" s="158"/>
    </row>
    <row r="32" spans="1:36">
      <c r="A32" s="72"/>
      <c r="B32" s="166"/>
      <c r="C32" s="73"/>
      <c r="D32" s="73"/>
      <c r="E32" s="73"/>
      <c r="F32" s="73"/>
      <c r="G32" s="167"/>
      <c r="H32" s="166"/>
      <c r="I32" s="2783"/>
      <c r="J32" s="2783"/>
      <c r="K32" s="2783"/>
      <c r="L32" s="2783"/>
      <c r="M32" s="2783"/>
      <c r="N32" s="2783"/>
      <c r="O32" s="2783"/>
      <c r="P32" s="2783"/>
      <c r="Q32" s="2783"/>
      <c r="R32" s="2783"/>
      <c r="S32" s="2783"/>
      <c r="T32" s="2783"/>
      <c r="U32" s="2783"/>
      <c r="V32" s="2783"/>
      <c r="W32" s="2783"/>
      <c r="X32" s="2783"/>
      <c r="Y32" s="2783"/>
      <c r="Z32" s="2783"/>
      <c r="AA32" s="2783"/>
      <c r="AB32" s="2783"/>
      <c r="AC32" s="2783"/>
      <c r="AD32" s="2783"/>
      <c r="AE32" s="2783"/>
      <c r="AF32" s="2783"/>
      <c r="AG32" s="2783"/>
      <c r="AH32" s="167"/>
      <c r="AI32" s="72"/>
      <c r="AJ32" s="158"/>
    </row>
    <row r="33" spans="1:36">
      <c r="A33" s="72"/>
      <c r="B33" s="166"/>
      <c r="C33" s="73"/>
      <c r="D33" s="73"/>
      <c r="E33" s="73"/>
      <c r="F33" s="73"/>
      <c r="G33" s="167"/>
      <c r="H33" s="166"/>
      <c r="I33" s="2783"/>
      <c r="J33" s="2783"/>
      <c r="K33" s="2783"/>
      <c r="L33" s="2783"/>
      <c r="M33" s="2783"/>
      <c r="N33" s="2783"/>
      <c r="O33" s="2783"/>
      <c r="P33" s="2783"/>
      <c r="Q33" s="2783"/>
      <c r="R33" s="2783"/>
      <c r="S33" s="2783"/>
      <c r="T33" s="2783"/>
      <c r="U33" s="2783"/>
      <c r="V33" s="2783"/>
      <c r="W33" s="2783"/>
      <c r="X33" s="2783"/>
      <c r="Y33" s="2783"/>
      <c r="Z33" s="2783"/>
      <c r="AA33" s="2783"/>
      <c r="AB33" s="2783"/>
      <c r="AC33" s="2783"/>
      <c r="AD33" s="2783"/>
      <c r="AE33" s="2783"/>
      <c r="AF33" s="2783"/>
      <c r="AG33" s="2783"/>
      <c r="AH33" s="167"/>
      <c r="AI33" s="72"/>
      <c r="AJ33" s="158"/>
    </row>
    <row r="34" spans="1:36">
      <c r="A34" s="72"/>
      <c r="B34" s="166"/>
      <c r="C34" s="73"/>
      <c r="D34" s="73"/>
      <c r="E34" s="73"/>
      <c r="F34" s="73"/>
      <c r="G34" s="167"/>
      <c r="H34" s="166"/>
      <c r="I34" s="2783"/>
      <c r="J34" s="2783"/>
      <c r="K34" s="2783"/>
      <c r="L34" s="2783"/>
      <c r="M34" s="2783"/>
      <c r="N34" s="2783"/>
      <c r="O34" s="2783"/>
      <c r="P34" s="2783"/>
      <c r="Q34" s="2783"/>
      <c r="R34" s="2783"/>
      <c r="S34" s="2783"/>
      <c r="T34" s="2783"/>
      <c r="U34" s="2783"/>
      <c r="V34" s="2783"/>
      <c r="W34" s="2783"/>
      <c r="X34" s="2783"/>
      <c r="Y34" s="2783"/>
      <c r="Z34" s="2783"/>
      <c r="AA34" s="2783"/>
      <c r="AB34" s="2783"/>
      <c r="AC34" s="2783"/>
      <c r="AD34" s="2783"/>
      <c r="AE34" s="2783"/>
      <c r="AF34" s="2783"/>
      <c r="AG34" s="2783"/>
      <c r="AH34" s="167"/>
      <c r="AI34" s="72"/>
      <c r="AJ34" s="158"/>
    </row>
    <row r="35" spans="1:36">
      <c r="A35" s="72"/>
      <c r="B35" s="166"/>
      <c r="C35" s="73"/>
      <c r="D35" s="73"/>
      <c r="E35" s="73"/>
      <c r="F35" s="73"/>
      <c r="G35" s="167"/>
      <c r="H35" s="166"/>
      <c r="I35" s="2783"/>
      <c r="J35" s="2783"/>
      <c r="K35" s="2783"/>
      <c r="L35" s="2783"/>
      <c r="M35" s="2783"/>
      <c r="N35" s="2783"/>
      <c r="O35" s="2783"/>
      <c r="P35" s="2783"/>
      <c r="Q35" s="2783"/>
      <c r="R35" s="2783"/>
      <c r="S35" s="2783"/>
      <c r="T35" s="2783"/>
      <c r="U35" s="2783"/>
      <c r="V35" s="2783"/>
      <c r="W35" s="2783"/>
      <c r="X35" s="2783"/>
      <c r="Y35" s="2783"/>
      <c r="Z35" s="2783"/>
      <c r="AA35" s="2783"/>
      <c r="AB35" s="2783"/>
      <c r="AC35" s="2783"/>
      <c r="AD35" s="2783"/>
      <c r="AE35" s="2783"/>
      <c r="AF35" s="2783"/>
      <c r="AG35" s="2783"/>
      <c r="AH35" s="167"/>
      <c r="AI35" s="72"/>
      <c r="AJ35" s="158"/>
    </row>
    <row r="36" spans="1:36">
      <c r="A36" s="72"/>
      <c r="B36" s="166"/>
      <c r="C36" s="73"/>
      <c r="D36" s="73"/>
      <c r="E36" s="73"/>
      <c r="F36" s="73"/>
      <c r="G36" s="167"/>
      <c r="H36" s="166"/>
      <c r="I36" s="2783"/>
      <c r="J36" s="2783"/>
      <c r="K36" s="2783"/>
      <c r="L36" s="2783"/>
      <c r="M36" s="2783"/>
      <c r="N36" s="2783"/>
      <c r="O36" s="2783"/>
      <c r="P36" s="2783"/>
      <c r="Q36" s="2783"/>
      <c r="R36" s="2783"/>
      <c r="S36" s="2783"/>
      <c r="T36" s="2783"/>
      <c r="U36" s="2783"/>
      <c r="V36" s="2783"/>
      <c r="W36" s="2783"/>
      <c r="X36" s="2783"/>
      <c r="Y36" s="2783"/>
      <c r="Z36" s="2783"/>
      <c r="AA36" s="2783"/>
      <c r="AB36" s="2783"/>
      <c r="AC36" s="2783"/>
      <c r="AD36" s="2783"/>
      <c r="AE36" s="2783"/>
      <c r="AF36" s="2783"/>
      <c r="AG36" s="2783"/>
      <c r="AH36" s="167"/>
      <c r="AI36" s="72"/>
      <c r="AJ36" s="158"/>
    </row>
    <row r="37" spans="1:36">
      <c r="A37" s="72"/>
      <c r="B37" s="166"/>
      <c r="C37" s="73"/>
      <c r="D37" s="73"/>
      <c r="E37" s="73"/>
      <c r="F37" s="73"/>
      <c r="G37" s="167"/>
      <c r="H37" s="166"/>
      <c r="I37" s="2783"/>
      <c r="J37" s="2783"/>
      <c r="K37" s="2783"/>
      <c r="L37" s="2783"/>
      <c r="M37" s="2783"/>
      <c r="N37" s="2783"/>
      <c r="O37" s="2783"/>
      <c r="P37" s="2783"/>
      <c r="Q37" s="2783"/>
      <c r="R37" s="2783"/>
      <c r="S37" s="2783"/>
      <c r="T37" s="2783"/>
      <c r="U37" s="2783"/>
      <c r="V37" s="2783"/>
      <c r="W37" s="2783"/>
      <c r="X37" s="2783"/>
      <c r="Y37" s="2783"/>
      <c r="Z37" s="2783"/>
      <c r="AA37" s="2783"/>
      <c r="AB37" s="2783"/>
      <c r="AC37" s="2783"/>
      <c r="AD37" s="2783"/>
      <c r="AE37" s="2783"/>
      <c r="AF37" s="2783"/>
      <c r="AG37" s="2783"/>
      <c r="AH37" s="167"/>
      <c r="AI37" s="72"/>
      <c r="AJ37" s="158"/>
    </row>
    <row r="38" spans="1:36">
      <c r="A38" s="72"/>
      <c r="B38" s="168"/>
      <c r="C38" s="169"/>
      <c r="D38" s="169"/>
      <c r="E38" s="169"/>
      <c r="F38" s="169"/>
      <c r="G38" s="170"/>
      <c r="H38" s="168"/>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70"/>
      <c r="AI38" s="72"/>
      <c r="AJ38" s="158"/>
    </row>
    <row r="39" spans="1:36">
      <c r="A39" s="72"/>
      <c r="B39" s="72"/>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158"/>
    </row>
    <row r="40" spans="1:36">
      <c r="A40" s="72"/>
      <c r="B40" s="72"/>
      <c r="C40" s="2048" t="s">
        <v>423</v>
      </c>
      <c r="D40" s="2048"/>
      <c r="E40" s="72"/>
      <c r="F40" s="2778"/>
      <c r="G40" s="2778"/>
      <c r="H40" s="72" t="s">
        <v>92</v>
      </c>
      <c r="I40" s="2778"/>
      <c r="J40" s="2778"/>
      <c r="K40" s="72" t="s">
        <v>93</v>
      </c>
      <c r="L40" s="2778"/>
      <c r="M40" s="2778"/>
      <c r="N40" s="72" t="s">
        <v>359</v>
      </c>
      <c r="O40" s="72"/>
      <c r="P40" s="72"/>
      <c r="Q40" s="72"/>
      <c r="R40" s="72"/>
      <c r="S40" s="72"/>
      <c r="T40" s="72"/>
      <c r="U40" s="72"/>
      <c r="V40" s="72"/>
      <c r="W40" s="72"/>
      <c r="X40" s="72"/>
      <c r="Y40" s="72"/>
      <c r="Z40" s="72"/>
      <c r="AA40" s="72"/>
      <c r="AB40" s="72"/>
      <c r="AC40" s="72"/>
      <c r="AD40" s="72"/>
      <c r="AE40" s="72"/>
      <c r="AF40" s="72"/>
      <c r="AG40" s="72"/>
      <c r="AH40" s="72"/>
      <c r="AI40" s="72"/>
      <c r="AJ40" s="158"/>
    </row>
    <row r="41" spans="1:36">
      <c r="A41" s="72"/>
      <c r="B41" s="72"/>
      <c r="C41" s="72"/>
      <c r="D41" s="72"/>
      <c r="E41" s="72"/>
      <c r="F41" s="72"/>
      <c r="G41" s="72"/>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158"/>
    </row>
    <row r="42" spans="1:36">
      <c r="A42" s="72"/>
      <c r="B42" s="72"/>
      <c r="C42" s="72"/>
      <c r="D42" s="72"/>
      <c r="E42" s="72"/>
      <c r="F42" s="72"/>
      <c r="G42" s="72"/>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158"/>
    </row>
    <row r="43" spans="1:36">
      <c r="A43" s="666"/>
      <c r="B43" s="666"/>
      <c r="C43" s="666" t="s">
        <v>108</v>
      </c>
      <c r="D43" s="666"/>
      <c r="E43" s="666"/>
      <c r="F43" s="666"/>
      <c r="G43" s="666"/>
      <c r="H43" s="666"/>
      <c r="I43" s="666"/>
      <c r="J43" s="666"/>
      <c r="K43" s="666"/>
      <c r="L43" s="666"/>
      <c r="M43" s="666"/>
      <c r="N43" s="666"/>
      <c r="O43" s="666"/>
      <c r="P43" s="666"/>
      <c r="Q43" s="666"/>
      <c r="R43" s="666"/>
      <c r="S43" s="666"/>
      <c r="T43" s="666"/>
      <c r="U43" s="666"/>
      <c r="V43" s="666"/>
      <c r="W43" s="666"/>
      <c r="X43" s="666"/>
      <c r="Y43" s="666"/>
      <c r="Z43" s="666"/>
      <c r="AA43" s="666"/>
      <c r="AB43" s="666"/>
      <c r="AC43" s="666"/>
      <c r="AD43" s="666"/>
      <c r="AE43" s="666"/>
      <c r="AF43" s="666"/>
      <c r="AG43" s="72"/>
      <c r="AH43" s="72"/>
      <c r="AI43" s="72"/>
      <c r="AJ43" s="158"/>
    </row>
    <row r="44" spans="1:36">
      <c r="A44" s="666"/>
      <c r="B44" s="666"/>
      <c r="C44" s="666"/>
      <c r="D44" s="666"/>
      <c r="E44" s="666"/>
      <c r="F44" s="666"/>
      <c r="G44" s="666"/>
      <c r="H44" s="666"/>
      <c r="I44" s="666"/>
      <c r="J44" s="666"/>
      <c r="K44" s="666"/>
      <c r="L44" s="666"/>
      <c r="M44" s="666"/>
      <c r="N44" s="666"/>
      <c r="O44" s="666"/>
      <c r="P44" s="666"/>
      <c r="Q44" s="666"/>
      <c r="R44" s="666"/>
      <c r="S44" s="666"/>
      <c r="T44" s="666"/>
      <c r="U44" s="666"/>
      <c r="V44" s="666"/>
      <c r="W44" s="666"/>
      <c r="X44" s="666"/>
      <c r="Y44" s="666"/>
      <c r="Z44" s="666"/>
      <c r="AA44" s="666"/>
      <c r="AB44" s="666"/>
      <c r="AC44" s="666"/>
      <c r="AD44" s="666"/>
      <c r="AE44" s="666"/>
      <c r="AF44" s="666"/>
      <c r="AG44" s="72"/>
      <c r="AH44" s="72"/>
      <c r="AI44" s="72"/>
      <c r="AJ44" s="158"/>
    </row>
    <row r="45" spans="1:36" ht="20.25" customHeight="1">
      <c r="A45" s="666"/>
      <c r="B45" s="666"/>
      <c r="C45" s="666"/>
      <c r="D45" s="666"/>
      <c r="E45" s="666"/>
      <c r="F45" s="666"/>
      <c r="G45" s="666"/>
      <c r="H45" s="666"/>
      <c r="I45" s="666"/>
      <c r="J45" s="666"/>
      <c r="K45" s="666"/>
      <c r="L45" s="2774" t="s">
        <v>386</v>
      </c>
      <c r="M45" s="2774"/>
      <c r="N45" s="2774"/>
      <c r="O45" s="2774"/>
      <c r="P45" s="666"/>
      <c r="Q45" s="2773"/>
      <c r="R45" s="2773"/>
      <c r="S45" s="2773"/>
      <c r="T45" s="2773"/>
      <c r="U45" s="2773"/>
      <c r="V45" s="2773"/>
      <c r="W45" s="2773"/>
      <c r="X45" s="2773"/>
      <c r="Y45" s="2773"/>
      <c r="Z45" s="2773"/>
      <c r="AA45" s="2773"/>
      <c r="AB45" s="2773"/>
      <c r="AC45" s="2773"/>
      <c r="AD45" s="2773"/>
      <c r="AE45" s="2773"/>
      <c r="AF45" s="666"/>
      <c r="AG45" s="72"/>
      <c r="AH45" s="72"/>
      <c r="AI45" s="72"/>
      <c r="AJ45" s="158"/>
    </row>
    <row r="46" spans="1:36">
      <c r="A46" s="666"/>
      <c r="B46" s="666"/>
      <c r="C46" s="666"/>
      <c r="D46" s="666"/>
      <c r="E46" s="666"/>
      <c r="F46" s="666"/>
      <c r="G46" s="666"/>
      <c r="H46" s="666"/>
      <c r="I46" s="666"/>
      <c r="J46" s="666"/>
      <c r="K46" s="666"/>
      <c r="L46" s="666"/>
      <c r="M46" s="666"/>
      <c r="N46" s="666"/>
      <c r="O46" s="666"/>
      <c r="P46" s="666"/>
      <c r="Q46" s="666"/>
      <c r="R46" s="666"/>
      <c r="S46" s="666"/>
      <c r="T46" s="666"/>
      <c r="U46" s="666"/>
      <c r="V46" s="666"/>
      <c r="W46" s="666"/>
      <c r="X46" s="666"/>
      <c r="Y46" s="666"/>
      <c r="Z46" s="666"/>
      <c r="AA46" s="666"/>
      <c r="AB46" s="666"/>
      <c r="AC46" s="666"/>
      <c r="AD46" s="666"/>
      <c r="AE46" s="666"/>
      <c r="AF46" s="666"/>
      <c r="AG46" s="72"/>
      <c r="AH46" s="72"/>
      <c r="AI46" s="72"/>
      <c r="AJ46" s="158"/>
    </row>
    <row r="47" spans="1:36" ht="16.5" customHeight="1">
      <c r="A47" s="666"/>
      <c r="B47" s="666"/>
      <c r="C47" s="666"/>
      <c r="D47" s="666"/>
      <c r="E47" s="666"/>
      <c r="F47" s="666"/>
      <c r="G47" s="666"/>
      <c r="H47" s="666"/>
      <c r="I47" s="666"/>
      <c r="J47" s="666"/>
      <c r="K47" s="666"/>
      <c r="L47" s="2777" t="s">
        <v>387</v>
      </c>
      <c r="M47" s="2777"/>
      <c r="N47" s="2777"/>
      <c r="O47" s="2777"/>
      <c r="P47" s="666"/>
      <c r="Q47" s="2773"/>
      <c r="R47" s="2773"/>
      <c r="S47" s="2773"/>
      <c r="T47" s="2773"/>
      <c r="U47" s="2773"/>
      <c r="V47" s="2773"/>
      <c r="W47" s="2773"/>
      <c r="X47" s="2773"/>
      <c r="Y47" s="2773"/>
      <c r="Z47" s="2773"/>
      <c r="AA47" s="2773"/>
      <c r="AB47" s="2773"/>
      <c r="AC47" s="2773"/>
      <c r="AD47" s="2773"/>
      <c r="AE47" s="2773"/>
      <c r="AF47" s="2773"/>
      <c r="AG47" s="72"/>
      <c r="AH47" s="72"/>
      <c r="AI47" s="72"/>
      <c r="AJ47" s="158"/>
    </row>
    <row r="48" spans="1:36">
      <c r="A48" s="666"/>
      <c r="B48" s="666"/>
      <c r="C48" s="666"/>
      <c r="D48" s="666"/>
      <c r="E48" s="666"/>
      <c r="F48" s="666"/>
      <c r="G48" s="666"/>
      <c r="H48" s="666"/>
      <c r="I48" s="666"/>
      <c r="J48" s="666"/>
      <c r="K48" s="666"/>
      <c r="L48" s="666"/>
      <c r="M48" s="666"/>
      <c r="N48" s="666"/>
      <c r="O48" s="666"/>
      <c r="P48" s="666"/>
      <c r="Q48" s="666"/>
      <c r="R48" s="666"/>
      <c r="S48" s="666"/>
      <c r="T48" s="666"/>
      <c r="U48" s="666"/>
      <c r="V48" s="666"/>
      <c r="W48" s="666"/>
      <c r="X48" s="666"/>
      <c r="Y48" s="666"/>
      <c r="Z48" s="666"/>
      <c r="AA48" s="666"/>
      <c r="AB48" s="666"/>
      <c r="AC48" s="666"/>
      <c r="AD48" s="666"/>
      <c r="AE48" s="666"/>
      <c r="AF48" s="666"/>
      <c r="AG48" s="72"/>
      <c r="AH48" s="72"/>
      <c r="AI48" s="72"/>
      <c r="AJ48" s="158"/>
    </row>
    <row r="49" spans="1:36" ht="19.5" customHeight="1">
      <c r="A49" s="666"/>
      <c r="B49" s="666"/>
      <c r="C49" s="666"/>
      <c r="D49" s="666"/>
      <c r="E49" s="666"/>
      <c r="F49" s="666"/>
      <c r="G49" s="666"/>
      <c r="H49" s="666"/>
      <c r="I49" s="666"/>
      <c r="J49" s="666"/>
      <c r="K49" s="666"/>
      <c r="L49" s="2777" t="s">
        <v>109</v>
      </c>
      <c r="M49" s="2777"/>
      <c r="N49" s="2777"/>
      <c r="O49" s="2777"/>
      <c r="P49" s="666"/>
      <c r="Q49" s="2773"/>
      <c r="R49" s="2773"/>
      <c r="S49" s="2773"/>
      <c r="T49" s="2773"/>
      <c r="U49" s="666"/>
      <c r="V49" s="666"/>
      <c r="W49" s="2773"/>
      <c r="X49" s="2773"/>
      <c r="Y49" s="2773"/>
      <c r="Z49" s="2773"/>
      <c r="AA49" s="2773"/>
      <c r="AB49" s="2773"/>
      <c r="AC49" s="2773"/>
      <c r="AD49" s="2773"/>
      <c r="AE49" s="2773"/>
      <c r="AF49" s="666"/>
      <c r="AG49" s="72"/>
      <c r="AH49" s="72"/>
      <c r="AI49" s="72"/>
      <c r="AJ49" s="158"/>
    </row>
    <row r="50" spans="1:36">
      <c r="A50" s="666"/>
      <c r="B50" s="666"/>
      <c r="C50" s="666"/>
      <c r="D50" s="666"/>
      <c r="E50" s="666"/>
      <c r="F50" s="666"/>
      <c r="G50" s="666"/>
      <c r="H50" s="666"/>
      <c r="I50" s="666"/>
      <c r="J50" s="666"/>
      <c r="K50" s="666"/>
      <c r="L50" s="666"/>
      <c r="M50" s="666"/>
      <c r="N50" s="666"/>
      <c r="O50" s="666"/>
      <c r="P50" s="666"/>
      <c r="Q50" s="666"/>
      <c r="R50" s="666"/>
      <c r="S50" s="666"/>
      <c r="T50" s="666"/>
      <c r="U50" s="666"/>
      <c r="V50" s="666"/>
      <c r="W50" s="666"/>
      <c r="X50" s="666"/>
      <c r="Y50" s="666"/>
      <c r="Z50" s="666"/>
      <c r="AA50" s="666"/>
      <c r="AB50" s="666"/>
      <c r="AC50" s="666"/>
      <c r="AD50" s="666"/>
      <c r="AE50" s="666"/>
      <c r="AF50" s="666"/>
      <c r="AG50" s="72"/>
      <c r="AH50" s="72"/>
      <c r="AI50" s="72"/>
      <c r="AJ50" s="158"/>
    </row>
    <row r="51" spans="1:36">
      <c r="A51" s="666"/>
      <c r="B51" s="666"/>
      <c r="C51" s="666" t="s">
        <v>110</v>
      </c>
      <c r="D51" s="666"/>
      <c r="E51" s="666"/>
      <c r="F51" s="666"/>
      <c r="G51" s="666"/>
      <c r="H51" s="666"/>
      <c r="I51" s="666"/>
      <c r="J51" s="666"/>
      <c r="K51" s="666"/>
      <c r="L51" s="666"/>
      <c r="M51" s="666"/>
      <c r="N51" s="666"/>
      <c r="O51" s="666"/>
      <c r="P51" s="666"/>
      <c r="Q51" s="666"/>
      <c r="R51" s="666"/>
      <c r="S51" s="666"/>
      <c r="T51" s="666"/>
      <c r="U51" s="666"/>
      <c r="V51" s="666"/>
      <c r="W51" s="666"/>
      <c r="X51" s="666"/>
      <c r="Y51" s="666"/>
      <c r="Z51" s="666"/>
      <c r="AA51" s="666"/>
      <c r="AB51" s="666"/>
      <c r="AC51" s="666"/>
      <c r="AD51" s="666"/>
      <c r="AE51" s="666"/>
      <c r="AF51" s="666"/>
      <c r="AG51" s="72"/>
      <c r="AH51" s="72"/>
      <c r="AI51" s="72"/>
      <c r="AJ51" s="158"/>
    </row>
    <row r="52" spans="1:36">
      <c r="A52" s="666"/>
      <c r="B52" s="666"/>
      <c r="C52" s="666"/>
      <c r="D52" s="666"/>
      <c r="E52" s="666"/>
      <c r="F52" s="666"/>
      <c r="G52" s="666"/>
      <c r="H52" s="666"/>
      <c r="I52" s="666"/>
      <c r="J52" s="666"/>
      <c r="K52" s="666"/>
      <c r="L52" s="666"/>
      <c r="M52" s="666"/>
      <c r="N52" s="666"/>
      <c r="O52" s="666"/>
      <c r="P52" s="666"/>
      <c r="Q52" s="666"/>
      <c r="R52" s="666"/>
      <c r="S52" s="666"/>
      <c r="T52" s="666"/>
      <c r="U52" s="666"/>
      <c r="V52" s="666"/>
      <c r="W52" s="666"/>
      <c r="X52" s="666"/>
      <c r="Y52" s="666"/>
      <c r="Z52" s="666"/>
      <c r="AA52" s="666"/>
      <c r="AB52" s="666"/>
      <c r="AC52" s="666"/>
      <c r="AD52" s="666"/>
      <c r="AE52" s="666"/>
      <c r="AF52" s="666"/>
      <c r="AG52" s="72"/>
      <c r="AH52" s="72"/>
      <c r="AI52" s="72"/>
      <c r="AJ52" s="158"/>
    </row>
    <row r="53" spans="1:36">
      <c r="A53" s="666"/>
      <c r="B53" s="666"/>
      <c r="C53" s="666"/>
      <c r="D53" s="666"/>
      <c r="E53" s="666"/>
      <c r="F53" s="666"/>
      <c r="G53" s="666"/>
      <c r="H53" s="666"/>
      <c r="I53" s="666"/>
      <c r="J53" s="666"/>
      <c r="K53" s="666"/>
      <c r="L53" s="2774" t="s">
        <v>386</v>
      </c>
      <c r="M53" s="2774"/>
      <c r="N53" s="2774"/>
      <c r="O53" s="2774"/>
      <c r="P53" s="666"/>
      <c r="Q53" s="666"/>
      <c r="R53" s="666"/>
      <c r="S53" s="666"/>
      <c r="T53" s="666"/>
      <c r="U53" s="666"/>
      <c r="V53" s="666"/>
      <c r="W53" s="666"/>
      <c r="X53" s="666"/>
      <c r="Y53" s="666"/>
      <c r="Z53" s="666"/>
      <c r="AA53" s="666"/>
      <c r="AB53" s="666"/>
      <c r="AC53" s="666"/>
      <c r="AD53" s="666"/>
      <c r="AE53" s="666"/>
      <c r="AF53" s="666"/>
      <c r="AG53" s="72"/>
      <c r="AH53" s="72"/>
      <c r="AI53" s="72"/>
      <c r="AJ53" s="158"/>
    </row>
    <row r="54" spans="1:36">
      <c r="A54" s="666"/>
      <c r="B54" s="666"/>
      <c r="C54" s="666"/>
      <c r="D54" s="666"/>
      <c r="E54" s="666"/>
      <c r="F54" s="666"/>
      <c r="G54" s="666"/>
      <c r="H54" s="666"/>
      <c r="I54" s="666"/>
      <c r="J54" s="666"/>
      <c r="K54" s="666"/>
      <c r="L54" s="666"/>
      <c r="M54" s="666"/>
      <c r="N54" s="666"/>
      <c r="O54" s="666"/>
      <c r="P54" s="666"/>
      <c r="Q54" s="666"/>
      <c r="R54" s="666"/>
      <c r="S54" s="666"/>
      <c r="T54" s="666"/>
      <c r="U54" s="666"/>
      <c r="V54" s="666"/>
      <c r="W54" s="666"/>
      <c r="X54" s="666"/>
      <c r="Y54" s="666"/>
      <c r="Z54" s="666"/>
      <c r="AA54" s="666"/>
      <c r="AB54" s="666"/>
      <c r="AC54" s="666"/>
      <c r="AD54" s="666"/>
      <c r="AE54" s="666"/>
      <c r="AF54" s="666"/>
      <c r="AG54" s="72"/>
      <c r="AH54" s="72"/>
      <c r="AI54" s="72"/>
      <c r="AJ54" s="158"/>
    </row>
    <row r="55" spans="1:36" ht="13.5" customHeight="1">
      <c r="A55" s="666"/>
      <c r="B55" s="666"/>
      <c r="C55" s="666"/>
      <c r="D55" s="666"/>
      <c r="E55" s="666"/>
      <c r="F55" s="666"/>
      <c r="G55" s="666"/>
      <c r="H55" s="666"/>
      <c r="I55" s="666"/>
      <c r="J55" s="666"/>
      <c r="K55" s="666"/>
      <c r="L55" s="2774" t="s">
        <v>296</v>
      </c>
      <c r="M55" s="2774"/>
      <c r="N55" s="2774"/>
      <c r="O55" s="2774"/>
      <c r="P55" s="666"/>
      <c r="Q55" s="666"/>
      <c r="R55" s="666"/>
      <c r="S55" s="666"/>
      <c r="T55" s="666"/>
      <c r="U55" s="666"/>
      <c r="V55" s="666"/>
      <c r="W55" s="666"/>
      <c r="X55" s="666"/>
      <c r="Y55" s="666"/>
      <c r="Z55" s="666"/>
      <c r="AA55" s="666"/>
      <c r="AB55" s="666"/>
      <c r="AC55" s="666"/>
      <c r="AD55" s="666"/>
      <c r="AE55" s="2775" t="s">
        <v>111</v>
      </c>
      <c r="AF55" s="2776"/>
      <c r="AG55" s="72"/>
      <c r="AH55" s="72"/>
      <c r="AI55" s="72"/>
      <c r="AJ55" s="158"/>
    </row>
    <row r="56" spans="1:36">
      <c r="A56" s="72"/>
      <c r="B56" s="72"/>
      <c r="C56" s="72"/>
      <c r="D56" s="72"/>
      <c r="E56" s="72"/>
      <c r="F56" s="72"/>
      <c r="G56" s="72"/>
      <c r="H56" s="72"/>
      <c r="I56" s="72"/>
      <c r="J56" s="72"/>
      <c r="K56" s="72"/>
      <c r="L56" s="72"/>
      <c r="M56" s="72"/>
      <c r="N56" s="72"/>
      <c r="O56" s="72"/>
      <c r="P56" s="72"/>
      <c r="Q56" s="72"/>
      <c r="R56" s="72"/>
      <c r="S56" s="72"/>
      <c r="T56" s="72"/>
      <c r="U56" s="72"/>
      <c r="V56" s="72"/>
      <c r="W56" s="72"/>
      <c r="X56" s="72"/>
      <c r="Y56" s="72"/>
      <c r="Z56" s="72"/>
      <c r="AA56" s="72"/>
      <c r="AB56" s="72"/>
      <c r="AC56" s="72"/>
      <c r="AD56" s="72"/>
      <c r="AE56" s="72"/>
      <c r="AF56" s="72"/>
      <c r="AG56" s="72"/>
      <c r="AH56" s="72"/>
      <c r="AI56" s="72"/>
      <c r="AJ56" s="158"/>
    </row>
  </sheetData>
  <sheetProtection algorithmName="SHA-512" hashValue="S/0EcxZbRjynrBU2wMkZgba++6n3PhYxvE8pcOUZoHC4jz2I2SckwKe16z1stYLNqtQaNDfHlR+E0MN4Yz2Bag==" saltValue="QUKIZJ9GWvuioCVF/QVUkQ==" spinCount="100000" sheet="1" objects="1" scenarios="1" selectLockedCells="1"/>
  <protectedRanges>
    <protectedRange sqref="Q49:T49 B8:E8 AF3:AH3 G8:H8 W49:AE49 J8:K8 I17:AG37 AD13:AE14 C40:D40 F40:G40 I40:J40 L40:M40 Q45:AE45 Q47:AF47 S13:T14 V13:W14 Z13:AA14 AD8:AF8" name="範囲1"/>
  </protectedRanges>
  <mergeCells count="40">
    <mergeCell ref="B15:G16"/>
    <mergeCell ref="C14:O14"/>
    <mergeCell ref="C13:O13"/>
    <mergeCell ref="L47:O47"/>
    <mergeCell ref="Q47:AF47"/>
    <mergeCell ref="Z13:AA13"/>
    <mergeCell ref="AD13:AE13"/>
    <mergeCell ref="Q45:AE45"/>
    <mergeCell ref="Z14:AA14"/>
    <mergeCell ref="AD14:AE14"/>
    <mergeCell ref="S14:T14"/>
    <mergeCell ref="S13:T13"/>
    <mergeCell ref="V13:W13"/>
    <mergeCell ref="L45:O45"/>
    <mergeCell ref="V14:W14"/>
    <mergeCell ref="C40:D40"/>
    <mergeCell ref="AF3:AH3"/>
    <mergeCell ref="I5:X5"/>
    <mergeCell ref="B7:AI7"/>
    <mergeCell ref="AG8:AI8"/>
    <mergeCell ref="G8:H8"/>
    <mergeCell ref="J8:K8"/>
    <mergeCell ref="L8:AC8"/>
    <mergeCell ref="AD8:AF8"/>
    <mergeCell ref="B8:C8"/>
    <mergeCell ref="D8:E8"/>
    <mergeCell ref="F40:G40"/>
    <mergeCell ref="I40:J40"/>
    <mergeCell ref="L40:M40"/>
    <mergeCell ref="C19:F21"/>
    <mergeCell ref="C24:F24"/>
    <mergeCell ref="B29:G29"/>
    <mergeCell ref="I17:AG28"/>
    <mergeCell ref="I30:AG37"/>
    <mergeCell ref="Q49:T49"/>
    <mergeCell ref="W49:AE49"/>
    <mergeCell ref="L53:O53"/>
    <mergeCell ref="L55:O55"/>
    <mergeCell ref="AE55:AF55"/>
    <mergeCell ref="L49:O49"/>
  </mergeCells>
  <phoneticPr fontId="2"/>
  <pageMargins left="0.75" right="0.47" top="0.74" bottom="0.65"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A1:AM188"/>
  <sheetViews>
    <sheetView view="pageBreakPreview" zoomScaleNormal="100" zoomScaleSheetLayoutView="100" workbookViewId="0">
      <selection activeCell="H20" sqref="H20:AM26"/>
    </sheetView>
  </sheetViews>
  <sheetFormatPr defaultColWidth="2.5" defaultRowHeight="15" customHeight="1"/>
  <cols>
    <col min="1" max="1" width="2.5" style="337"/>
    <col min="2" max="7" width="2.5" style="356"/>
    <col min="8" max="16384" width="2.5" style="337"/>
  </cols>
  <sheetData>
    <row r="1" spans="1:39" ht="15" customHeight="1">
      <c r="A1" s="377" t="s">
        <v>913</v>
      </c>
      <c r="B1" s="375"/>
      <c r="C1" s="375"/>
      <c r="D1" s="375"/>
      <c r="E1" s="375"/>
      <c r="F1" s="375"/>
      <c r="G1" s="375"/>
      <c r="H1" s="375"/>
      <c r="I1" s="375"/>
      <c r="J1" s="375"/>
      <c r="K1" s="375"/>
      <c r="L1" s="375"/>
      <c r="M1" s="375"/>
      <c r="N1" s="375"/>
      <c r="O1" s="375"/>
      <c r="P1" s="375"/>
      <c r="Q1" s="375"/>
      <c r="R1" s="375"/>
      <c r="S1" s="375"/>
      <c r="T1" s="375"/>
      <c r="U1" s="375"/>
      <c r="V1" s="375"/>
      <c r="W1" s="375"/>
      <c r="X1" s="375"/>
      <c r="Y1" s="375"/>
      <c r="Z1" s="375"/>
      <c r="AA1" s="375"/>
      <c r="AB1" s="375"/>
      <c r="AC1" s="375"/>
      <c r="AD1" s="375"/>
      <c r="AE1" s="375"/>
      <c r="AF1" s="375"/>
      <c r="AG1" s="375"/>
      <c r="AH1" s="375"/>
      <c r="AI1" s="375"/>
      <c r="AJ1" s="375"/>
      <c r="AK1" s="375"/>
      <c r="AL1" s="375"/>
      <c r="AM1" s="375"/>
    </row>
    <row r="2" spans="1:39" ht="15" customHeight="1">
      <c r="B2" s="1133" t="s">
        <v>777</v>
      </c>
      <c r="C2" s="1133"/>
      <c r="D2" s="1133"/>
      <c r="E2" s="1133"/>
      <c r="F2" s="354" t="s">
        <v>120</v>
      </c>
      <c r="G2" s="1158" t="s">
        <v>807</v>
      </c>
      <c r="H2" s="1158"/>
      <c r="I2" s="1158"/>
      <c r="J2" s="1158"/>
      <c r="K2" s="1158"/>
      <c r="L2" s="1158"/>
      <c r="M2" s="1158"/>
      <c r="N2" s="1158"/>
      <c r="O2" s="1158"/>
      <c r="P2" s="1158"/>
      <c r="Q2" s="1158"/>
      <c r="R2" s="1158"/>
      <c r="S2" s="1158"/>
      <c r="T2" s="1158"/>
      <c r="U2" s="1158"/>
      <c r="V2" s="1158"/>
      <c r="W2" s="1158"/>
      <c r="X2" s="1158"/>
      <c r="Y2" s="1158"/>
      <c r="Z2" s="1158"/>
      <c r="AA2" s="1158"/>
      <c r="AB2" s="1158"/>
      <c r="AC2" s="1158"/>
      <c r="AD2" s="1158"/>
      <c r="AE2" s="1158"/>
      <c r="AF2" s="1158"/>
      <c r="AG2" s="1158"/>
      <c r="AH2" s="1158"/>
      <c r="AI2" s="1158"/>
      <c r="AJ2" s="1158"/>
      <c r="AK2" s="1158"/>
      <c r="AL2" s="1158"/>
      <c r="AM2" s="1159"/>
    </row>
    <row r="3" spans="1:39" ht="15" customHeight="1">
      <c r="B3" s="1133"/>
      <c r="C3" s="1133"/>
      <c r="D3" s="1133"/>
      <c r="E3" s="1133"/>
      <c r="F3" s="338"/>
      <c r="G3" s="1160"/>
      <c r="H3" s="1160"/>
      <c r="I3" s="1160"/>
      <c r="J3" s="1160"/>
      <c r="K3" s="1160"/>
      <c r="L3" s="1160"/>
      <c r="M3" s="1160"/>
      <c r="N3" s="1160"/>
      <c r="O3" s="1160"/>
      <c r="P3" s="1160"/>
      <c r="Q3" s="1160"/>
      <c r="R3" s="1160"/>
      <c r="S3" s="1160"/>
      <c r="T3" s="1160"/>
      <c r="U3" s="1160"/>
      <c r="V3" s="1160"/>
      <c r="W3" s="1160"/>
      <c r="X3" s="1160"/>
      <c r="Y3" s="1160"/>
      <c r="Z3" s="1160"/>
      <c r="AA3" s="1160"/>
      <c r="AB3" s="1160"/>
      <c r="AC3" s="1160"/>
      <c r="AD3" s="1160"/>
      <c r="AE3" s="1160"/>
      <c r="AF3" s="1160"/>
      <c r="AG3" s="1160"/>
      <c r="AH3" s="1160"/>
      <c r="AI3" s="1160"/>
      <c r="AJ3" s="1160"/>
      <c r="AK3" s="1160"/>
      <c r="AL3" s="1160"/>
      <c r="AM3" s="1161"/>
    </row>
    <row r="4" spans="1:39" ht="15" customHeight="1">
      <c r="B4" s="1133"/>
      <c r="C4" s="1133"/>
      <c r="D4" s="1133"/>
      <c r="E4" s="1133"/>
      <c r="F4" s="338"/>
      <c r="G4" s="1160"/>
      <c r="H4" s="1160"/>
      <c r="I4" s="1160"/>
      <c r="J4" s="1160"/>
      <c r="K4" s="1160"/>
      <c r="L4" s="1160"/>
      <c r="M4" s="1160"/>
      <c r="N4" s="1160"/>
      <c r="O4" s="1160"/>
      <c r="P4" s="1160"/>
      <c r="Q4" s="1160"/>
      <c r="R4" s="1160"/>
      <c r="S4" s="1160"/>
      <c r="T4" s="1160"/>
      <c r="U4" s="1160"/>
      <c r="V4" s="1160"/>
      <c r="W4" s="1160"/>
      <c r="X4" s="1160"/>
      <c r="Y4" s="1160"/>
      <c r="Z4" s="1160"/>
      <c r="AA4" s="1160"/>
      <c r="AB4" s="1160"/>
      <c r="AC4" s="1160"/>
      <c r="AD4" s="1160"/>
      <c r="AE4" s="1160"/>
      <c r="AF4" s="1160"/>
      <c r="AG4" s="1160"/>
      <c r="AH4" s="1160"/>
      <c r="AI4" s="1160"/>
      <c r="AJ4" s="1160"/>
      <c r="AK4" s="1160"/>
      <c r="AL4" s="1160"/>
      <c r="AM4" s="1161"/>
    </row>
    <row r="5" spans="1:39" ht="15" customHeight="1">
      <c r="B5" s="1133"/>
      <c r="C5" s="1133"/>
      <c r="D5" s="1133"/>
      <c r="E5" s="1133"/>
      <c r="F5" s="355" t="s">
        <v>120</v>
      </c>
      <c r="G5" s="1160" t="s">
        <v>829</v>
      </c>
      <c r="H5" s="1160"/>
      <c r="I5" s="1160"/>
      <c r="J5" s="1160"/>
      <c r="K5" s="1160"/>
      <c r="L5" s="1160"/>
      <c r="M5" s="1160"/>
      <c r="N5" s="1160"/>
      <c r="O5" s="1160"/>
      <c r="P5" s="1160"/>
      <c r="Q5" s="1160"/>
      <c r="R5" s="1160"/>
      <c r="S5" s="1160"/>
      <c r="T5" s="1160"/>
      <c r="U5" s="1160"/>
      <c r="V5" s="1160"/>
      <c r="W5" s="1160"/>
      <c r="X5" s="1160"/>
      <c r="Y5" s="1160"/>
      <c r="Z5" s="1160"/>
      <c r="AA5" s="1160"/>
      <c r="AB5" s="1160"/>
      <c r="AC5" s="1160"/>
      <c r="AD5" s="1160"/>
      <c r="AE5" s="1160"/>
      <c r="AF5" s="1160"/>
      <c r="AG5" s="1160"/>
      <c r="AH5" s="1160"/>
      <c r="AI5" s="1160"/>
      <c r="AJ5" s="1160"/>
      <c r="AK5" s="1160"/>
      <c r="AL5" s="1160"/>
      <c r="AM5" s="1161"/>
    </row>
    <row r="6" spans="1:39" ht="15" customHeight="1">
      <c r="B6" s="1133"/>
      <c r="C6" s="1133"/>
      <c r="D6" s="1133"/>
      <c r="E6" s="1133"/>
      <c r="F6" s="338"/>
      <c r="G6" s="1160"/>
      <c r="H6" s="1160"/>
      <c r="I6" s="1160"/>
      <c r="J6" s="1160"/>
      <c r="K6" s="1160"/>
      <c r="L6" s="1160"/>
      <c r="M6" s="1160"/>
      <c r="N6" s="1160"/>
      <c r="O6" s="1160"/>
      <c r="P6" s="1160"/>
      <c r="Q6" s="1160"/>
      <c r="R6" s="1160"/>
      <c r="S6" s="1160"/>
      <c r="T6" s="1160"/>
      <c r="U6" s="1160"/>
      <c r="V6" s="1160"/>
      <c r="W6" s="1160"/>
      <c r="X6" s="1160"/>
      <c r="Y6" s="1160"/>
      <c r="Z6" s="1160"/>
      <c r="AA6" s="1160"/>
      <c r="AB6" s="1160"/>
      <c r="AC6" s="1160"/>
      <c r="AD6" s="1160"/>
      <c r="AE6" s="1160"/>
      <c r="AF6" s="1160"/>
      <c r="AG6" s="1160"/>
      <c r="AH6" s="1160"/>
      <c r="AI6" s="1160"/>
      <c r="AJ6" s="1160"/>
      <c r="AK6" s="1160"/>
      <c r="AL6" s="1160"/>
      <c r="AM6" s="1161"/>
    </row>
    <row r="7" spans="1:39" ht="15" customHeight="1">
      <c r="B7" s="1133"/>
      <c r="C7" s="1133"/>
      <c r="D7" s="1133"/>
      <c r="E7" s="1133"/>
      <c r="F7" s="338"/>
      <c r="G7" s="1160"/>
      <c r="H7" s="1160"/>
      <c r="I7" s="1160"/>
      <c r="J7" s="1160"/>
      <c r="K7" s="1160"/>
      <c r="L7" s="1160"/>
      <c r="M7" s="1160"/>
      <c r="N7" s="1160"/>
      <c r="O7" s="1160"/>
      <c r="P7" s="1160"/>
      <c r="Q7" s="1160"/>
      <c r="R7" s="1160"/>
      <c r="S7" s="1160"/>
      <c r="T7" s="1160"/>
      <c r="U7" s="1160"/>
      <c r="V7" s="1160"/>
      <c r="W7" s="1160"/>
      <c r="X7" s="1160"/>
      <c r="Y7" s="1160"/>
      <c r="Z7" s="1160"/>
      <c r="AA7" s="1160"/>
      <c r="AB7" s="1160"/>
      <c r="AC7" s="1160"/>
      <c r="AD7" s="1160"/>
      <c r="AE7" s="1160"/>
      <c r="AF7" s="1160"/>
      <c r="AG7" s="1160"/>
      <c r="AH7" s="1160"/>
      <c r="AI7" s="1160"/>
      <c r="AJ7" s="1160"/>
      <c r="AK7" s="1160"/>
      <c r="AL7" s="1160"/>
      <c r="AM7" s="1161"/>
    </row>
    <row r="8" spans="1:39" ht="15" customHeight="1">
      <c r="B8" s="1133"/>
      <c r="C8" s="1133"/>
      <c r="D8" s="1133"/>
      <c r="E8" s="1133"/>
      <c r="F8" s="338"/>
      <c r="G8" s="1160"/>
      <c r="H8" s="1160"/>
      <c r="I8" s="1160"/>
      <c r="J8" s="1160"/>
      <c r="K8" s="1160"/>
      <c r="L8" s="1160"/>
      <c r="M8" s="1160"/>
      <c r="N8" s="1160"/>
      <c r="O8" s="1160"/>
      <c r="P8" s="1160"/>
      <c r="Q8" s="1160"/>
      <c r="R8" s="1160"/>
      <c r="S8" s="1160"/>
      <c r="T8" s="1160"/>
      <c r="U8" s="1160"/>
      <c r="V8" s="1160"/>
      <c r="W8" s="1160"/>
      <c r="X8" s="1160"/>
      <c r="Y8" s="1160"/>
      <c r="Z8" s="1160"/>
      <c r="AA8" s="1160"/>
      <c r="AB8" s="1160"/>
      <c r="AC8" s="1160"/>
      <c r="AD8" s="1160"/>
      <c r="AE8" s="1160"/>
      <c r="AF8" s="1160"/>
      <c r="AG8" s="1160"/>
      <c r="AH8" s="1160"/>
      <c r="AI8" s="1160"/>
      <c r="AJ8" s="1160"/>
      <c r="AK8" s="1160"/>
      <c r="AL8" s="1160"/>
      <c r="AM8" s="1161"/>
    </row>
    <row r="9" spans="1:39" ht="15" customHeight="1">
      <c r="B9" s="1133"/>
      <c r="C9" s="1133"/>
      <c r="D9" s="1133"/>
      <c r="E9" s="1133"/>
      <c r="F9" s="338"/>
      <c r="G9" s="1160"/>
      <c r="H9" s="1160"/>
      <c r="I9" s="1160"/>
      <c r="J9" s="1160"/>
      <c r="K9" s="1160"/>
      <c r="L9" s="1160"/>
      <c r="M9" s="1160"/>
      <c r="N9" s="1160"/>
      <c r="O9" s="1160"/>
      <c r="P9" s="1160"/>
      <c r="Q9" s="1160"/>
      <c r="R9" s="1160"/>
      <c r="S9" s="1160"/>
      <c r="T9" s="1160"/>
      <c r="U9" s="1160"/>
      <c r="V9" s="1160"/>
      <c r="W9" s="1160"/>
      <c r="X9" s="1160"/>
      <c r="Y9" s="1160"/>
      <c r="Z9" s="1160"/>
      <c r="AA9" s="1160"/>
      <c r="AB9" s="1160"/>
      <c r="AC9" s="1160"/>
      <c r="AD9" s="1160"/>
      <c r="AE9" s="1160"/>
      <c r="AF9" s="1160"/>
      <c r="AG9" s="1160"/>
      <c r="AH9" s="1160"/>
      <c r="AI9" s="1160"/>
      <c r="AJ9" s="1160"/>
      <c r="AK9" s="1160"/>
      <c r="AL9" s="1160"/>
      <c r="AM9" s="1161"/>
    </row>
    <row r="10" spans="1:39" ht="15" customHeight="1">
      <c r="B10" s="1133"/>
      <c r="C10" s="1133"/>
      <c r="D10" s="1133"/>
      <c r="E10" s="1133"/>
      <c r="F10" s="338"/>
      <c r="G10" s="1160"/>
      <c r="H10" s="1160"/>
      <c r="I10" s="1160"/>
      <c r="J10" s="1160"/>
      <c r="K10" s="1160"/>
      <c r="L10" s="1160"/>
      <c r="M10" s="1160"/>
      <c r="N10" s="1160"/>
      <c r="O10" s="1160"/>
      <c r="P10" s="1160"/>
      <c r="Q10" s="1160"/>
      <c r="R10" s="1160"/>
      <c r="S10" s="1160"/>
      <c r="T10" s="1160"/>
      <c r="U10" s="1160"/>
      <c r="V10" s="1160"/>
      <c r="W10" s="1160"/>
      <c r="X10" s="1160"/>
      <c r="Y10" s="1160"/>
      <c r="Z10" s="1160"/>
      <c r="AA10" s="1160"/>
      <c r="AB10" s="1160"/>
      <c r="AC10" s="1160"/>
      <c r="AD10" s="1160"/>
      <c r="AE10" s="1160"/>
      <c r="AF10" s="1160"/>
      <c r="AG10" s="1160"/>
      <c r="AH10" s="1160"/>
      <c r="AI10" s="1160"/>
      <c r="AJ10" s="1160"/>
      <c r="AK10" s="1160"/>
      <c r="AL10" s="1160"/>
      <c r="AM10" s="1161"/>
    </row>
    <row r="11" spans="1:39" ht="15" customHeight="1">
      <c r="B11" s="1133"/>
      <c r="C11" s="1133"/>
      <c r="D11" s="1133"/>
      <c r="E11" s="1133"/>
      <c r="F11" s="338" t="s">
        <v>120</v>
      </c>
      <c r="G11" s="1160" t="s">
        <v>828</v>
      </c>
      <c r="H11" s="1160"/>
      <c r="I11" s="1160"/>
      <c r="J11" s="1160"/>
      <c r="K11" s="1160"/>
      <c r="L11" s="1160"/>
      <c r="M11" s="1160"/>
      <c r="N11" s="1160"/>
      <c r="O11" s="1160"/>
      <c r="P11" s="1160"/>
      <c r="Q11" s="1160"/>
      <c r="R11" s="1160"/>
      <c r="S11" s="1160"/>
      <c r="T11" s="1160"/>
      <c r="U11" s="1160"/>
      <c r="V11" s="1160"/>
      <c r="W11" s="1160"/>
      <c r="X11" s="1160"/>
      <c r="Y11" s="1160"/>
      <c r="Z11" s="1160"/>
      <c r="AA11" s="1160"/>
      <c r="AB11" s="1160"/>
      <c r="AC11" s="1160"/>
      <c r="AD11" s="1160"/>
      <c r="AE11" s="1160"/>
      <c r="AF11" s="1160"/>
      <c r="AG11" s="1160"/>
      <c r="AH11" s="1160"/>
      <c r="AI11" s="1160"/>
      <c r="AJ11" s="1160"/>
      <c r="AK11" s="1160"/>
      <c r="AL11" s="1160"/>
      <c r="AM11" s="1161"/>
    </row>
    <row r="12" spans="1:39" ht="15" customHeight="1">
      <c r="B12" s="1133"/>
      <c r="C12" s="1133"/>
      <c r="D12" s="1133"/>
      <c r="E12" s="1133"/>
      <c r="F12" s="338"/>
      <c r="G12" s="1160"/>
      <c r="H12" s="1160"/>
      <c r="I12" s="1160"/>
      <c r="J12" s="1160"/>
      <c r="K12" s="1160"/>
      <c r="L12" s="1160"/>
      <c r="M12" s="1160"/>
      <c r="N12" s="1160"/>
      <c r="O12" s="1160"/>
      <c r="P12" s="1160"/>
      <c r="Q12" s="1160"/>
      <c r="R12" s="1160"/>
      <c r="S12" s="1160"/>
      <c r="T12" s="1160"/>
      <c r="U12" s="1160"/>
      <c r="V12" s="1160"/>
      <c r="W12" s="1160"/>
      <c r="X12" s="1160"/>
      <c r="Y12" s="1160"/>
      <c r="Z12" s="1160"/>
      <c r="AA12" s="1160"/>
      <c r="AB12" s="1160"/>
      <c r="AC12" s="1160"/>
      <c r="AD12" s="1160"/>
      <c r="AE12" s="1160"/>
      <c r="AF12" s="1160"/>
      <c r="AG12" s="1160"/>
      <c r="AH12" s="1160"/>
      <c r="AI12" s="1160"/>
      <c r="AJ12" s="1160"/>
      <c r="AK12" s="1160"/>
      <c r="AL12" s="1160"/>
      <c r="AM12" s="1161"/>
    </row>
    <row r="13" spans="1:39" ht="15" customHeight="1">
      <c r="B13" s="1133"/>
      <c r="C13" s="1133"/>
      <c r="D13" s="1133"/>
      <c r="E13" s="1133"/>
      <c r="F13" s="338"/>
      <c r="G13" s="1160"/>
      <c r="H13" s="1160"/>
      <c r="I13" s="1160"/>
      <c r="J13" s="1160"/>
      <c r="K13" s="1160"/>
      <c r="L13" s="1160"/>
      <c r="M13" s="1160"/>
      <c r="N13" s="1160"/>
      <c r="O13" s="1160"/>
      <c r="P13" s="1160"/>
      <c r="Q13" s="1160"/>
      <c r="R13" s="1160"/>
      <c r="S13" s="1160"/>
      <c r="T13" s="1160"/>
      <c r="U13" s="1160"/>
      <c r="V13" s="1160"/>
      <c r="W13" s="1160"/>
      <c r="X13" s="1160"/>
      <c r="Y13" s="1160"/>
      <c r="Z13" s="1160"/>
      <c r="AA13" s="1160"/>
      <c r="AB13" s="1160"/>
      <c r="AC13" s="1160"/>
      <c r="AD13" s="1160"/>
      <c r="AE13" s="1160"/>
      <c r="AF13" s="1160"/>
      <c r="AG13" s="1160"/>
      <c r="AH13" s="1160"/>
      <c r="AI13" s="1160"/>
      <c r="AJ13" s="1160"/>
      <c r="AK13" s="1160"/>
      <c r="AL13" s="1160"/>
      <c r="AM13" s="1161"/>
    </row>
    <row r="14" spans="1:39" ht="15" customHeight="1">
      <c r="B14" s="1133"/>
      <c r="C14" s="1133"/>
      <c r="D14" s="1133"/>
      <c r="E14" s="1133"/>
      <c r="F14" s="338"/>
      <c r="G14" s="1160"/>
      <c r="H14" s="1160"/>
      <c r="I14" s="1160"/>
      <c r="J14" s="1160"/>
      <c r="K14" s="1160"/>
      <c r="L14" s="1160"/>
      <c r="M14" s="1160"/>
      <c r="N14" s="1160"/>
      <c r="O14" s="1160"/>
      <c r="P14" s="1160"/>
      <c r="Q14" s="1160"/>
      <c r="R14" s="1160"/>
      <c r="S14" s="1160"/>
      <c r="T14" s="1160"/>
      <c r="U14" s="1160"/>
      <c r="V14" s="1160"/>
      <c r="W14" s="1160"/>
      <c r="X14" s="1160"/>
      <c r="Y14" s="1160"/>
      <c r="Z14" s="1160"/>
      <c r="AA14" s="1160"/>
      <c r="AB14" s="1160"/>
      <c r="AC14" s="1160"/>
      <c r="AD14" s="1160"/>
      <c r="AE14" s="1160"/>
      <c r="AF14" s="1160"/>
      <c r="AG14" s="1160"/>
      <c r="AH14" s="1160"/>
      <c r="AI14" s="1160"/>
      <c r="AJ14" s="1160"/>
      <c r="AK14" s="1160"/>
      <c r="AL14" s="1160"/>
      <c r="AM14" s="1161"/>
    </row>
    <row r="15" spans="1:39" ht="15" customHeight="1">
      <c r="B15" s="1133"/>
      <c r="C15" s="1133"/>
      <c r="D15" s="1133"/>
      <c r="E15" s="1133"/>
      <c r="F15" s="339"/>
      <c r="G15" s="357"/>
      <c r="H15" s="357"/>
      <c r="I15" s="357"/>
      <c r="J15" s="357"/>
      <c r="K15" s="357"/>
      <c r="L15" s="357"/>
      <c r="M15" s="357"/>
      <c r="N15" s="357"/>
      <c r="O15" s="357"/>
      <c r="P15" s="357"/>
      <c r="Q15" s="357"/>
      <c r="R15" s="357"/>
      <c r="S15" s="357"/>
      <c r="T15" s="357"/>
      <c r="U15" s="357"/>
      <c r="V15" s="357"/>
      <c r="W15" s="357"/>
      <c r="X15" s="357"/>
      <c r="Y15" s="357"/>
      <c r="Z15" s="357"/>
      <c r="AA15" s="357"/>
      <c r="AB15" s="357"/>
      <c r="AC15" s="357"/>
      <c r="AD15" s="357"/>
      <c r="AE15" s="357"/>
      <c r="AF15" s="357"/>
      <c r="AG15" s="357"/>
      <c r="AH15" s="357"/>
      <c r="AI15" s="357"/>
      <c r="AJ15" s="357"/>
      <c r="AK15" s="357"/>
      <c r="AL15" s="357"/>
      <c r="AM15" s="358"/>
    </row>
    <row r="16" spans="1:39" ht="15" customHeight="1">
      <c r="B16" s="1141" t="s">
        <v>778</v>
      </c>
      <c r="C16" s="1141"/>
      <c r="D16" s="1141"/>
      <c r="E16" s="1141"/>
      <c r="F16" s="1141"/>
      <c r="G16" s="1141"/>
      <c r="H16" s="1141"/>
      <c r="I16" s="1141"/>
      <c r="J16" s="1141"/>
      <c r="K16" s="1141"/>
      <c r="L16" s="1141"/>
      <c r="M16" s="1141"/>
      <c r="N16" s="1141"/>
      <c r="O16" s="1141"/>
      <c r="P16" s="1141"/>
      <c r="Q16" s="1141"/>
      <c r="R16" s="1141"/>
      <c r="S16" s="1141"/>
      <c r="T16" s="1141"/>
      <c r="U16" s="1141"/>
      <c r="V16" s="1141"/>
      <c r="W16" s="1141"/>
      <c r="X16" s="1141"/>
      <c r="Y16" s="1141"/>
      <c r="Z16" s="1141"/>
      <c r="AA16" s="1141"/>
      <c r="AB16" s="1141"/>
      <c r="AC16" s="1141"/>
      <c r="AD16" s="1141"/>
      <c r="AE16" s="1141"/>
      <c r="AF16" s="1141"/>
      <c r="AG16" s="1141"/>
      <c r="AH16" s="1141"/>
      <c r="AI16" s="1141"/>
      <c r="AJ16" s="1141"/>
      <c r="AK16" s="1141"/>
      <c r="AL16" s="1141"/>
      <c r="AM16" s="1141"/>
    </row>
    <row r="17" spans="2:39" ht="15" customHeight="1">
      <c r="B17" s="1162" t="s">
        <v>779</v>
      </c>
      <c r="C17" s="1162"/>
      <c r="D17" s="1162"/>
      <c r="E17" s="1162"/>
      <c r="F17" s="1162"/>
      <c r="G17" s="1162"/>
      <c r="H17" s="1162" t="s">
        <v>780</v>
      </c>
      <c r="I17" s="1162"/>
      <c r="J17" s="1162"/>
      <c r="K17" s="1162"/>
      <c r="L17" s="1162"/>
      <c r="M17" s="1162"/>
      <c r="N17" s="1162"/>
      <c r="O17" s="1162"/>
      <c r="P17" s="1162"/>
      <c r="Q17" s="1162"/>
      <c r="R17" s="1162"/>
      <c r="S17" s="1162"/>
      <c r="T17" s="1162"/>
      <c r="U17" s="1162"/>
      <c r="V17" s="1162"/>
      <c r="W17" s="1162"/>
      <c r="X17" s="1162"/>
      <c r="Y17" s="1162"/>
      <c r="Z17" s="1162"/>
      <c r="AA17" s="1162"/>
      <c r="AB17" s="1162"/>
      <c r="AC17" s="1162"/>
      <c r="AD17" s="1162"/>
      <c r="AE17" s="1162"/>
      <c r="AF17" s="1162"/>
      <c r="AG17" s="1162"/>
      <c r="AH17" s="1162"/>
      <c r="AI17" s="1162"/>
      <c r="AJ17" s="1162"/>
      <c r="AK17" s="1162"/>
      <c r="AL17" s="1162"/>
      <c r="AM17" s="1162"/>
    </row>
    <row r="18" spans="2:39" ht="15" customHeight="1">
      <c r="B18" s="1133" t="s">
        <v>808</v>
      </c>
      <c r="C18" s="1133"/>
      <c r="D18" s="1133"/>
      <c r="E18" s="1133"/>
      <c r="F18" s="1133"/>
      <c r="G18" s="1133"/>
      <c r="H18" s="1135" t="s">
        <v>809</v>
      </c>
      <c r="I18" s="1135"/>
      <c r="J18" s="1135"/>
      <c r="K18" s="1135"/>
      <c r="L18" s="1135"/>
      <c r="M18" s="1135"/>
      <c r="N18" s="1135"/>
      <c r="O18" s="1135"/>
      <c r="P18" s="1135"/>
      <c r="Q18" s="1135"/>
      <c r="R18" s="1135"/>
      <c r="S18" s="1135"/>
      <c r="T18" s="1135"/>
      <c r="U18" s="1135"/>
      <c r="V18" s="1135"/>
      <c r="W18" s="1135"/>
      <c r="X18" s="1135"/>
      <c r="Y18" s="1135"/>
      <c r="Z18" s="1135"/>
      <c r="AA18" s="1135"/>
      <c r="AB18" s="1135"/>
      <c r="AC18" s="1135"/>
      <c r="AD18" s="1135"/>
      <c r="AE18" s="1135"/>
      <c r="AF18" s="1135"/>
      <c r="AG18" s="1135"/>
      <c r="AH18" s="1135"/>
      <c r="AI18" s="1135"/>
      <c r="AJ18" s="1135"/>
      <c r="AK18" s="1135"/>
      <c r="AL18" s="1135"/>
      <c r="AM18" s="1135"/>
    </row>
    <row r="19" spans="2:39" ht="15" customHeight="1">
      <c r="B19" s="1133"/>
      <c r="C19" s="1133"/>
      <c r="D19" s="1133"/>
      <c r="E19" s="1133"/>
      <c r="F19" s="1133"/>
      <c r="G19" s="1133"/>
      <c r="H19" s="1135"/>
      <c r="I19" s="1135"/>
      <c r="J19" s="1135"/>
      <c r="K19" s="1135"/>
      <c r="L19" s="1135"/>
      <c r="M19" s="1135"/>
      <c r="N19" s="1135"/>
      <c r="O19" s="1135"/>
      <c r="P19" s="1135"/>
      <c r="Q19" s="1135"/>
      <c r="R19" s="1135"/>
      <c r="S19" s="1135"/>
      <c r="T19" s="1135"/>
      <c r="U19" s="1135"/>
      <c r="V19" s="1135"/>
      <c r="W19" s="1135"/>
      <c r="X19" s="1135"/>
      <c r="Y19" s="1135"/>
      <c r="Z19" s="1135"/>
      <c r="AA19" s="1135"/>
      <c r="AB19" s="1135"/>
      <c r="AC19" s="1135"/>
      <c r="AD19" s="1135"/>
      <c r="AE19" s="1135"/>
      <c r="AF19" s="1135"/>
      <c r="AG19" s="1135"/>
      <c r="AH19" s="1135"/>
      <c r="AI19" s="1135"/>
      <c r="AJ19" s="1135"/>
      <c r="AK19" s="1135"/>
      <c r="AL19" s="1135"/>
      <c r="AM19" s="1135"/>
    </row>
    <row r="20" spans="2:39" ht="15" customHeight="1">
      <c r="B20" s="1133" t="s">
        <v>781</v>
      </c>
      <c r="C20" s="1133"/>
      <c r="D20" s="1133"/>
      <c r="E20" s="1133"/>
      <c r="F20" s="1133"/>
      <c r="G20" s="1133"/>
      <c r="H20" s="1135" t="s">
        <v>824</v>
      </c>
      <c r="I20" s="1135"/>
      <c r="J20" s="1135"/>
      <c r="K20" s="1135"/>
      <c r="L20" s="1135"/>
      <c r="M20" s="1135"/>
      <c r="N20" s="1135"/>
      <c r="O20" s="1135"/>
      <c r="P20" s="1135"/>
      <c r="Q20" s="1135"/>
      <c r="R20" s="1135"/>
      <c r="S20" s="1135"/>
      <c r="T20" s="1135"/>
      <c r="U20" s="1135"/>
      <c r="V20" s="1135"/>
      <c r="W20" s="1135"/>
      <c r="X20" s="1135"/>
      <c r="Y20" s="1135"/>
      <c r="Z20" s="1135"/>
      <c r="AA20" s="1135"/>
      <c r="AB20" s="1135"/>
      <c r="AC20" s="1135"/>
      <c r="AD20" s="1135"/>
      <c r="AE20" s="1135"/>
      <c r="AF20" s="1135"/>
      <c r="AG20" s="1135"/>
      <c r="AH20" s="1135"/>
      <c r="AI20" s="1135"/>
      <c r="AJ20" s="1135"/>
      <c r="AK20" s="1135"/>
      <c r="AL20" s="1135"/>
      <c r="AM20" s="1135"/>
    </row>
    <row r="21" spans="2:39" ht="15" customHeight="1">
      <c r="B21" s="1133"/>
      <c r="C21" s="1133"/>
      <c r="D21" s="1133"/>
      <c r="E21" s="1133"/>
      <c r="F21" s="1133"/>
      <c r="G21" s="1133"/>
      <c r="H21" s="1135"/>
      <c r="I21" s="1135"/>
      <c r="J21" s="1135"/>
      <c r="K21" s="1135"/>
      <c r="L21" s="1135"/>
      <c r="M21" s="1135"/>
      <c r="N21" s="1135"/>
      <c r="O21" s="1135"/>
      <c r="P21" s="1135"/>
      <c r="Q21" s="1135"/>
      <c r="R21" s="1135"/>
      <c r="S21" s="1135"/>
      <c r="T21" s="1135"/>
      <c r="U21" s="1135"/>
      <c r="V21" s="1135"/>
      <c r="W21" s="1135"/>
      <c r="X21" s="1135"/>
      <c r="Y21" s="1135"/>
      <c r="Z21" s="1135"/>
      <c r="AA21" s="1135"/>
      <c r="AB21" s="1135"/>
      <c r="AC21" s="1135"/>
      <c r="AD21" s="1135"/>
      <c r="AE21" s="1135"/>
      <c r="AF21" s="1135"/>
      <c r="AG21" s="1135"/>
      <c r="AH21" s="1135"/>
      <c r="AI21" s="1135"/>
      <c r="AJ21" s="1135"/>
      <c r="AK21" s="1135"/>
      <c r="AL21" s="1135"/>
      <c r="AM21" s="1135"/>
    </row>
    <row r="22" spans="2:39" ht="15" customHeight="1">
      <c r="B22" s="1133"/>
      <c r="C22" s="1133"/>
      <c r="D22" s="1133"/>
      <c r="E22" s="1133"/>
      <c r="F22" s="1133"/>
      <c r="G22" s="1133"/>
      <c r="H22" s="1135"/>
      <c r="I22" s="1135"/>
      <c r="J22" s="1135"/>
      <c r="K22" s="1135"/>
      <c r="L22" s="1135"/>
      <c r="M22" s="1135"/>
      <c r="N22" s="1135"/>
      <c r="O22" s="1135"/>
      <c r="P22" s="1135"/>
      <c r="Q22" s="1135"/>
      <c r="R22" s="1135"/>
      <c r="S22" s="1135"/>
      <c r="T22" s="1135"/>
      <c r="U22" s="1135"/>
      <c r="V22" s="1135"/>
      <c r="W22" s="1135"/>
      <c r="X22" s="1135"/>
      <c r="Y22" s="1135"/>
      <c r="Z22" s="1135"/>
      <c r="AA22" s="1135"/>
      <c r="AB22" s="1135"/>
      <c r="AC22" s="1135"/>
      <c r="AD22" s="1135"/>
      <c r="AE22" s="1135"/>
      <c r="AF22" s="1135"/>
      <c r="AG22" s="1135"/>
      <c r="AH22" s="1135"/>
      <c r="AI22" s="1135"/>
      <c r="AJ22" s="1135"/>
      <c r="AK22" s="1135"/>
      <c r="AL22" s="1135"/>
      <c r="AM22" s="1135"/>
    </row>
    <row r="23" spans="2:39" ht="15" customHeight="1">
      <c r="B23" s="1133"/>
      <c r="C23" s="1133"/>
      <c r="D23" s="1133"/>
      <c r="E23" s="1133"/>
      <c r="F23" s="1133"/>
      <c r="G23" s="1133"/>
      <c r="H23" s="1135"/>
      <c r="I23" s="1135"/>
      <c r="J23" s="1135"/>
      <c r="K23" s="1135"/>
      <c r="L23" s="1135"/>
      <c r="M23" s="1135"/>
      <c r="N23" s="1135"/>
      <c r="O23" s="1135"/>
      <c r="P23" s="1135"/>
      <c r="Q23" s="1135"/>
      <c r="R23" s="1135"/>
      <c r="S23" s="1135"/>
      <c r="T23" s="1135"/>
      <c r="U23" s="1135"/>
      <c r="V23" s="1135"/>
      <c r="W23" s="1135"/>
      <c r="X23" s="1135"/>
      <c r="Y23" s="1135"/>
      <c r="Z23" s="1135"/>
      <c r="AA23" s="1135"/>
      <c r="AB23" s="1135"/>
      <c r="AC23" s="1135"/>
      <c r="AD23" s="1135"/>
      <c r="AE23" s="1135"/>
      <c r="AF23" s="1135"/>
      <c r="AG23" s="1135"/>
      <c r="AH23" s="1135"/>
      <c r="AI23" s="1135"/>
      <c r="AJ23" s="1135"/>
      <c r="AK23" s="1135"/>
      <c r="AL23" s="1135"/>
      <c r="AM23" s="1135"/>
    </row>
    <row r="24" spans="2:39" ht="15" customHeight="1">
      <c r="B24" s="1133"/>
      <c r="C24" s="1133"/>
      <c r="D24" s="1133"/>
      <c r="E24" s="1133"/>
      <c r="F24" s="1133"/>
      <c r="G24" s="1133"/>
      <c r="H24" s="1135"/>
      <c r="I24" s="1135"/>
      <c r="J24" s="1135"/>
      <c r="K24" s="1135"/>
      <c r="L24" s="1135"/>
      <c r="M24" s="1135"/>
      <c r="N24" s="1135"/>
      <c r="O24" s="1135"/>
      <c r="P24" s="1135"/>
      <c r="Q24" s="1135"/>
      <c r="R24" s="1135"/>
      <c r="S24" s="1135"/>
      <c r="T24" s="1135"/>
      <c r="U24" s="1135"/>
      <c r="V24" s="1135"/>
      <c r="W24" s="1135"/>
      <c r="X24" s="1135"/>
      <c r="Y24" s="1135"/>
      <c r="Z24" s="1135"/>
      <c r="AA24" s="1135"/>
      <c r="AB24" s="1135"/>
      <c r="AC24" s="1135"/>
      <c r="AD24" s="1135"/>
      <c r="AE24" s="1135"/>
      <c r="AF24" s="1135"/>
      <c r="AG24" s="1135"/>
      <c r="AH24" s="1135"/>
      <c r="AI24" s="1135"/>
      <c r="AJ24" s="1135"/>
      <c r="AK24" s="1135"/>
      <c r="AL24" s="1135"/>
      <c r="AM24" s="1135"/>
    </row>
    <row r="25" spans="2:39" ht="15" customHeight="1">
      <c r="B25" s="1133"/>
      <c r="C25" s="1133"/>
      <c r="D25" s="1133"/>
      <c r="E25" s="1133"/>
      <c r="F25" s="1133"/>
      <c r="G25" s="1133"/>
      <c r="H25" s="1135"/>
      <c r="I25" s="1135"/>
      <c r="J25" s="1135"/>
      <c r="K25" s="1135"/>
      <c r="L25" s="1135"/>
      <c r="M25" s="1135"/>
      <c r="N25" s="1135"/>
      <c r="O25" s="1135"/>
      <c r="P25" s="1135"/>
      <c r="Q25" s="1135"/>
      <c r="R25" s="1135"/>
      <c r="S25" s="1135"/>
      <c r="T25" s="1135"/>
      <c r="U25" s="1135"/>
      <c r="V25" s="1135"/>
      <c r="W25" s="1135"/>
      <c r="X25" s="1135"/>
      <c r="Y25" s="1135"/>
      <c r="Z25" s="1135"/>
      <c r="AA25" s="1135"/>
      <c r="AB25" s="1135"/>
      <c r="AC25" s="1135"/>
      <c r="AD25" s="1135"/>
      <c r="AE25" s="1135"/>
      <c r="AF25" s="1135"/>
      <c r="AG25" s="1135"/>
      <c r="AH25" s="1135"/>
      <c r="AI25" s="1135"/>
      <c r="AJ25" s="1135"/>
      <c r="AK25" s="1135"/>
      <c r="AL25" s="1135"/>
      <c r="AM25" s="1135"/>
    </row>
    <row r="26" spans="2:39" ht="15" customHeight="1">
      <c r="B26" s="1133"/>
      <c r="C26" s="1133"/>
      <c r="D26" s="1133"/>
      <c r="E26" s="1133"/>
      <c r="F26" s="1133"/>
      <c r="G26" s="1133"/>
      <c r="H26" s="1135"/>
      <c r="I26" s="1135"/>
      <c r="J26" s="1135"/>
      <c r="K26" s="1135"/>
      <c r="L26" s="1135"/>
      <c r="M26" s="1135"/>
      <c r="N26" s="1135"/>
      <c r="O26" s="1135"/>
      <c r="P26" s="1135"/>
      <c r="Q26" s="1135"/>
      <c r="R26" s="1135"/>
      <c r="S26" s="1135"/>
      <c r="T26" s="1135"/>
      <c r="U26" s="1135"/>
      <c r="V26" s="1135"/>
      <c r="W26" s="1135"/>
      <c r="X26" s="1135"/>
      <c r="Y26" s="1135"/>
      <c r="Z26" s="1135"/>
      <c r="AA26" s="1135"/>
      <c r="AB26" s="1135"/>
      <c r="AC26" s="1135"/>
      <c r="AD26" s="1135"/>
      <c r="AE26" s="1135"/>
      <c r="AF26" s="1135"/>
      <c r="AG26" s="1135"/>
      <c r="AH26" s="1135"/>
      <c r="AI26" s="1135"/>
      <c r="AJ26" s="1135"/>
      <c r="AK26" s="1135"/>
      <c r="AL26" s="1135"/>
      <c r="AM26" s="1135"/>
    </row>
    <row r="27" spans="2:39" ht="15" customHeight="1">
      <c r="B27" s="1133" t="s">
        <v>782</v>
      </c>
      <c r="C27" s="1133"/>
      <c r="D27" s="1133"/>
      <c r="E27" s="1133"/>
      <c r="F27" s="1133"/>
      <c r="G27" s="1133"/>
      <c r="H27" s="1135" t="s">
        <v>830</v>
      </c>
      <c r="I27" s="1135"/>
      <c r="J27" s="1135"/>
      <c r="K27" s="1135"/>
      <c r="L27" s="1135"/>
      <c r="M27" s="1135"/>
      <c r="N27" s="1135"/>
      <c r="O27" s="1135"/>
      <c r="P27" s="1135"/>
      <c r="Q27" s="1135"/>
      <c r="R27" s="1135"/>
      <c r="S27" s="1135"/>
      <c r="T27" s="1135"/>
      <c r="U27" s="1135"/>
      <c r="V27" s="1135"/>
      <c r="W27" s="1135"/>
      <c r="X27" s="1135"/>
      <c r="Y27" s="1135"/>
      <c r="Z27" s="1135"/>
      <c r="AA27" s="1135"/>
      <c r="AB27" s="1135"/>
      <c r="AC27" s="1135"/>
      <c r="AD27" s="1135"/>
      <c r="AE27" s="1135"/>
      <c r="AF27" s="1135"/>
      <c r="AG27" s="1135"/>
      <c r="AH27" s="1135"/>
      <c r="AI27" s="1135"/>
      <c r="AJ27" s="1135"/>
      <c r="AK27" s="1135"/>
      <c r="AL27" s="1135"/>
      <c r="AM27" s="1135"/>
    </row>
    <row r="28" spans="2:39" ht="15" customHeight="1">
      <c r="B28" s="1133"/>
      <c r="C28" s="1133"/>
      <c r="D28" s="1133"/>
      <c r="E28" s="1133"/>
      <c r="F28" s="1133"/>
      <c r="G28" s="1133"/>
      <c r="H28" s="1135"/>
      <c r="I28" s="1135"/>
      <c r="J28" s="1135"/>
      <c r="K28" s="1135"/>
      <c r="L28" s="1135"/>
      <c r="M28" s="1135"/>
      <c r="N28" s="1135"/>
      <c r="O28" s="1135"/>
      <c r="P28" s="1135"/>
      <c r="Q28" s="1135"/>
      <c r="R28" s="1135"/>
      <c r="S28" s="1135"/>
      <c r="T28" s="1135"/>
      <c r="U28" s="1135"/>
      <c r="V28" s="1135"/>
      <c r="W28" s="1135"/>
      <c r="X28" s="1135"/>
      <c r="Y28" s="1135"/>
      <c r="Z28" s="1135"/>
      <c r="AA28" s="1135"/>
      <c r="AB28" s="1135"/>
      <c r="AC28" s="1135"/>
      <c r="AD28" s="1135"/>
      <c r="AE28" s="1135"/>
      <c r="AF28" s="1135"/>
      <c r="AG28" s="1135"/>
      <c r="AH28" s="1135"/>
      <c r="AI28" s="1135"/>
      <c r="AJ28" s="1135"/>
      <c r="AK28" s="1135"/>
      <c r="AL28" s="1135"/>
      <c r="AM28" s="1135"/>
    </row>
    <row r="29" spans="2:39" ht="15" customHeight="1">
      <c r="B29" s="1133" t="s">
        <v>783</v>
      </c>
      <c r="C29" s="1133"/>
      <c r="D29" s="1133"/>
      <c r="E29" s="1133"/>
      <c r="F29" s="1133"/>
      <c r="G29" s="1133"/>
      <c r="H29" s="1135" t="s">
        <v>784</v>
      </c>
      <c r="I29" s="1135"/>
      <c r="J29" s="1135"/>
      <c r="K29" s="1135"/>
      <c r="L29" s="1135"/>
      <c r="M29" s="1135"/>
      <c r="N29" s="1135"/>
      <c r="O29" s="1135"/>
      <c r="P29" s="1135"/>
      <c r="Q29" s="1135"/>
      <c r="R29" s="1135"/>
      <c r="S29" s="1135"/>
      <c r="T29" s="1135"/>
      <c r="U29" s="1135"/>
      <c r="V29" s="1135"/>
      <c r="W29" s="1135"/>
      <c r="X29" s="1135"/>
      <c r="Y29" s="1135"/>
      <c r="Z29" s="1135"/>
      <c r="AA29" s="1135"/>
      <c r="AB29" s="1135"/>
      <c r="AC29" s="1135"/>
      <c r="AD29" s="1135"/>
      <c r="AE29" s="1135"/>
      <c r="AF29" s="1135"/>
      <c r="AG29" s="1135"/>
      <c r="AH29" s="1135"/>
      <c r="AI29" s="1135"/>
      <c r="AJ29" s="1135"/>
      <c r="AK29" s="1135"/>
      <c r="AL29" s="1135"/>
      <c r="AM29" s="1135"/>
    </row>
    <row r="30" spans="2:39" ht="15" customHeight="1">
      <c r="B30" s="1133"/>
      <c r="C30" s="1133"/>
      <c r="D30" s="1133"/>
      <c r="E30" s="1133"/>
      <c r="F30" s="1133"/>
      <c r="G30" s="1133"/>
      <c r="H30" s="1135"/>
      <c r="I30" s="1135"/>
      <c r="J30" s="1135"/>
      <c r="K30" s="1135"/>
      <c r="L30" s="1135"/>
      <c r="M30" s="1135"/>
      <c r="N30" s="1135"/>
      <c r="O30" s="1135"/>
      <c r="P30" s="1135"/>
      <c r="Q30" s="1135"/>
      <c r="R30" s="1135"/>
      <c r="S30" s="1135"/>
      <c r="T30" s="1135"/>
      <c r="U30" s="1135"/>
      <c r="V30" s="1135"/>
      <c r="W30" s="1135"/>
      <c r="X30" s="1135"/>
      <c r="Y30" s="1135"/>
      <c r="Z30" s="1135"/>
      <c r="AA30" s="1135"/>
      <c r="AB30" s="1135"/>
      <c r="AC30" s="1135"/>
      <c r="AD30" s="1135"/>
      <c r="AE30" s="1135"/>
      <c r="AF30" s="1135"/>
      <c r="AG30" s="1135"/>
      <c r="AH30" s="1135"/>
      <c r="AI30" s="1135"/>
      <c r="AJ30" s="1135"/>
      <c r="AK30" s="1135"/>
      <c r="AL30" s="1135"/>
      <c r="AM30" s="1135"/>
    </row>
    <row r="31" spans="2:39" ht="15" customHeight="1">
      <c r="B31" s="1133" t="s">
        <v>785</v>
      </c>
      <c r="C31" s="1133"/>
      <c r="D31" s="1133"/>
      <c r="E31" s="1133"/>
      <c r="F31" s="1133"/>
      <c r="G31" s="1133"/>
      <c r="H31" s="1135" t="s">
        <v>786</v>
      </c>
      <c r="I31" s="1135"/>
      <c r="J31" s="1135"/>
      <c r="K31" s="1135"/>
      <c r="L31" s="1135"/>
      <c r="M31" s="1135"/>
      <c r="N31" s="1135"/>
      <c r="O31" s="1135"/>
      <c r="P31" s="1135"/>
      <c r="Q31" s="1135"/>
      <c r="R31" s="1135"/>
      <c r="S31" s="1135"/>
      <c r="T31" s="1135"/>
      <c r="U31" s="1135"/>
      <c r="V31" s="1135"/>
      <c r="W31" s="1135"/>
      <c r="X31" s="1135"/>
      <c r="Y31" s="1135"/>
      <c r="Z31" s="1135"/>
      <c r="AA31" s="1135"/>
      <c r="AB31" s="1135"/>
      <c r="AC31" s="1135"/>
      <c r="AD31" s="1135"/>
      <c r="AE31" s="1135"/>
      <c r="AF31" s="1135"/>
      <c r="AG31" s="1135"/>
      <c r="AH31" s="1135"/>
      <c r="AI31" s="1135"/>
      <c r="AJ31" s="1135"/>
      <c r="AK31" s="1135"/>
      <c r="AL31" s="1135"/>
      <c r="AM31" s="1135"/>
    </row>
    <row r="32" spans="2:39" ht="15" customHeight="1">
      <c r="B32" s="1133" t="s">
        <v>606</v>
      </c>
      <c r="C32" s="1133"/>
      <c r="D32" s="1133"/>
      <c r="E32" s="1133"/>
      <c r="F32" s="1133"/>
      <c r="G32" s="1133"/>
      <c r="H32" s="1135" t="s">
        <v>814</v>
      </c>
      <c r="I32" s="1135"/>
      <c r="J32" s="1135"/>
      <c r="K32" s="1135"/>
      <c r="L32" s="1135"/>
      <c r="M32" s="1135"/>
      <c r="N32" s="1135"/>
      <c r="O32" s="1135"/>
      <c r="P32" s="1135"/>
      <c r="Q32" s="1135"/>
      <c r="R32" s="1135"/>
      <c r="S32" s="1135"/>
      <c r="T32" s="1135"/>
      <c r="U32" s="1135"/>
      <c r="V32" s="1135"/>
      <c r="W32" s="1135"/>
      <c r="X32" s="1135"/>
      <c r="Y32" s="1135"/>
      <c r="Z32" s="1135"/>
      <c r="AA32" s="1135"/>
      <c r="AB32" s="1135"/>
      <c r="AC32" s="1135"/>
      <c r="AD32" s="1135"/>
      <c r="AE32" s="1135"/>
      <c r="AF32" s="1135"/>
      <c r="AG32" s="1135"/>
      <c r="AH32" s="1135"/>
      <c r="AI32" s="1135"/>
      <c r="AJ32" s="1135"/>
      <c r="AK32" s="1135"/>
      <c r="AL32" s="1135"/>
      <c r="AM32" s="1135"/>
    </row>
    <row r="33" spans="2:39" ht="15" customHeight="1">
      <c r="B33" s="1133" t="s">
        <v>787</v>
      </c>
      <c r="C33" s="1133"/>
      <c r="D33" s="1133"/>
      <c r="E33" s="1133"/>
      <c r="F33" s="1133"/>
      <c r="G33" s="1133"/>
      <c r="H33" s="1135" t="s">
        <v>788</v>
      </c>
      <c r="I33" s="1135"/>
      <c r="J33" s="1135"/>
      <c r="K33" s="1135"/>
      <c r="L33" s="1135"/>
      <c r="M33" s="1135"/>
      <c r="N33" s="1135"/>
      <c r="O33" s="1135"/>
      <c r="P33" s="1135"/>
      <c r="Q33" s="1135"/>
      <c r="R33" s="1135"/>
      <c r="S33" s="1135"/>
      <c r="T33" s="1135"/>
      <c r="U33" s="1135"/>
      <c r="V33" s="1135"/>
      <c r="W33" s="1135"/>
      <c r="X33" s="1135"/>
      <c r="Y33" s="1135"/>
      <c r="Z33" s="1135"/>
      <c r="AA33" s="1135"/>
      <c r="AB33" s="1135"/>
      <c r="AC33" s="1135"/>
      <c r="AD33" s="1135"/>
      <c r="AE33" s="1135"/>
      <c r="AF33" s="1135"/>
      <c r="AG33" s="1135"/>
      <c r="AH33" s="1135"/>
      <c r="AI33" s="1135"/>
      <c r="AJ33" s="1135"/>
      <c r="AK33" s="1135"/>
      <c r="AL33" s="1135"/>
      <c r="AM33" s="1135"/>
    </row>
    <row r="34" spans="2:39" ht="15" customHeight="1">
      <c r="B34" s="1133"/>
      <c r="C34" s="1133"/>
      <c r="D34" s="1133"/>
      <c r="E34" s="1133"/>
      <c r="F34" s="1133"/>
      <c r="G34" s="1133"/>
      <c r="H34" s="1135"/>
      <c r="I34" s="1135"/>
      <c r="J34" s="1135"/>
      <c r="K34" s="1135"/>
      <c r="L34" s="1135"/>
      <c r="M34" s="1135"/>
      <c r="N34" s="1135"/>
      <c r="O34" s="1135"/>
      <c r="P34" s="1135"/>
      <c r="Q34" s="1135"/>
      <c r="R34" s="1135"/>
      <c r="S34" s="1135"/>
      <c r="T34" s="1135"/>
      <c r="U34" s="1135"/>
      <c r="V34" s="1135"/>
      <c r="W34" s="1135"/>
      <c r="X34" s="1135"/>
      <c r="Y34" s="1135"/>
      <c r="Z34" s="1135"/>
      <c r="AA34" s="1135"/>
      <c r="AB34" s="1135"/>
      <c r="AC34" s="1135"/>
      <c r="AD34" s="1135"/>
      <c r="AE34" s="1135"/>
      <c r="AF34" s="1135"/>
      <c r="AG34" s="1135"/>
      <c r="AH34" s="1135"/>
      <c r="AI34" s="1135"/>
      <c r="AJ34" s="1135"/>
      <c r="AK34" s="1135"/>
      <c r="AL34" s="1135"/>
      <c r="AM34" s="1135"/>
    </row>
    <row r="35" spans="2:39" ht="15" customHeight="1">
      <c r="B35" s="1133" t="s">
        <v>126</v>
      </c>
      <c r="C35" s="1133"/>
      <c r="D35" s="1133"/>
      <c r="E35" s="1133"/>
      <c r="F35" s="1133"/>
      <c r="G35" s="1133"/>
      <c r="H35" s="1135" t="s">
        <v>789</v>
      </c>
      <c r="I35" s="1135"/>
      <c r="J35" s="1135"/>
      <c r="K35" s="1135"/>
      <c r="L35" s="1135"/>
      <c r="M35" s="1135"/>
      <c r="N35" s="1135"/>
      <c r="O35" s="1135"/>
      <c r="P35" s="1135"/>
      <c r="Q35" s="1135"/>
      <c r="R35" s="1135"/>
      <c r="S35" s="1135"/>
      <c r="T35" s="1135"/>
      <c r="U35" s="1135"/>
      <c r="V35" s="1135"/>
      <c r="W35" s="1135"/>
      <c r="X35" s="1135"/>
      <c r="Y35" s="1135"/>
      <c r="Z35" s="1135"/>
      <c r="AA35" s="1135"/>
      <c r="AB35" s="1135"/>
      <c r="AC35" s="1135"/>
      <c r="AD35" s="1135"/>
      <c r="AE35" s="1135"/>
      <c r="AF35" s="1135"/>
      <c r="AG35" s="1135"/>
      <c r="AH35" s="1135"/>
      <c r="AI35" s="1135"/>
      <c r="AJ35" s="1135"/>
      <c r="AK35" s="1135"/>
      <c r="AL35" s="1135"/>
      <c r="AM35" s="1135"/>
    </row>
    <row r="36" spans="2:39" ht="15" customHeight="1">
      <c r="B36" s="1133"/>
      <c r="C36" s="1133"/>
      <c r="D36" s="1133"/>
      <c r="E36" s="1133"/>
      <c r="F36" s="1133"/>
      <c r="G36" s="1133"/>
      <c r="H36" s="1135"/>
      <c r="I36" s="1135"/>
      <c r="J36" s="1135"/>
      <c r="K36" s="1135"/>
      <c r="L36" s="1135"/>
      <c r="M36" s="1135"/>
      <c r="N36" s="1135"/>
      <c r="O36" s="1135"/>
      <c r="P36" s="1135"/>
      <c r="Q36" s="1135"/>
      <c r="R36" s="1135"/>
      <c r="S36" s="1135"/>
      <c r="T36" s="1135"/>
      <c r="U36" s="1135"/>
      <c r="V36" s="1135"/>
      <c r="W36" s="1135"/>
      <c r="X36" s="1135"/>
      <c r="Y36" s="1135"/>
      <c r="Z36" s="1135"/>
      <c r="AA36" s="1135"/>
      <c r="AB36" s="1135"/>
      <c r="AC36" s="1135"/>
      <c r="AD36" s="1135"/>
      <c r="AE36" s="1135"/>
      <c r="AF36" s="1135"/>
      <c r="AG36" s="1135"/>
      <c r="AH36" s="1135"/>
      <c r="AI36" s="1135"/>
      <c r="AJ36" s="1135"/>
      <c r="AK36" s="1135"/>
      <c r="AL36" s="1135"/>
      <c r="AM36" s="1135"/>
    </row>
    <row r="37" spans="2:39" ht="15" customHeight="1">
      <c r="B37" s="1133" t="s">
        <v>790</v>
      </c>
      <c r="C37" s="1133"/>
      <c r="D37" s="1133"/>
      <c r="E37" s="1133"/>
      <c r="F37" s="1133"/>
      <c r="G37" s="1133"/>
      <c r="H37" s="1135" t="s">
        <v>791</v>
      </c>
      <c r="I37" s="1135"/>
      <c r="J37" s="1135"/>
      <c r="K37" s="1135"/>
      <c r="L37" s="1135"/>
      <c r="M37" s="1135"/>
      <c r="N37" s="1135"/>
      <c r="O37" s="1135"/>
      <c r="P37" s="1135"/>
      <c r="Q37" s="1135"/>
      <c r="R37" s="1135"/>
      <c r="S37" s="1135"/>
      <c r="T37" s="1135"/>
      <c r="U37" s="1135"/>
      <c r="V37" s="1135"/>
      <c r="W37" s="1135"/>
      <c r="X37" s="1135"/>
      <c r="Y37" s="1135"/>
      <c r="Z37" s="1135"/>
      <c r="AA37" s="1135"/>
      <c r="AB37" s="1135"/>
      <c r="AC37" s="1135"/>
      <c r="AD37" s="1135"/>
      <c r="AE37" s="1135"/>
      <c r="AF37" s="1135"/>
      <c r="AG37" s="1135"/>
      <c r="AH37" s="1135"/>
      <c r="AI37" s="1135"/>
      <c r="AJ37" s="1135"/>
      <c r="AK37" s="1135"/>
      <c r="AL37" s="1135"/>
      <c r="AM37" s="1135"/>
    </row>
    <row r="38" spans="2:39" ht="15" customHeight="1">
      <c r="B38" s="1133"/>
      <c r="C38" s="1133"/>
      <c r="D38" s="1133"/>
      <c r="E38" s="1133"/>
      <c r="F38" s="1133"/>
      <c r="G38" s="1133"/>
      <c r="H38" s="1135"/>
      <c r="I38" s="1135"/>
      <c r="J38" s="1135"/>
      <c r="K38" s="1135"/>
      <c r="L38" s="1135"/>
      <c r="M38" s="1135"/>
      <c r="N38" s="1135"/>
      <c r="O38" s="1135"/>
      <c r="P38" s="1135"/>
      <c r="Q38" s="1135"/>
      <c r="R38" s="1135"/>
      <c r="S38" s="1135"/>
      <c r="T38" s="1135"/>
      <c r="U38" s="1135"/>
      <c r="V38" s="1135"/>
      <c r="W38" s="1135"/>
      <c r="X38" s="1135"/>
      <c r="Y38" s="1135"/>
      <c r="Z38" s="1135"/>
      <c r="AA38" s="1135"/>
      <c r="AB38" s="1135"/>
      <c r="AC38" s="1135"/>
      <c r="AD38" s="1135"/>
      <c r="AE38" s="1135"/>
      <c r="AF38" s="1135"/>
      <c r="AG38" s="1135"/>
      <c r="AH38" s="1135"/>
      <c r="AI38" s="1135"/>
      <c r="AJ38" s="1135"/>
      <c r="AK38" s="1135"/>
      <c r="AL38" s="1135"/>
      <c r="AM38" s="1135"/>
    </row>
    <row r="39" spans="2:39" ht="15" customHeight="1">
      <c r="B39" s="1133" t="s">
        <v>792</v>
      </c>
      <c r="C39" s="1133"/>
      <c r="D39" s="1133"/>
      <c r="E39" s="1133"/>
      <c r="F39" s="1133"/>
      <c r="G39" s="1133"/>
      <c r="H39" s="1135" t="s">
        <v>793</v>
      </c>
      <c r="I39" s="1135"/>
      <c r="J39" s="1135"/>
      <c r="K39" s="1135"/>
      <c r="L39" s="1135"/>
      <c r="M39" s="1135"/>
      <c r="N39" s="1135"/>
      <c r="O39" s="1135"/>
      <c r="P39" s="1135"/>
      <c r="Q39" s="1135"/>
      <c r="R39" s="1135"/>
      <c r="S39" s="1135"/>
      <c r="T39" s="1135"/>
      <c r="U39" s="1135"/>
      <c r="V39" s="1135"/>
      <c r="W39" s="1135"/>
      <c r="X39" s="1135"/>
      <c r="Y39" s="1135"/>
      <c r="Z39" s="1135"/>
      <c r="AA39" s="1135"/>
      <c r="AB39" s="1135"/>
      <c r="AC39" s="1135"/>
      <c r="AD39" s="1135"/>
      <c r="AE39" s="1135"/>
      <c r="AF39" s="1135"/>
      <c r="AG39" s="1135"/>
      <c r="AH39" s="1135"/>
      <c r="AI39" s="1135"/>
      <c r="AJ39" s="1135"/>
      <c r="AK39" s="1135"/>
      <c r="AL39" s="1135"/>
      <c r="AM39" s="1135"/>
    </row>
    <row r="40" spans="2:39" ht="15" customHeight="1">
      <c r="B40" s="1133"/>
      <c r="C40" s="1133"/>
      <c r="D40" s="1133"/>
      <c r="E40" s="1133"/>
      <c r="F40" s="1133"/>
      <c r="G40" s="1133"/>
      <c r="H40" s="1135"/>
      <c r="I40" s="1135"/>
      <c r="J40" s="1135"/>
      <c r="K40" s="1135"/>
      <c r="L40" s="1135"/>
      <c r="M40" s="1135"/>
      <c r="N40" s="1135"/>
      <c r="O40" s="1135"/>
      <c r="P40" s="1135"/>
      <c r="Q40" s="1135"/>
      <c r="R40" s="1135"/>
      <c r="S40" s="1135"/>
      <c r="T40" s="1135"/>
      <c r="U40" s="1135"/>
      <c r="V40" s="1135"/>
      <c r="W40" s="1135"/>
      <c r="X40" s="1135"/>
      <c r="Y40" s="1135"/>
      <c r="Z40" s="1135"/>
      <c r="AA40" s="1135"/>
      <c r="AB40" s="1135"/>
      <c r="AC40" s="1135"/>
      <c r="AD40" s="1135"/>
      <c r="AE40" s="1135"/>
      <c r="AF40" s="1135"/>
      <c r="AG40" s="1135"/>
      <c r="AH40" s="1135"/>
      <c r="AI40" s="1135"/>
      <c r="AJ40" s="1135"/>
      <c r="AK40" s="1135"/>
      <c r="AL40" s="1135"/>
      <c r="AM40" s="1135"/>
    </row>
    <row r="41" spans="2:39" ht="15" customHeight="1">
      <c r="B41" s="1133" t="s">
        <v>794</v>
      </c>
      <c r="C41" s="1133"/>
      <c r="D41" s="1133"/>
      <c r="E41" s="1133"/>
      <c r="F41" s="1133"/>
      <c r="G41" s="1133"/>
      <c r="H41" s="1135" t="s">
        <v>831</v>
      </c>
      <c r="I41" s="1135"/>
      <c r="J41" s="1135"/>
      <c r="K41" s="1135"/>
      <c r="L41" s="1135"/>
      <c r="M41" s="1135"/>
      <c r="N41" s="1135"/>
      <c r="O41" s="1135"/>
      <c r="P41" s="1135"/>
      <c r="Q41" s="1135"/>
      <c r="R41" s="1135"/>
      <c r="S41" s="1135"/>
      <c r="T41" s="1135"/>
      <c r="U41" s="1135"/>
      <c r="V41" s="1135"/>
      <c r="W41" s="1135"/>
      <c r="X41" s="1135"/>
      <c r="Y41" s="1135"/>
      <c r="Z41" s="1135"/>
      <c r="AA41" s="1135"/>
      <c r="AB41" s="1135"/>
      <c r="AC41" s="1135"/>
      <c r="AD41" s="1135"/>
      <c r="AE41" s="1135"/>
      <c r="AF41" s="1135"/>
      <c r="AG41" s="1135"/>
      <c r="AH41" s="1135"/>
      <c r="AI41" s="1135"/>
      <c r="AJ41" s="1135"/>
      <c r="AK41" s="1135"/>
      <c r="AL41" s="1135"/>
      <c r="AM41" s="1135"/>
    </row>
    <row r="42" spans="2:39" ht="15" customHeight="1">
      <c r="B42" s="1133"/>
      <c r="C42" s="1133"/>
      <c r="D42" s="1133"/>
      <c r="E42" s="1133"/>
      <c r="F42" s="1133"/>
      <c r="G42" s="1133"/>
      <c r="H42" s="1135"/>
      <c r="I42" s="1135"/>
      <c r="J42" s="1135"/>
      <c r="K42" s="1135"/>
      <c r="L42" s="1135"/>
      <c r="M42" s="1135"/>
      <c r="N42" s="1135"/>
      <c r="O42" s="1135"/>
      <c r="P42" s="1135"/>
      <c r="Q42" s="1135"/>
      <c r="R42" s="1135"/>
      <c r="S42" s="1135"/>
      <c r="T42" s="1135"/>
      <c r="U42" s="1135"/>
      <c r="V42" s="1135"/>
      <c r="W42" s="1135"/>
      <c r="X42" s="1135"/>
      <c r="Y42" s="1135"/>
      <c r="Z42" s="1135"/>
      <c r="AA42" s="1135"/>
      <c r="AB42" s="1135"/>
      <c r="AC42" s="1135"/>
      <c r="AD42" s="1135"/>
      <c r="AE42" s="1135"/>
      <c r="AF42" s="1135"/>
      <c r="AG42" s="1135"/>
      <c r="AH42" s="1135"/>
      <c r="AI42" s="1135"/>
      <c r="AJ42" s="1135"/>
      <c r="AK42" s="1135"/>
      <c r="AL42" s="1135"/>
      <c r="AM42" s="1135"/>
    </row>
    <row r="43" spans="2:39" ht="15" customHeight="1">
      <c r="B43" s="1133" t="s">
        <v>795</v>
      </c>
      <c r="C43" s="1133"/>
      <c r="D43" s="1133"/>
      <c r="E43" s="1133"/>
      <c r="F43" s="1133"/>
      <c r="G43" s="1133"/>
      <c r="H43" s="1135" t="s">
        <v>796</v>
      </c>
      <c r="I43" s="1135"/>
      <c r="J43" s="1135"/>
      <c r="K43" s="1135"/>
      <c r="L43" s="1135"/>
      <c r="M43" s="1135"/>
      <c r="N43" s="1135"/>
      <c r="O43" s="1135"/>
      <c r="P43" s="1135"/>
      <c r="Q43" s="1135"/>
      <c r="R43" s="1135"/>
      <c r="S43" s="1135"/>
      <c r="T43" s="1135"/>
      <c r="U43" s="1135"/>
      <c r="V43" s="1135"/>
      <c r="W43" s="1135"/>
      <c r="X43" s="1135"/>
      <c r="Y43" s="1135"/>
      <c r="Z43" s="1135"/>
      <c r="AA43" s="1135"/>
      <c r="AB43" s="1135"/>
      <c r="AC43" s="1135"/>
      <c r="AD43" s="1135"/>
      <c r="AE43" s="1135"/>
      <c r="AF43" s="1135"/>
      <c r="AG43" s="1135"/>
      <c r="AH43" s="1135"/>
      <c r="AI43" s="1135"/>
      <c r="AJ43" s="1135"/>
      <c r="AK43" s="1135"/>
      <c r="AL43" s="1135"/>
      <c r="AM43" s="1135"/>
    </row>
    <row r="44" spans="2:39" ht="15" customHeight="1">
      <c r="B44" s="1133"/>
      <c r="C44" s="1133"/>
      <c r="D44" s="1133"/>
      <c r="E44" s="1133"/>
      <c r="F44" s="1133"/>
      <c r="G44" s="1133"/>
      <c r="H44" s="1135"/>
      <c r="I44" s="1135"/>
      <c r="J44" s="1135"/>
      <c r="K44" s="1135"/>
      <c r="L44" s="1135"/>
      <c r="M44" s="1135"/>
      <c r="N44" s="1135"/>
      <c r="O44" s="1135"/>
      <c r="P44" s="1135"/>
      <c r="Q44" s="1135"/>
      <c r="R44" s="1135"/>
      <c r="S44" s="1135"/>
      <c r="T44" s="1135"/>
      <c r="U44" s="1135"/>
      <c r="V44" s="1135"/>
      <c r="W44" s="1135"/>
      <c r="X44" s="1135"/>
      <c r="Y44" s="1135"/>
      <c r="Z44" s="1135"/>
      <c r="AA44" s="1135"/>
      <c r="AB44" s="1153"/>
      <c r="AC44" s="1153"/>
      <c r="AD44" s="1153"/>
      <c r="AE44" s="1153"/>
      <c r="AF44" s="1153"/>
      <c r="AG44" s="1153"/>
      <c r="AH44" s="1153"/>
      <c r="AI44" s="1153"/>
      <c r="AJ44" s="1153"/>
      <c r="AK44" s="1153"/>
      <c r="AL44" s="1153"/>
      <c r="AM44" s="1153"/>
    </row>
    <row r="45" spans="2:39" s="565" customFormat="1" ht="15" customHeight="1">
      <c r="B45" s="1133" t="s">
        <v>1155</v>
      </c>
      <c r="C45" s="1133"/>
      <c r="D45" s="1133"/>
      <c r="E45" s="1133"/>
      <c r="F45" s="1133"/>
      <c r="G45" s="1133"/>
      <c r="H45" s="1135" t="s">
        <v>1156</v>
      </c>
      <c r="I45" s="1135"/>
      <c r="J45" s="1135"/>
      <c r="K45" s="1135"/>
      <c r="L45" s="1135"/>
      <c r="M45" s="1135"/>
      <c r="N45" s="1135"/>
      <c r="O45" s="1135"/>
      <c r="P45" s="1135"/>
      <c r="Q45" s="1135"/>
      <c r="R45" s="1135"/>
      <c r="S45" s="1135"/>
      <c r="T45" s="1135"/>
      <c r="U45" s="1135"/>
      <c r="V45" s="1135"/>
      <c r="W45" s="1135"/>
      <c r="X45" s="1135"/>
      <c r="Y45" s="1135"/>
      <c r="Z45" s="1135"/>
      <c r="AA45" s="1135"/>
      <c r="AB45" s="1135"/>
      <c r="AC45" s="1135"/>
      <c r="AD45" s="1135"/>
      <c r="AE45" s="1135"/>
      <c r="AF45" s="1135"/>
      <c r="AG45" s="1135"/>
      <c r="AH45" s="1135"/>
      <c r="AI45" s="1135"/>
      <c r="AJ45" s="1135"/>
      <c r="AK45" s="1135"/>
      <c r="AL45" s="1135"/>
      <c r="AM45" s="1135"/>
    </row>
    <row r="46" spans="2:39" s="565" customFormat="1" ht="15" customHeight="1">
      <c r="B46" s="1133"/>
      <c r="C46" s="1133"/>
      <c r="D46" s="1133"/>
      <c r="E46" s="1133"/>
      <c r="F46" s="1133"/>
      <c r="G46" s="1133"/>
      <c r="H46" s="1135"/>
      <c r="I46" s="1135"/>
      <c r="J46" s="1135"/>
      <c r="K46" s="1135"/>
      <c r="L46" s="1135"/>
      <c r="M46" s="1135"/>
      <c r="N46" s="1135"/>
      <c r="O46" s="1135"/>
      <c r="P46" s="1135"/>
      <c r="Q46" s="1135"/>
      <c r="R46" s="1135"/>
      <c r="S46" s="1135"/>
      <c r="T46" s="1135"/>
      <c r="U46" s="1135"/>
      <c r="V46" s="1135"/>
      <c r="W46" s="1135"/>
      <c r="X46" s="1135"/>
      <c r="Y46" s="1135"/>
      <c r="Z46" s="1135"/>
      <c r="AA46" s="1135"/>
      <c r="AB46" s="1135"/>
      <c r="AC46" s="1135"/>
      <c r="AD46" s="1135"/>
      <c r="AE46" s="1135"/>
      <c r="AF46" s="1135"/>
      <c r="AG46" s="1135"/>
      <c r="AH46" s="1135"/>
      <c r="AI46" s="1135"/>
      <c r="AJ46" s="1135"/>
      <c r="AK46" s="1135"/>
      <c r="AL46" s="1135"/>
      <c r="AM46" s="1135"/>
    </row>
    <row r="47" spans="2:39" ht="15" customHeight="1">
      <c r="B47" s="1136" t="s">
        <v>810</v>
      </c>
      <c r="C47" s="1137"/>
      <c r="D47" s="1137"/>
      <c r="E47" s="1137"/>
      <c r="F47" s="1137"/>
      <c r="G47" s="1145"/>
      <c r="H47" s="1136" t="s">
        <v>813</v>
      </c>
      <c r="I47" s="1137"/>
      <c r="J47" s="1137"/>
      <c r="K47" s="1137"/>
      <c r="L47" s="1137"/>
      <c r="M47" s="1137"/>
      <c r="N47" s="1137"/>
      <c r="O47" s="1137"/>
      <c r="P47" s="1137"/>
      <c r="Q47" s="1137"/>
      <c r="R47" s="1137"/>
      <c r="S47" s="1137"/>
      <c r="T47" s="1137"/>
      <c r="U47" s="1137"/>
      <c r="V47" s="1137"/>
      <c r="W47" s="1137"/>
      <c r="X47" s="1137"/>
      <c r="Y47" s="1137"/>
      <c r="Z47" s="1137"/>
      <c r="AA47" s="359"/>
      <c r="AB47" s="1156" t="s">
        <v>552</v>
      </c>
      <c r="AC47" s="1156"/>
      <c r="AD47" s="1156"/>
      <c r="AE47" s="1156"/>
      <c r="AF47" s="1156"/>
      <c r="AG47" s="1156"/>
      <c r="AH47" s="1156"/>
      <c r="AI47" s="1156"/>
      <c r="AJ47" s="1156" t="s">
        <v>562</v>
      </c>
      <c r="AK47" s="1156"/>
      <c r="AL47" s="1156"/>
      <c r="AM47" s="1157"/>
    </row>
    <row r="48" spans="2:39" ht="15" customHeight="1">
      <c r="B48" s="1138"/>
      <c r="C48" s="1139"/>
      <c r="D48" s="1139"/>
      <c r="E48" s="1139"/>
      <c r="F48" s="1139"/>
      <c r="G48" s="1146"/>
      <c r="H48" s="1138"/>
      <c r="I48" s="1139"/>
      <c r="J48" s="1139"/>
      <c r="K48" s="1139"/>
      <c r="L48" s="1139"/>
      <c r="M48" s="1139"/>
      <c r="N48" s="1139"/>
      <c r="O48" s="1139"/>
      <c r="P48" s="1139"/>
      <c r="Q48" s="1139"/>
      <c r="R48" s="1139"/>
      <c r="S48" s="1139"/>
      <c r="T48" s="1139"/>
      <c r="U48" s="1139"/>
      <c r="V48" s="1139"/>
      <c r="W48" s="1139"/>
      <c r="X48" s="1139"/>
      <c r="Y48" s="1139"/>
      <c r="Z48" s="1139"/>
      <c r="AA48" s="360"/>
      <c r="AB48" s="1142" t="s">
        <v>554</v>
      </c>
      <c r="AC48" s="1142"/>
      <c r="AD48" s="1142"/>
      <c r="AE48" s="1142"/>
      <c r="AF48" s="1142"/>
      <c r="AG48" s="1142"/>
      <c r="AH48" s="1142"/>
      <c r="AI48" s="1142"/>
      <c r="AJ48" s="1143" t="s">
        <v>505</v>
      </c>
      <c r="AK48" s="1143"/>
      <c r="AL48" s="1143"/>
      <c r="AM48" s="1144"/>
    </row>
    <row r="49" spans="2:39" ht="15" customHeight="1">
      <c r="B49" s="1138"/>
      <c r="C49" s="1139"/>
      <c r="D49" s="1139"/>
      <c r="E49" s="1139"/>
      <c r="F49" s="1139"/>
      <c r="G49" s="1146"/>
      <c r="H49" s="1138"/>
      <c r="I49" s="1139"/>
      <c r="J49" s="1139"/>
      <c r="K49" s="1139"/>
      <c r="L49" s="1139"/>
      <c r="M49" s="1139"/>
      <c r="N49" s="1139"/>
      <c r="O49" s="1139"/>
      <c r="P49" s="1139"/>
      <c r="Q49" s="1139"/>
      <c r="R49" s="1139"/>
      <c r="S49" s="1139"/>
      <c r="T49" s="1139"/>
      <c r="U49" s="1139"/>
      <c r="V49" s="1139"/>
      <c r="W49" s="1139"/>
      <c r="X49" s="1139"/>
      <c r="Y49" s="1139"/>
      <c r="Z49" s="1139"/>
      <c r="AA49" s="360"/>
      <c r="AB49" s="1142" t="s">
        <v>555</v>
      </c>
      <c r="AC49" s="1142"/>
      <c r="AD49" s="1142"/>
      <c r="AE49" s="1142"/>
      <c r="AF49" s="1142"/>
      <c r="AG49" s="1142"/>
      <c r="AH49" s="1142"/>
      <c r="AI49" s="1142"/>
      <c r="AJ49" s="1143" t="s">
        <v>525</v>
      </c>
      <c r="AK49" s="1143"/>
      <c r="AL49" s="1143"/>
      <c r="AM49" s="1144"/>
    </row>
    <row r="50" spans="2:39" ht="15" customHeight="1">
      <c r="B50" s="1138"/>
      <c r="C50" s="1139"/>
      <c r="D50" s="1139"/>
      <c r="E50" s="1139"/>
      <c r="F50" s="1139"/>
      <c r="G50" s="1146"/>
      <c r="H50" s="1138"/>
      <c r="I50" s="1139"/>
      <c r="J50" s="1139"/>
      <c r="K50" s="1139"/>
      <c r="L50" s="1139"/>
      <c r="M50" s="1139"/>
      <c r="N50" s="1139"/>
      <c r="O50" s="1139"/>
      <c r="P50" s="1139"/>
      <c r="Q50" s="1139"/>
      <c r="R50" s="1139"/>
      <c r="S50" s="1139"/>
      <c r="T50" s="1139"/>
      <c r="U50" s="1139"/>
      <c r="V50" s="1139"/>
      <c r="W50" s="1139"/>
      <c r="X50" s="1139"/>
      <c r="Y50" s="1139"/>
      <c r="Z50" s="1139"/>
      <c r="AA50" s="360"/>
      <c r="AB50" s="1142" t="s">
        <v>556</v>
      </c>
      <c r="AC50" s="1142"/>
      <c r="AD50" s="1142"/>
      <c r="AE50" s="1142"/>
      <c r="AF50" s="1142"/>
      <c r="AG50" s="1142"/>
      <c r="AH50" s="1142"/>
      <c r="AI50" s="1142"/>
      <c r="AJ50" s="1143" t="s">
        <v>558</v>
      </c>
      <c r="AK50" s="1143"/>
      <c r="AL50" s="1143"/>
      <c r="AM50" s="1144"/>
    </row>
    <row r="51" spans="2:39" ht="15" customHeight="1">
      <c r="B51" s="1138"/>
      <c r="C51" s="1139"/>
      <c r="D51" s="1139"/>
      <c r="E51" s="1139"/>
      <c r="F51" s="1139"/>
      <c r="G51" s="1146"/>
      <c r="H51" s="1138"/>
      <c r="I51" s="1139"/>
      <c r="J51" s="1139"/>
      <c r="K51" s="1139"/>
      <c r="L51" s="1139"/>
      <c r="M51" s="1139"/>
      <c r="N51" s="1139"/>
      <c r="O51" s="1139"/>
      <c r="P51" s="1139"/>
      <c r="Q51" s="1139"/>
      <c r="R51" s="1139"/>
      <c r="S51" s="1139"/>
      <c r="T51" s="1139"/>
      <c r="U51" s="1139"/>
      <c r="V51" s="1139"/>
      <c r="W51" s="1139"/>
      <c r="X51" s="1139"/>
      <c r="Y51" s="1139"/>
      <c r="Z51" s="1139"/>
      <c r="AA51" s="360"/>
      <c r="AB51" s="1142" t="s">
        <v>811</v>
      </c>
      <c r="AC51" s="1142"/>
      <c r="AD51" s="1142"/>
      <c r="AE51" s="1142"/>
      <c r="AF51" s="1142"/>
      <c r="AG51" s="1142"/>
      <c r="AH51" s="1142"/>
      <c r="AI51" s="1142"/>
      <c r="AJ51" s="1143" t="s">
        <v>559</v>
      </c>
      <c r="AK51" s="1143"/>
      <c r="AL51" s="1143"/>
      <c r="AM51" s="1144"/>
    </row>
    <row r="52" spans="2:39" ht="15" customHeight="1">
      <c r="B52" s="1140"/>
      <c r="C52" s="1141"/>
      <c r="D52" s="1141"/>
      <c r="E52" s="1141"/>
      <c r="F52" s="1141"/>
      <c r="G52" s="1155"/>
      <c r="H52" s="1140"/>
      <c r="I52" s="1141"/>
      <c r="J52" s="1141"/>
      <c r="K52" s="1141"/>
      <c r="L52" s="1141"/>
      <c r="M52" s="1141"/>
      <c r="N52" s="1141"/>
      <c r="O52" s="1141"/>
      <c r="P52" s="1141"/>
      <c r="Q52" s="1141"/>
      <c r="R52" s="1141"/>
      <c r="S52" s="1141"/>
      <c r="T52" s="1141"/>
      <c r="U52" s="1141"/>
      <c r="V52" s="1141"/>
      <c r="W52" s="1141"/>
      <c r="X52" s="1141"/>
      <c r="Y52" s="1141"/>
      <c r="Z52" s="1141"/>
      <c r="AA52" s="361"/>
      <c r="AB52" s="1142" t="s">
        <v>812</v>
      </c>
      <c r="AC52" s="1142"/>
      <c r="AD52" s="1142"/>
      <c r="AE52" s="1142"/>
      <c r="AF52" s="1142"/>
      <c r="AG52" s="1142"/>
      <c r="AH52" s="1142"/>
      <c r="AI52" s="1142"/>
      <c r="AJ52" s="1143" t="s">
        <v>560</v>
      </c>
      <c r="AK52" s="1143"/>
      <c r="AL52" s="1143"/>
      <c r="AM52" s="1144"/>
    </row>
    <row r="53" spans="2:39" ht="15" customHeight="1">
      <c r="B53" s="1133" t="s">
        <v>797</v>
      </c>
      <c r="C53" s="1133"/>
      <c r="D53" s="1133"/>
      <c r="E53" s="1133"/>
      <c r="F53" s="1133"/>
      <c r="G53" s="1133"/>
      <c r="H53" s="1135" t="s">
        <v>798</v>
      </c>
      <c r="I53" s="1135"/>
      <c r="J53" s="1135"/>
      <c r="K53" s="1135"/>
      <c r="L53" s="1135"/>
      <c r="M53" s="1135"/>
      <c r="N53" s="1135"/>
      <c r="O53" s="1135"/>
      <c r="P53" s="1135"/>
      <c r="Q53" s="1135"/>
      <c r="R53" s="1135"/>
      <c r="S53" s="1135"/>
      <c r="T53" s="1135"/>
      <c r="U53" s="1135"/>
      <c r="V53" s="1135"/>
      <c r="W53" s="1135"/>
      <c r="X53" s="1135"/>
      <c r="Y53" s="1135"/>
      <c r="Z53" s="1135"/>
      <c r="AA53" s="1135"/>
      <c r="AB53" s="1154"/>
      <c r="AC53" s="1154"/>
      <c r="AD53" s="1154"/>
      <c r="AE53" s="1154"/>
      <c r="AF53" s="1154"/>
      <c r="AG53" s="1154"/>
      <c r="AH53" s="1154"/>
      <c r="AI53" s="1154"/>
      <c r="AJ53" s="1154"/>
      <c r="AK53" s="1154"/>
      <c r="AL53" s="1154"/>
      <c r="AM53" s="1154"/>
    </row>
    <row r="54" spans="2:39" ht="15" customHeight="1">
      <c r="B54" s="1133"/>
      <c r="C54" s="1133"/>
      <c r="D54" s="1133"/>
      <c r="E54" s="1133"/>
      <c r="F54" s="1133"/>
      <c r="G54" s="1133"/>
      <c r="H54" s="1135"/>
      <c r="I54" s="1135"/>
      <c r="J54" s="1135"/>
      <c r="K54" s="1135"/>
      <c r="L54" s="1135"/>
      <c r="M54" s="1135"/>
      <c r="N54" s="1135"/>
      <c r="O54" s="1135"/>
      <c r="P54" s="1135"/>
      <c r="Q54" s="1135"/>
      <c r="R54" s="1135"/>
      <c r="S54" s="1135"/>
      <c r="T54" s="1135"/>
      <c r="U54" s="1135"/>
      <c r="V54" s="1135"/>
      <c r="W54" s="1135"/>
      <c r="X54" s="1135"/>
      <c r="Y54" s="1135"/>
      <c r="Z54" s="1135"/>
      <c r="AA54" s="1135"/>
      <c r="AB54" s="1135"/>
      <c r="AC54" s="1135"/>
      <c r="AD54" s="1135"/>
      <c r="AE54" s="1135"/>
      <c r="AF54" s="1135"/>
      <c r="AG54" s="1135"/>
      <c r="AH54" s="1135"/>
      <c r="AI54" s="1135"/>
      <c r="AJ54" s="1135"/>
      <c r="AK54" s="1135"/>
      <c r="AL54" s="1135"/>
      <c r="AM54" s="1135"/>
    </row>
    <row r="55" spans="2:39" ht="15" customHeight="1">
      <c r="B55" s="1133"/>
      <c r="C55" s="1133"/>
      <c r="D55" s="1133"/>
      <c r="E55" s="1133"/>
      <c r="F55" s="1133"/>
      <c r="G55" s="1133"/>
      <c r="H55" s="1135"/>
      <c r="I55" s="1135"/>
      <c r="J55" s="1135"/>
      <c r="K55" s="1135"/>
      <c r="L55" s="1135"/>
      <c r="M55" s="1135"/>
      <c r="N55" s="1135"/>
      <c r="O55" s="1135"/>
      <c r="P55" s="1135"/>
      <c r="Q55" s="1135"/>
      <c r="R55" s="1135"/>
      <c r="S55" s="1135"/>
      <c r="T55" s="1135"/>
      <c r="U55" s="1135"/>
      <c r="V55" s="1135"/>
      <c r="W55" s="1135"/>
      <c r="X55" s="1135"/>
      <c r="Y55" s="1135"/>
      <c r="Z55" s="1135"/>
      <c r="AA55" s="1135"/>
      <c r="AB55" s="1135"/>
      <c r="AC55" s="1135"/>
      <c r="AD55" s="1135"/>
      <c r="AE55" s="1135"/>
      <c r="AF55" s="1135"/>
      <c r="AG55" s="1135"/>
      <c r="AH55" s="1135"/>
      <c r="AI55" s="1135"/>
      <c r="AJ55" s="1135"/>
      <c r="AK55" s="1135"/>
      <c r="AL55" s="1135"/>
      <c r="AM55" s="1135"/>
    </row>
    <row r="56" spans="2:39" ht="15" customHeight="1">
      <c r="B56" s="1133" t="s">
        <v>799</v>
      </c>
      <c r="C56" s="1133"/>
      <c r="D56" s="1133"/>
      <c r="E56" s="1133"/>
      <c r="F56" s="1133"/>
      <c r="G56" s="1133"/>
      <c r="H56" s="1135" t="s">
        <v>815</v>
      </c>
      <c r="I56" s="1135"/>
      <c r="J56" s="1135"/>
      <c r="K56" s="1135"/>
      <c r="L56" s="1135"/>
      <c r="M56" s="1135"/>
      <c r="N56" s="1135"/>
      <c r="O56" s="1135"/>
      <c r="P56" s="1135"/>
      <c r="Q56" s="1135"/>
      <c r="R56" s="1135"/>
      <c r="S56" s="1135"/>
      <c r="T56" s="1135"/>
      <c r="U56" s="1135"/>
      <c r="V56" s="1135"/>
      <c r="W56" s="1135"/>
      <c r="X56" s="1135"/>
      <c r="Y56" s="1135"/>
      <c r="Z56" s="1135"/>
      <c r="AA56" s="1135"/>
      <c r="AB56" s="1135"/>
      <c r="AC56" s="1135"/>
      <c r="AD56" s="1135"/>
      <c r="AE56" s="1135"/>
      <c r="AF56" s="1135"/>
      <c r="AG56" s="1135"/>
      <c r="AH56" s="1135"/>
      <c r="AI56" s="1135"/>
      <c r="AJ56" s="1135"/>
      <c r="AK56" s="1135"/>
      <c r="AL56" s="1135"/>
      <c r="AM56" s="1135"/>
    </row>
    <row r="57" spans="2:39" ht="15" customHeight="1">
      <c r="B57" s="1133"/>
      <c r="C57" s="1133"/>
      <c r="D57" s="1133"/>
      <c r="E57" s="1133"/>
      <c r="F57" s="1133"/>
      <c r="G57" s="1133"/>
      <c r="H57" s="1135"/>
      <c r="I57" s="1135"/>
      <c r="J57" s="1135"/>
      <c r="K57" s="1135"/>
      <c r="L57" s="1135"/>
      <c r="M57" s="1135"/>
      <c r="N57" s="1135"/>
      <c r="O57" s="1135"/>
      <c r="P57" s="1135"/>
      <c r="Q57" s="1135"/>
      <c r="R57" s="1135"/>
      <c r="S57" s="1135"/>
      <c r="T57" s="1135"/>
      <c r="U57" s="1135"/>
      <c r="V57" s="1135"/>
      <c r="W57" s="1135"/>
      <c r="X57" s="1135"/>
      <c r="Y57" s="1135"/>
      <c r="Z57" s="1135"/>
      <c r="AA57" s="1135"/>
      <c r="AB57" s="1135"/>
      <c r="AC57" s="1135"/>
      <c r="AD57" s="1135"/>
      <c r="AE57" s="1135"/>
      <c r="AF57" s="1135"/>
      <c r="AG57" s="1135"/>
      <c r="AH57" s="1135"/>
      <c r="AI57" s="1135"/>
      <c r="AJ57" s="1135"/>
      <c r="AK57" s="1135"/>
      <c r="AL57" s="1135"/>
      <c r="AM57" s="1135"/>
    </row>
    <row r="58" spans="2:39" ht="15" customHeight="1">
      <c r="B58" s="1133"/>
      <c r="C58" s="1133"/>
      <c r="D58" s="1133"/>
      <c r="E58" s="1133"/>
      <c r="F58" s="1133"/>
      <c r="G58" s="1133"/>
      <c r="H58" s="1135"/>
      <c r="I58" s="1135"/>
      <c r="J58" s="1135"/>
      <c r="K58" s="1135"/>
      <c r="L58" s="1135"/>
      <c r="M58" s="1135"/>
      <c r="N58" s="1135"/>
      <c r="O58" s="1135"/>
      <c r="P58" s="1135"/>
      <c r="Q58" s="1135"/>
      <c r="R58" s="1135"/>
      <c r="S58" s="1135"/>
      <c r="T58" s="1135"/>
      <c r="U58" s="1135"/>
      <c r="V58" s="1135"/>
      <c r="W58" s="1135"/>
      <c r="X58" s="1135"/>
      <c r="Y58" s="1135"/>
      <c r="Z58" s="1135"/>
      <c r="AA58" s="1135"/>
      <c r="AB58" s="1135"/>
      <c r="AC58" s="1135"/>
      <c r="AD58" s="1135"/>
      <c r="AE58" s="1135"/>
      <c r="AF58" s="1135"/>
      <c r="AG58" s="1135"/>
      <c r="AH58" s="1135"/>
      <c r="AI58" s="1135"/>
      <c r="AJ58" s="1135"/>
      <c r="AK58" s="1135"/>
      <c r="AL58" s="1135"/>
      <c r="AM58" s="1135"/>
    </row>
    <row r="59" spans="2:39" ht="15" customHeight="1">
      <c r="B59" s="1133" t="s">
        <v>119</v>
      </c>
      <c r="C59" s="1133"/>
      <c r="D59" s="1133"/>
      <c r="E59" s="1133"/>
      <c r="F59" s="1133"/>
      <c r="G59" s="1133"/>
      <c r="H59" s="1135" t="s">
        <v>800</v>
      </c>
      <c r="I59" s="1135"/>
      <c r="J59" s="1135"/>
      <c r="K59" s="1135"/>
      <c r="L59" s="1135"/>
      <c r="M59" s="1135"/>
      <c r="N59" s="1135"/>
      <c r="O59" s="1135"/>
      <c r="P59" s="1135"/>
      <c r="Q59" s="1135"/>
      <c r="R59" s="1135"/>
      <c r="S59" s="1135"/>
      <c r="T59" s="1135"/>
      <c r="U59" s="1135"/>
      <c r="V59" s="1135"/>
      <c r="W59" s="1135"/>
      <c r="X59" s="1135"/>
      <c r="Y59" s="1135"/>
      <c r="Z59" s="1135"/>
      <c r="AA59" s="1135"/>
      <c r="AB59" s="1135"/>
      <c r="AC59" s="1135"/>
      <c r="AD59" s="1135"/>
      <c r="AE59" s="1135"/>
      <c r="AF59" s="1135"/>
      <c r="AG59" s="1135"/>
      <c r="AH59" s="1135"/>
      <c r="AI59" s="1135"/>
      <c r="AJ59" s="1135"/>
      <c r="AK59" s="1135"/>
      <c r="AL59" s="1135"/>
      <c r="AM59" s="1135"/>
    </row>
    <row r="60" spans="2:39" ht="15" customHeight="1">
      <c r="B60" s="1133"/>
      <c r="C60" s="1133"/>
      <c r="D60" s="1133"/>
      <c r="E60" s="1133"/>
      <c r="F60" s="1133"/>
      <c r="G60" s="1133"/>
      <c r="H60" s="1135"/>
      <c r="I60" s="1135"/>
      <c r="J60" s="1135"/>
      <c r="K60" s="1135"/>
      <c r="L60" s="1135"/>
      <c r="M60" s="1135"/>
      <c r="N60" s="1135"/>
      <c r="O60" s="1135"/>
      <c r="P60" s="1135"/>
      <c r="Q60" s="1135"/>
      <c r="R60" s="1135"/>
      <c r="S60" s="1135"/>
      <c r="T60" s="1135"/>
      <c r="U60" s="1135"/>
      <c r="V60" s="1135"/>
      <c r="W60" s="1135"/>
      <c r="X60" s="1135"/>
      <c r="Y60" s="1135"/>
      <c r="Z60" s="1135"/>
      <c r="AA60" s="1135"/>
      <c r="AB60" s="1135"/>
      <c r="AC60" s="1135"/>
      <c r="AD60" s="1135"/>
      <c r="AE60" s="1135"/>
      <c r="AF60" s="1135"/>
      <c r="AG60" s="1135"/>
      <c r="AH60" s="1135"/>
      <c r="AI60" s="1135"/>
      <c r="AJ60" s="1135"/>
      <c r="AK60" s="1135"/>
      <c r="AL60" s="1135"/>
      <c r="AM60" s="1135"/>
    </row>
    <row r="61" spans="2:39" ht="15" customHeight="1">
      <c r="B61" s="1133" t="s">
        <v>801</v>
      </c>
      <c r="C61" s="1133"/>
      <c r="D61" s="1133"/>
      <c r="E61" s="1133"/>
      <c r="F61" s="1133"/>
      <c r="G61" s="1133"/>
      <c r="H61" s="1136" t="s">
        <v>922</v>
      </c>
      <c r="I61" s="1137"/>
      <c r="J61" s="1137"/>
      <c r="K61" s="1137"/>
      <c r="L61" s="1137"/>
      <c r="M61" s="1137"/>
      <c r="N61" s="1137"/>
      <c r="O61" s="1137"/>
      <c r="P61" s="1137"/>
      <c r="Q61" s="1137"/>
      <c r="R61" s="1137"/>
      <c r="S61" s="1137"/>
      <c r="T61" s="1137"/>
      <c r="U61" s="1137"/>
      <c r="V61" s="1137"/>
      <c r="W61" s="1137"/>
      <c r="X61" s="1137"/>
      <c r="Y61" s="1137"/>
      <c r="Z61" s="1137"/>
      <c r="AA61" s="1137"/>
      <c r="AB61" s="1137"/>
      <c r="AC61" s="1137"/>
      <c r="AD61" s="1137"/>
      <c r="AE61" s="1137"/>
      <c r="AF61" s="1137"/>
      <c r="AG61" s="1137"/>
      <c r="AH61" s="1137"/>
      <c r="AI61" s="1137"/>
      <c r="AJ61" s="1137"/>
      <c r="AK61" s="1137"/>
      <c r="AL61" s="1137"/>
      <c r="AM61" s="1145"/>
    </row>
    <row r="62" spans="2:39" s="353" customFormat="1" ht="15" customHeight="1">
      <c r="B62" s="1133"/>
      <c r="C62" s="1133"/>
      <c r="D62" s="1133"/>
      <c r="E62" s="1133"/>
      <c r="F62" s="1133"/>
      <c r="G62" s="1133"/>
      <c r="H62" s="1138"/>
      <c r="I62" s="1139"/>
      <c r="J62" s="1139"/>
      <c r="K62" s="1139"/>
      <c r="L62" s="1139"/>
      <c r="M62" s="1139"/>
      <c r="N62" s="1139"/>
      <c r="O62" s="1139"/>
      <c r="P62" s="1139"/>
      <c r="Q62" s="1139"/>
      <c r="R62" s="1139"/>
      <c r="S62" s="1139"/>
      <c r="T62" s="1139"/>
      <c r="U62" s="1139"/>
      <c r="V62" s="1139"/>
      <c r="W62" s="1139"/>
      <c r="X62" s="1139"/>
      <c r="Y62" s="1139"/>
      <c r="Z62" s="1139"/>
      <c r="AA62" s="1139"/>
      <c r="AB62" s="1139"/>
      <c r="AC62" s="1139"/>
      <c r="AD62" s="1139"/>
      <c r="AE62" s="1139"/>
      <c r="AF62" s="1139"/>
      <c r="AG62" s="1139"/>
      <c r="AH62" s="1139"/>
      <c r="AI62" s="1139"/>
      <c r="AJ62" s="1139"/>
      <c r="AK62" s="1139"/>
      <c r="AL62" s="1139"/>
      <c r="AM62" s="1146"/>
    </row>
    <row r="63" spans="2:39" s="353" customFormat="1" ht="15" customHeight="1">
      <c r="B63" s="1133"/>
      <c r="C63" s="1133"/>
      <c r="D63" s="1133"/>
      <c r="E63" s="1133"/>
      <c r="F63" s="1133"/>
      <c r="G63" s="1133"/>
      <c r="H63" s="1138"/>
      <c r="I63" s="1139"/>
      <c r="J63" s="1139"/>
      <c r="K63" s="1139"/>
      <c r="L63" s="1139"/>
      <c r="M63" s="1139"/>
      <c r="N63" s="1139"/>
      <c r="O63" s="1139"/>
      <c r="P63" s="1139"/>
      <c r="Q63" s="1139"/>
      <c r="R63" s="1139"/>
      <c r="S63" s="1139"/>
      <c r="T63" s="1139"/>
      <c r="U63" s="1139"/>
      <c r="V63" s="1139"/>
      <c r="W63" s="1139"/>
      <c r="X63" s="1139"/>
      <c r="Y63" s="1139"/>
      <c r="Z63" s="1139"/>
      <c r="AA63" s="1139"/>
      <c r="AB63" s="1139"/>
      <c r="AC63" s="1139"/>
      <c r="AD63" s="1139"/>
      <c r="AE63" s="1139"/>
      <c r="AF63" s="1139"/>
      <c r="AG63" s="1139"/>
      <c r="AH63" s="1139"/>
      <c r="AI63" s="1139"/>
      <c r="AJ63" s="1139"/>
      <c r="AK63" s="1139"/>
      <c r="AL63" s="1139"/>
      <c r="AM63" s="1146"/>
    </row>
    <row r="64" spans="2:39" ht="15" customHeight="1">
      <c r="B64" s="1133"/>
      <c r="C64" s="1133"/>
      <c r="D64" s="1133"/>
      <c r="E64" s="1133"/>
      <c r="F64" s="1133"/>
      <c r="G64" s="1133"/>
      <c r="H64" s="1138"/>
      <c r="I64" s="1139"/>
      <c r="J64" s="1139"/>
      <c r="K64" s="1139"/>
      <c r="L64" s="1139"/>
      <c r="M64" s="1139"/>
      <c r="N64" s="1139"/>
      <c r="O64" s="1139"/>
      <c r="P64" s="1139"/>
      <c r="Q64" s="1139"/>
      <c r="R64" s="1139"/>
      <c r="S64" s="1139"/>
      <c r="T64" s="1139"/>
      <c r="U64" s="1139"/>
      <c r="V64" s="1139"/>
      <c r="W64" s="1139"/>
      <c r="X64" s="1139"/>
      <c r="Y64" s="1139"/>
      <c r="Z64" s="1139"/>
      <c r="AA64" s="1139"/>
      <c r="AB64" s="1139"/>
      <c r="AC64" s="1139"/>
      <c r="AD64" s="1139"/>
      <c r="AE64" s="1139"/>
      <c r="AF64" s="1139"/>
      <c r="AG64" s="1139"/>
      <c r="AH64" s="1139"/>
      <c r="AI64" s="1139"/>
      <c r="AJ64" s="1139"/>
      <c r="AK64" s="1139"/>
      <c r="AL64" s="1139"/>
      <c r="AM64" s="1146"/>
    </row>
    <row r="65" spans="2:39" ht="15" customHeight="1">
      <c r="B65" s="1133"/>
      <c r="C65" s="1133"/>
      <c r="D65" s="1133"/>
      <c r="E65" s="1133"/>
      <c r="F65" s="1133"/>
      <c r="G65" s="1133"/>
      <c r="H65" s="1138"/>
      <c r="I65" s="1139"/>
      <c r="J65" s="1139"/>
      <c r="K65" s="1139"/>
      <c r="L65" s="1139"/>
      <c r="M65" s="1139"/>
      <c r="N65" s="1139"/>
      <c r="O65" s="1139"/>
      <c r="P65" s="1139"/>
      <c r="Q65" s="1139"/>
      <c r="R65" s="1139"/>
      <c r="S65" s="1139"/>
      <c r="T65" s="1139"/>
      <c r="U65" s="1139"/>
      <c r="V65" s="1139"/>
      <c r="W65" s="1139"/>
      <c r="X65" s="1139"/>
      <c r="Y65" s="1139"/>
      <c r="Z65" s="1139"/>
      <c r="AA65" s="1139"/>
      <c r="AB65" s="1139"/>
      <c r="AC65" s="1139"/>
      <c r="AD65" s="1139"/>
      <c r="AE65" s="1139"/>
      <c r="AF65" s="1139"/>
      <c r="AG65" s="1139"/>
      <c r="AH65" s="1139"/>
      <c r="AI65" s="1139"/>
      <c r="AJ65" s="1139"/>
      <c r="AK65" s="1139"/>
      <c r="AL65" s="1139"/>
      <c r="AM65" s="1146"/>
    </row>
    <row r="66" spans="2:39" ht="15" customHeight="1">
      <c r="B66" s="1133"/>
      <c r="C66" s="1133"/>
      <c r="D66" s="1133"/>
      <c r="E66" s="1133"/>
      <c r="F66" s="1133"/>
      <c r="G66" s="1133"/>
      <c r="H66" s="1138"/>
      <c r="I66" s="1139"/>
      <c r="J66" s="1139"/>
      <c r="K66" s="1139"/>
      <c r="L66" s="1139"/>
      <c r="M66" s="1139"/>
      <c r="N66" s="1139"/>
      <c r="O66" s="1139"/>
      <c r="P66" s="1139"/>
      <c r="Q66" s="1139"/>
      <c r="R66" s="1139"/>
      <c r="S66" s="1139"/>
      <c r="T66" s="1139"/>
      <c r="U66" s="1139"/>
      <c r="V66" s="1139"/>
      <c r="W66" s="1139"/>
      <c r="X66" s="1139"/>
      <c r="Y66" s="1139"/>
      <c r="Z66" s="1139"/>
      <c r="AA66" s="1139"/>
      <c r="AB66" s="1139"/>
      <c r="AC66" s="1139"/>
      <c r="AD66" s="1139"/>
      <c r="AE66" s="1139"/>
      <c r="AF66" s="1139"/>
      <c r="AG66" s="1139"/>
      <c r="AH66" s="1139"/>
      <c r="AI66" s="1139"/>
      <c r="AJ66" s="1139"/>
      <c r="AK66" s="1139"/>
      <c r="AL66" s="1139"/>
      <c r="AM66" s="1146"/>
    </row>
    <row r="67" spans="2:39" ht="15" customHeight="1">
      <c r="B67" s="1133"/>
      <c r="C67" s="1133"/>
      <c r="D67" s="1133"/>
      <c r="E67" s="1133"/>
      <c r="F67" s="1133"/>
      <c r="G67" s="1133"/>
      <c r="H67" s="1147" t="s">
        <v>802</v>
      </c>
      <c r="I67" s="1148"/>
      <c r="J67" s="1148"/>
      <c r="K67" s="1148"/>
      <c r="L67" s="1148"/>
      <c r="M67" s="1148"/>
      <c r="N67" s="1148"/>
      <c r="O67" s="1148"/>
      <c r="P67" s="1148"/>
      <c r="Q67" s="1148"/>
      <c r="R67" s="1148"/>
      <c r="S67" s="1148"/>
      <c r="T67" s="1148"/>
      <c r="U67" s="1148"/>
      <c r="V67" s="1148"/>
      <c r="W67" s="1148"/>
      <c r="X67" s="1148"/>
      <c r="Y67" s="1148"/>
      <c r="Z67" s="1148"/>
      <c r="AA67" s="1148"/>
      <c r="AB67" s="1148"/>
      <c r="AC67" s="1148"/>
      <c r="AD67" s="1148"/>
      <c r="AE67" s="1148"/>
      <c r="AF67" s="1148"/>
      <c r="AG67" s="1148"/>
      <c r="AH67" s="1148"/>
      <c r="AI67" s="1148"/>
      <c r="AJ67" s="1148"/>
      <c r="AK67" s="1148"/>
      <c r="AL67" s="1148"/>
      <c r="AM67" s="1149"/>
    </row>
    <row r="68" spans="2:39" ht="15" customHeight="1">
      <c r="B68" s="1133"/>
      <c r="C68" s="1133"/>
      <c r="D68" s="1133"/>
      <c r="E68" s="1133"/>
      <c r="F68" s="1133"/>
      <c r="G68" s="1133"/>
      <c r="H68" s="1150" t="s">
        <v>489</v>
      </c>
      <c r="I68" s="1151"/>
      <c r="J68" s="1151"/>
      <c r="K68" s="1151"/>
      <c r="L68" s="1151"/>
      <c r="M68" s="1151"/>
      <c r="N68" s="1151"/>
      <c r="O68" s="1151"/>
      <c r="P68" s="1151"/>
      <c r="Q68" s="1151"/>
      <c r="R68" s="1151"/>
      <c r="S68" s="1151"/>
      <c r="T68" s="1151"/>
      <c r="U68" s="1151"/>
      <c r="V68" s="1151"/>
      <c r="W68" s="1151"/>
      <c r="X68" s="1151"/>
      <c r="Y68" s="1151"/>
      <c r="Z68" s="1151"/>
      <c r="AA68" s="1151"/>
      <c r="AB68" s="1151"/>
      <c r="AC68" s="1151"/>
      <c r="AD68" s="1151"/>
      <c r="AE68" s="1151"/>
      <c r="AF68" s="1151"/>
      <c r="AG68" s="1151"/>
      <c r="AH68" s="1151"/>
      <c r="AI68" s="1151"/>
      <c r="AJ68" s="1151"/>
      <c r="AK68" s="1151"/>
      <c r="AL68" s="1151"/>
      <c r="AM68" s="1152"/>
    </row>
    <row r="69" spans="2:39" ht="15" customHeight="1">
      <c r="B69" s="1133" t="s">
        <v>803</v>
      </c>
      <c r="C69" s="1133"/>
      <c r="D69" s="1133"/>
      <c r="E69" s="1133"/>
      <c r="F69" s="1133"/>
      <c r="G69" s="1133"/>
      <c r="H69" s="1135" t="s">
        <v>825</v>
      </c>
      <c r="I69" s="1135"/>
      <c r="J69" s="1135"/>
      <c r="K69" s="1135"/>
      <c r="L69" s="1135"/>
      <c r="M69" s="1135"/>
      <c r="N69" s="1135"/>
      <c r="O69" s="1135"/>
      <c r="P69" s="1135"/>
      <c r="Q69" s="1135"/>
      <c r="R69" s="1135"/>
      <c r="S69" s="1135"/>
      <c r="T69" s="1135"/>
      <c r="U69" s="1135"/>
      <c r="V69" s="1135"/>
      <c r="W69" s="1135"/>
      <c r="X69" s="1135"/>
      <c r="Y69" s="1135"/>
      <c r="Z69" s="1135"/>
      <c r="AA69" s="1135"/>
      <c r="AB69" s="1135"/>
      <c r="AC69" s="1135"/>
      <c r="AD69" s="1135"/>
      <c r="AE69" s="1135"/>
      <c r="AF69" s="1135"/>
      <c r="AG69" s="1135"/>
      <c r="AH69" s="1135"/>
      <c r="AI69" s="1135"/>
      <c r="AJ69" s="1135"/>
      <c r="AK69" s="1135"/>
      <c r="AL69" s="1135"/>
      <c r="AM69" s="1135"/>
    </row>
    <row r="70" spans="2:39" ht="15" customHeight="1">
      <c r="B70" s="1133"/>
      <c r="C70" s="1133"/>
      <c r="D70" s="1133"/>
      <c r="E70" s="1133"/>
      <c r="F70" s="1133"/>
      <c r="G70" s="1133"/>
      <c r="H70" s="1135"/>
      <c r="I70" s="1135"/>
      <c r="J70" s="1135"/>
      <c r="K70" s="1135"/>
      <c r="L70" s="1135"/>
      <c r="M70" s="1135"/>
      <c r="N70" s="1135"/>
      <c r="O70" s="1135"/>
      <c r="P70" s="1135"/>
      <c r="Q70" s="1135"/>
      <c r="R70" s="1135"/>
      <c r="S70" s="1135"/>
      <c r="T70" s="1135"/>
      <c r="U70" s="1135"/>
      <c r="V70" s="1135"/>
      <c r="W70" s="1135"/>
      <c r="X70" s="1135"/>
      <c r="Y70" s="1135"/>
      <c r="Z70" s="1135"/>
      <c r="AA70" s="1135"/>
      <c r="AB70" s="1135"/>
      <c r="AC70" s="1135"/>
      <c r="AD70" s="1135"/>
      <c r="AE70" s="1135"/>
      <c r="AF70" s="1135"/>
      <c r="AG70" s="1135"/>
      <c r="AH70" s="1135"/>
      <c r="AI70" s="1135"/>
      <c r="AJ70" s="1135"/>
      <c r="AK70" s="1135"/>
      <c r="AL70" s="1135"/>
      <c r="AM70" s="1135"/>
    </row>
    <row r="71" spans="2:39" ht="15" customHeight="1">
      <c r="B71" s="1133" t="s">
        <v>805</v>
      </c>
      <c r="C71" s="1133"/>
      <c r="D71" s="1133"/>
      <c r="E71" s="1133"/>
      <c r="F71" s="1133"/>
      <c r="G71" s="1133"/>
      <c r="H71" s="1135" t="s">
        <v>806</v>
      </c>
      <c r="I71" s="1135"/>
      <c r="J71" s="1135"/>
      <c r="K71" s="1135"/>
      <c r="L71" s="1135"/>
      <c r="M71" s="1135"/>
      <c r="N71" s="1135"/>
      <c r="O71" s="1135"/>
      <c r="P71" s="1135"/>
      <c r="Q71" s="1135"/>
      <c r="R71" s="1135"/>
      <c r="S71" s="1135"/>
      <c r="T71" s="1135"/>
      <c r="U71" s="1135"/>
      <c r="V71" s="1135"/>
      <c r="W71" s="1135"/>
      <c r="X71" s="1135"/>
      <c r="Y71" s="1135"/>
      <c r="Z71" s="1135"/>
      <c r="AA71" s="1135"/>
      <c r="AB71" s="1135"/>
      <c r="AC71" s="1135"/>
      <c r="AD71" s="1135"/>
      <c r="AE71" s="1135"/>
      <c r="AF71" s="1135"/>
      <c r="AG71" s="1135"/>
      <c r="AH71" s="1135"/>
      <c r="AI71" s="1135"/>
      <c r="AJ71" s="1135"/>
      <c r="AK71" s="1135"/>
      <c r="AL71" s="1135"/>
      <c r="AM71" s="1135"/>
    </row>
    <row r="72" spans="2:39" ht="15" customHeight="1">
      <c r="B72" s="1133"/>
      <c r="C72" s="1133"/>
      <c r="D72" s="1133"/>
      <c r="E72" s="1133"/>
      <c r="F72" s="1133"/>
      <c r="G72" s="1133"/>
      <c r="H72" s="1135"/>
      <c r="I72" s="1135"/>
      <c r="J72" s="1135"/>
      <c r="K72" s="1135"/>
      <c r="L72" s="1135"/>
      <c r="M72" s="1135"/>
      <c r="N72" s="1135"/>
      <c r="O72" s="1135"/>
      <c r="P72" s="1135"/>
      <c r="Q72" s="1135"/>
      <c r="R72" s="1135"/>
      <c r="S72" s="1135"/>
      <c r="T72" s="1135"/>
      <c r="U72" s="1135"/>
      <c r="V72" s="1135"/>
      <c r="W72" s="1135"/>
      <c r="X72" s="1135"/>
      <c r="Y72" s="1135"/>
      <c r="Z72" s="1135"/>
      <c r="AA72" s="1135"/>
      <c r="AB72" s="1135"/>
      <c r="AC72" s="1135"/>
      <c r="AD72" s="1135"/>
      <c r="AE72" s="1135"/>
      <c r="AF72" s="1135"/>
      <c r="AG72" s="1135"/>
      <c r="AH72" s="1135"/>
      <c r="AI72" s="1135"/>
      <c r="AJ72" s="1135"/>
      <c r="AK72" s="1135"/>
      <c r="AL72" s="1135"/>
      <c r="AM72" s="1135"/>
    </row>
    <row r="73" spans="2:39" ht="15" customHeight="1">
      <c r="B73" s="1133"/>
      <c r="C73" s="1133"/>
      <c r="D73" s="1133"/>
      <c r="E73" s="1133"/>
      <c r="F73" s="1133"/>
      <c r="G73" s="1133"/>
      <c r="H73" s="1135"/>
      <c r="I73" s="1135"/>
      <c r="J73" s="1135"/>
      <c r="K73" s="1135"/>
      <c r="L73" s="1135"/>
      <c r="M73" s="1135"/>
      <c r="N73" s="1135"/>
      <c r="O73" s="1135"/>
      <c r="P73" s="1135"/>
      <c r="Q73" s="1135"/>
      <c r="R73" s="1135"/>
      <c r="S73" s="1135"/>
      <c r="T73" s="1135"/>
      <c r="U73" s="1135"/>
      <c r="V73" s="1135"/>
      <c r="W73" s="1135"/>
      <c r="X73" s="1135"/>
      <c r="Y73" s="1135"/>
      <c r="Z73" s="1135"/>
      <c r="AA73" s="1135"/>
      <c r="AB73" s="1135"/>
      <c r="AC73" s="1135"/>
      <c r="AD73" s="1135"/>
      <c r="AE73" s="1135"/>
      <c r="AF73" s="1135"/>
      <c r="AG73" s="1135"/>
      <c r="AH73" s="1135"/>
      <c r="AI73" s="1135"/>
      <c r="AJ73" s="1135"/>
      <c r="AK73" s="1135"/>
      <c r="AL73" s="1135"/>
      <c r="AM73" s="1135"/>
    </row>
    <row r="74" spans="2:39" ht="15" customHeight="1">
      <c r="B74" s="1133"/>
      <c r="C74" s="1133"/>
      <c r="D74" s="1133"/>
      <c r="E74" s="1133"/>
      <c r="F74" s="1133"/>
      <c r="G74" s="1133"/>
      <c r="H74" s="1135"/>
      <c r="I74" s="1135"/>
      <c r="J74" s="1135"/>
      <c r="K74" s="1135"/>
      <c r="L74" s="1135"/>
      <c r="M74" s="1135"/>
      <c r="N74" s="1135"/>
      <c r="O74" s="1135"/>
      <c r="P74" s="1135"/>
      <c r="Q74" s="1135"/>
      <c r="R74" s="1135"/>
      <c r="S74" s="1135"/>
      <c r="T74" s="1135"/>
      <c r="U74" s="1135"/>
      <c r="V74" s="1135"/>
      <c r="W74" s="1135"/>
      <c r="X74" s="1135"/>
      <c r="Y74" s="1135"/>
      <c r="Z74" s="1135"/>
      <c r="AA74" s="1135"/>
      <c r="AB74" s="1135"/>
      <c r="AC74" s="1135"/>
      <c r="AD74" s="1135"/>
      <c r="AE74" s="1135"/>
      <c r="AF74" s="1135"/>
      <c r="AG74" s="1135"/>
      <c r="AH74" s="1135"/>
      <c r="AI74" s="1135"/>
      <c r="AJ74" s="1135"/>
      <c r="AK74" s="1135"/>
      <c r="AL74" s="1135"/>
      <c r="AM74" s="1135"/>
    </row>
    <row r="75" spans="2:39" ht="15" customHeight="1">
      <c r="B75" s="1133"/>
      <c r="C75" s="1133"/>
      <c r="D75" s="1133"/>
      <c r="E75" s="1133"/>
      <c r="F75" s="1133"/>
      <c r="G75" s="1133"/>
      <c r="H75" s="1135"/>
      <c r="I75" s="1135"/>
      <c r="J75" s="1135"/>
      <c r="K75" s="1135"/>
      <c r="L75" s="1135"/>
      <c r="M75" s="1135"/>
      <c r="N75" s="1135"/>
      <c r="O75" s="1135"/>
      <c r="P75" s="1135"/>
      <c r="Q75" s="1135"/>
      <c r="R75" s="1135"/>
      <c r="S75" s="1135"/>
      <c r="T75" s="1135"/>
      <c r="U75" s="1135"/>
      <c r="V75" s="1135"/>
      <c r="W75" s="1135"/>
      <c r="X75" s="1135"/>
      <c r="Y75" s="1135"/>
      <c r="Z75" s="1135"/>
      <c r="AA75" s="1135"/>
      <c r="AB75" s="1135"/>
      <c r="AC75" s="1135"/>
      <c r="AD75" s="1135"/>
      <c r="AE75" s="1135"/>
      <c r="AF75" s="1135"/>
      <c r="AG75" s="1135"/>
      <c r="AH75" s="1135"/>
      <c r="AI75" s="1135"/>
      <c r="AJ75" s="1135"/>
      <c r="AK75" s="1135"/>
      <c r="AL75" s="1135"/>
      <c r="AM75" s="1135"/>
    </row>
    <row r="76" spans="2:39" ht="15" customHeight="1">
      <c r="B76" s="1133" t="s">
        <v>804</v>
      </c>
      <c r="C76" s="1133"/>
      <c r="D76" s="1133"/>
      <c r="E76" s="1133"/>
      <c r="F76" s="1133"/>
      <c r="G76" s="1133"/>
      <c r="H76" s="1134" t="s">
        <v>816</v>
      </c>
      <c r="I76" s="1135"/>
      <c r="J76" s="1135"/>
      <c r="K76" s="1135"/>
      <c r="L76" s="1135"/>
      <c r="M76" s="1135"/>
      <c r="N76" s="1135"/>
      <c r="O76" s="1135"/>
      <c r="P76" s="1135"/>
      <c r="Q76" s="1135"/>
      <c r="R76" s="1135"/>
      <c r="S76" s="1135"/>
      <c r="T76" s="1135"/>
      <c r="U76" s="1135"/>
      <c r="V76" s="1135"/>
      <c r="W76" s="1135"/>
      <c r="X76" s="1135"/>
      <c r="Y76" s="1135"/>
      <c r="Z76" s="1135"/>
      <c r="AA76" s="1135"/>
      <c r="AB76" s="1135"/>
      <c r="AC76" s="1135"/>
      <c r="AD76" s="1135"/>
      <c r="AE76" s="1135"/>
      <c r="AF76" s="1135"/>
      <c r="AG76" s="1135"/>
      <c r="AH76" s="1135"/>
      <c r="AI76" s="1135"/>
      <c r="AJ76" s="1135"/>
      <c r="AK76" s="1135"/>
      <c r="AL76" s="1135"/>
      <c r="AM76" s="1135"/>
    </row>
    <row r="77" spans="2:39" ht="15" customHeight="1">
      <c r="B77" s="1133" t="s">
        <v>818</v>
      </c>
      <c r="C77" s="1133"/>
      <c r="D77" s="1133"/>
      <c r="E77" s="1133"/>
      <c r="F77" s="1133"/>
      <c r="G77" s="1133"/>
      <c r="H77" s="1134" t="s">
        <v>826</v>
      </c>
      <c r="I77" s="1135"/>
      <c r="J77" s="1135"/>
      <c r="K77" s="1135"/>
      <c r="L77" s="1135"/>
      <c r="M77" s="1135"/>
      <c r="N77" s="1135"/>
      <c r="O77" s="1135"/>
      <c r="P77" s="1135"/>
      <c r="Q77" s="1135"/>
      <c r="R77" s="1135"/>
      <c r="S77" s="1135"/>
      <c r="T77" s="1135"/>
      <c r="U77" s="1135"/>
      <c r="V77" s="1135"/>
      <c r="W77" s="1135"/>
      <c r="X77" s="1135"/>
      <c r="Y77" s="1135"/>
      <c r="Z77" s="1135"/>
      <c r="AA77" s="1135"/>
      <c r="AB77" s="1135"/>
      <c r="AC77" s="1135"/>
      <c r="AD77" s="1135"/>
      <c r="AE77" s="1135"/>
      <c r="AF77" s="1135"/>
      <c r="AG77" s="1135"/>
      <c r="AH77" s="1135"/>
      <c r="AI77" s="1135"/>
      <c r="AJ77" s="1135"/>
      <c r="AK77" s="1135"/>
      <c r="AL77" s="1135"/>
      <c r="AM77" s="1135"/>
    </row>
    <row r="78" spans="2:39" ht="15" customHeight="1">
      <c r="B78" s="1133"/>
      <c r="C78" s="1133"/>
      <c r="D78" s="1133"/>
      <c r="E78" s="1133"/>
      <c r="F78" s="1133"/>
      <c r="G78" s="1133"/>
      <c r="H78" s="1135"/>
      <c r="I78" s="1135"/>
      <c r="J78" s="1135"/>
      <c r="K78" s="1135"/>
      <c r="L78" s="1135"/>
      <c r="M78" s="1135"/>
      <c r="N78" s="1135"/>
      <c r="O78" s="1135"/>
      <c r="P78" s="1135"/>
      <c r="Q78" s="1135"/>
      <c r="R78" s="1135"/>
      <c r="S78" s="1135"/>
      <c r="T78" s="1135"/>
      <c r="U78" s="1135"/>
      <c r="V78" s="1135"/>
      <c r="W78" s="1135"/>
      <c r="X78" s="1135"/>
      <c r="Y78" s="1135"/>
      <c r="Z78" s="1135"/>
      <c r="AA78" s="1135"/>
      <c r="AB78" s="1135"/>
      <c r="AC78" s="1135"/>
      <c r="AD78" s="1135"/>
      <c r="AE78" s="1135"/>
      <c r="AF78" s="1135"/>
      <c r="AG78" s="1135"/>
      <c r="AH78" s="1135"/>
      <c r="AI78" s="1135"/>
      <c r="AJ78" s="1135"/>
      <c r="AK78" s="1135"/>
      <c r="AL78" s="1135"/>
      <c r="AM78" s="1135"/>
    </row>
    <row r="79" spans="2:39" ht="15" customHeight="1">
      <c r="B79" s="1133"/>
      <c r="C79" s="1133"/>
      <c r="D79" s="1133"/>
      <c r="E79" s="1133"/>
      <c r="F79" s="1133"/>
      <c r="G79" s="1133"/>
      <c r="H79" s="1135"/>
      <c r="I79" s="1135"/>
      <c r="J79" s="1135"/>
      <c r="K79" s="1135"/>
      <c r="L79" s="1135"/>
      <c r="M79" s="1135"/>
      <c r="N79" s="1135"/>
      <c r="O79" s="1135"/>
      <c r="P79" s="1135"/>
      <c r="Q79" s="1135"/>
      <c r="R79" s="1135"/>
      <c r="S79" s="1135"/>
      <c r="T79" s="1135"/>
      <c r="U79" s="1135"/>
      <c r="V79" s="1135"/>
      <c r="W79" s="1135"/>
      <c r="X79" s="1135"/>
      <c r="Y79" s="1135"/>
      <c r="Z79" s="1135"/>
      <c r="AA79" s="1135"/>
      <c r="AB79" s="1135"/>
      <c r="AC79" s="1135"/>
      <c r="AD79" s="1135"/>
      <c r="AE79" s="1135"/>
      <c r="AF79" s="1135"/>
      <c r="AG79" s="1135"/>
      <c r="AH79" s="1135"/>
      <c r="AI79" s="1135"/>
      <c r="AJ79" s="1135"/>
      <c r="AK79" s="1135"/>
      <c r="AL79" s="1135"/>
      <c r="AM79" s="1135"/>
    </row>
    <row r="80" spans="2:39" ht="15" customHeight="1">
      <c r="B80" s="1133"/>
      <c r="C80" s="1133"/>
      <c r="D80" s="1133"/>
      <c r="E80" s="1133"/>
      <c r="F80" s="1133"/>
      <c r="G80" s="1133"/>
      <c r="H80" s="1135"/>
      <c r="I80" s="1135"/>
      <c r="J80" s="1135"/>
      <c r="K80" s="1135"/>
      <c r="L80" s="1135"/>
      <c r="M80" s="1135"/>
      <c r="N80" s="1135"/>
      <c r="O80" s="1135"/>
      <c r="P80" s="1135"/>
      <c r="Q80" s="1135"/>
      <c r="R80" s="1135"/>
      <c r="S80" s="1135"/>
      <c r="T80" s="1135"/>
      <c r="U80" s="1135"/>
      <c r="V80" s="1135"/>
      <c r="W80" s="1135"/>
      <c r="X80" s="1135"/>
      <c r="Y80" s="1135"/>
      <c r="Z80" s="1135"/>
      <c r="AA80" s="1135"/>
      <c r="AB80" s="1135"/>
      <c r="AC80" s="1135"/>
      <c r="AD80" s="1135"/>
      <c r="AE80" s="1135"/>
      <c r="AF80" s="1135"/>
      <c r="AG80" s="1135"/>
      <c r="AH80" s="1135"/>
      <c r="AI80" s="1135"/>
      <c r="AJ80" s="1135"/>
      <c r="AK80" s="1135"/>
      <c r="AL80" s="1135"/>
      <c r="AM80" s="1135"/>
    </row>
    <row r="81" spans="1:39" ht="15" customHeight="1">
      <c r="B81" s="1133"/>
      <c r="C81" s="1133"/>
      <c r="D81" s="1133"/>
      <c r="E81" s="1133"/>
      <c r="F81" s="1133"/>
      <c r="G81" s="1133"/>
      <c r="H81" s="1135"/>
      <c r="I81" s="1135"/>
      <c r="J81" s="1135"/>
      <c r="K81" s="1135"/>
      <c r="L81" s="1135"/>
      <c r="M81" s="1135"/>
      <c r="N81" s="1135"/>
      <c r="O81" s="1135"/>
      <c r="P81" s="1135"/>
      <c r="Q81" s="1135"/>
      <c r="R81" s="1135"/>
      <c r="S81" s="1135"/>
      <c r="T81" s="1135"/>
      <c r="U81" s="1135"/>
      <c r="V81" s="1135"/>
      <c r="W81" s="1135"/>
      <c r="X81" s="1135"/>
      <c r="Y81" s="1135"/>
      <c r="Z81" s="1135"/>
      <c r="AA81" s="1135"/>
      <c r="AB81" s="1135"/>
      <c r="AC81" s="1135"/>
      <c r="AD81" s="1135"/>
      <c r="AE81" s="1135"/>
      <c r="AF81" s="1135"/>
      <c r="AG81" s="1135"/>
      <c r="AH81" s="1135"/>
      <c r="AI81" s="1135"/>
      <c r="AJ81" s="1135"/>
      <c r="AK81" s="1135"/>
      <c r="AL81" s="1135"/>
      <c r="AM81" s="1135"/>
    </row>
    <row r="82" spans="1:39" ht="15" customHeight="1">
      <c r="B82" s="1133" t="s">
        <v>819</v>
      </c>
      <c r="C82" s="1133"/>
      <c r="D82" s="1133"/>
      <c r="E82" s="1133"/>
      <c r="F82" s="1133"/>
      <c r="G82" s="1133"/>
      <c r="H82" s="1135" t="s">
        <v>820</v>
      </c>
      <c r="I82" s="1135"/>
      <c r="J82" s="1135"/>
      <c r="K82" s="1135"/>
      <c r="L82" s="1135"/>
      <c r="M82" s="1135"/>
      <c r="N82" s="1135"/>
      <c r="O82" s="1135"/>
      <c r="P82" s="1135"/>
      <c r="Q82" s="1135"/>
      <c r="R82" s="1135"/>
      <c r="S82" s="1135"/>
      <c r="T82" s="1135"/>
      <c r="U82" s="1135"/>
      <c r="V82" s="1135"/>
      <c r="W82" s="1135"/>
      <c r="X82" s="1135"/>
      <c r="Y82" s="1135"/>
      <c r="Z82" s="1135"/>
      <c r="AA82" s="1135"/>
      <c r="AB82" s="1135"/>
      <c r="AC82" s="1135"/>
      <c r="AD82" s="1135"/>
      <c r="AE82" s="1135"/>
      <c r="AF82" s="1135"/>
      <c r="AG82" s="1135"/>
      <c r="AH82" s="1135"/>
      <c r="AI82" s="1135"/>
      <c r="AJ82" s="1135"/>
      <c r="AK82" s="1135"/>
      <c r="AL82" s="1135"/>
      <c r="AM82" s="1135"/>
    </row>
    <row r="83" spans="1:39" ht="15" customHeight="1">
      <c r="B83" s="1133" t="s">
        <v>162</v>
      </c>
      <c r="C83" s="1133"/>
      <c r="D83" s="1133"/>
      <c r="E83" s="1133"/>
      <c r="F83" s="1133"/>
      <c r="G83" s="1133"/>
      <c r="H83" s="1134" t="s">
        <v>827</v>
      </c>
      <c r="I83" s="1135"/>
      <c r="J83" s="1135"/>
      <c r="K83" s="1135"/>
      <c r="L83" s="1135"/>
      <c r="M83" s="1135"/>
      <c r="N83" s="1135"/>
      <c r="O83" s="1135"/>
      <c r="P83" s="1135"/>
      <c r="Q83" s="1135"/>
      <c r="R83" s="1135"/>
      <c r="S83" s="1135"/>
      <c r="T83" s="1135"/>
      <c r="U83" s="1135"/>
      <c r="V83" s="1135"/>
      <c r="W83" s="1135"/>
      <c r="X83" s="1135"/>
      <c r="Y83" s="1135"/>
      <c r="Z83" s="1135"/>
      <c r="AA83" s="1135"/>
      <c r="AB83" s="1135"/>
      <c r="AC83" s="1135"/>
      <c r="AD83" s="1135"/>
      <c r="AE83" s="1135"/>
      <c r="AF83" s="1135"/>
      <c r="AG83" s="1135"/>
      <c r="AH83" s="1135"/>
      <c r="AI83" s="1135"/>
      <c r="AJ83" s="1135"/>
      <c r="AK83" s="1135"/>
      <c r="AL83" s="1135"/>
      <c r="AM83" s="1135"/>
    </row>
    <row r="84" spans="1:39" ht="15" customHeight="1">
      <c r="B84" s="1133" t="s">
        <v>822</v>
      </c>
      <c r="C84" s="1133"/>
      <c r="D84" s="1133"/>
      <c r="E84" s="1133"/>
      <c r="F84" s="1133"/>
      <c r="G84" s="1133"/>
      <c r="H84" s="1135" t="s">
        <v>823</v>
      </c>
      <c r="I84" s="1135"/>
      <c r="J84" s="1135"/>
      <c r="K84" s="1135"/>
      <c r="L84" s="1135"/>
      <c r="M84" s="1135"/>
      <c r="N84" s="1135"/>
      <c r="O84" s="1135"/>
      <c r="P84" s="1135"/>
      <c r="Q84" s="1135"/>
      <c r="R84" s="1135"/>
      <c r="S84" s="1135"/>
      <c r="T84" s="1135"/>
      <c r="U84" s="1135"/>
      <c r="V84" s="1135"/>
      <c r="W84" s="1135"/>
      <c r="X84" s="1135"/>
      <c r="Y84" s="1135"/>
      <c r="Z84" s="1135"/>
      <c r="AA84" s="1135"/>
      <c r="AB84" s="1135"/>
      <c r="AC84" s="1135"/>
      <c r="AD84" s="1135"/>
      <c r="AE84" s="1135"/>
      <c r="AF84" s="1135"/>
      <c r="AG84" s="1135"/>
      <c r="AH84" s="1135"/>
      <c r="AI84" s="1135"/>
      <c r="AJ84" s="1135"/>
      <c r="AK84" s="1135"/>
      <c r="AL84" s="1135"/>
      <c r="AM84" s="1135"/>
    </row>
    <row r="85" spans="1:39" ht="15" customHeight="1">
      <c r="B85" s="1133"/>
      <c r="C85" s="1133"/>
      <c r="D85" s="1133"/>
      <c r="E85" s="1133"/>
      <c r="F85" s="1133"/>
      <c r="G85" s="1133"/>
      <c r="H85" s="1135"/>
      <c r="I85" s="1135"/>
      <c r="J85" s="1135"/>
      <c r="K85" s="1135"/>
      <c r="L85" s="1135"/>
      <c r="M85" s="1135"/>
      <c r="N85" s="1135"/>
      <c r="O85" s="1135"/>
      <c r="P85" s="1135"/>
      <c r="Q85" s="1135"/>
      <c r="R85" s="1135"/>
      <c r="S85" s="1135"/>
      <c r="T85" s="1135"/>
      <c r="U85" s="1135"/>
      <c r="V85" s="1135"/>
      <c r="W85" s="1135"/>
      <c r="X85" s="1135"/>
      <c r="Y85" s="1135"/>
      <c r="Z85" s="1135"/>
      <c r="AA85" s="1135"/>
      <c r="AB85" s="1135"/>
      <c r="AC85" s="1135"/>
      <c r="AD85" s="1135"/>
      <c r="AE85" s="1135"/>
      <c r="AF85" s="1135"/>
      <c r="AG85" s="1135"/>
      <c r="AH85" s="1135"/>
      <c r="AI85" s="1135"/>
      <c r="AJ85" s="1135"/>
      <c r="AK85" s="1135"/>
      <c r="AL85" s="1135"/>
      <c r="AM85" s="1135"/>
    </row>
    <row r="87" spans="1:39" ht="15" customHeight="1">
      <c r="A87" s="376" t="s">
        <v>835</v>
      </c>
      <c r="B87" s="376"/>
      <c r="C87" s="376"/>
      <c r="D87" s="376"/>
      <c r="E87" s="376"/>
      <c r="F87" s="376"/>
      <c r="G87" s="376"/>
      <c r="H87" s="376"/>
      <c r="I87" s="376"/>
      <c r="J87" s="376"/>
      <c r="K87" s="376"/>
      <c r="L87" s="376"/>
      <c r="M87" s="376"/>
      <c r="N87" s="376"/>
      <c r="O87" s="376"/>
      <c r="P87" s="376"/>
      <c r="Q87" s="376"/>
      <c r="R87" s="376"/>
      <c r="S87" s="376"/>
      <c r="T87" s="376"/>
      <c r="U87" s="376"/>
      <c r="V87" s="376"/>
      <c r="W87" s="376"/>
      <c r="X87" s="376"/>
      <c r="Y87" s="376"/>
      <c r="Z87" s="376"/>
      <c r="AA87" s="376"/>
      <c r="AB87" s="376"/>
      <c r="AC87" s="376"/>
      <c r="AD87" s="376"/>
      <c r="AE87" s="376"/>
      <c r="AF87" s="376"/>
      <c r="AG87" s="376"/>
      <c r="AH87" s="376"/>
      <c r="AI87" s="376"/>
      <c r="AJ87" s="376"/>
      <c r="AK87" s="376"/>
      <c r="AL87" s="376"/>
      <c r="AM87" s="376"/>
    </row>
    <row r="88" spans="1:39" ht="15" customHeight="1">
      <c r="A88" s="189"/>
      <c r="B88" s="1125" t="s">
        <v>134</v>
      </c>
      <c r="C88" s="1125"/>
      <c r="D88" s="1125"/>
      <c r="E88" s="1125"/>
      <c r="F88" s="1125"/>
      <c r="G88" s="1125"/>
      <c r="H88" s="1125"/>
      <c r="I88" s="1126"/>
      <c r="J88" s="1129" t="s">
        <v>836</v>
      </c>
      <c r="K88" s="1125"/>
      <c r="L88" s="1125"/>
      <c r="M88" s="1125"/>
      <c r="N88" s="1125"/>
      <c r="O88" s="1125"/>
      <c r="P88" s="1125"/>
      <c r="Q88" s="1125"/>
      <c r="R88" s="1125"/>
      <c r="S88" s="1125"/>
      <c r="T88" s="1125"/>
      <c r="U88" s="1125"/>
      <c r="V88" s="1125"/>
      <c r="W88" s="1125"/>
      <c r="X88" s="1125"/>
      <c r="Y88" s="1125"/>
      <c r="Z88" s="1125"/>
      <c r="AA88" s="1125"/>
      <c r="AB88" s="1125"/>
      <c r="AC88" s="1125"/>
      <c r="AD88" s="1125"/>
      <c r="AE88" s="1125"/>
      <c r="AF88" s="1125"/>
      <c r="AG88" s="1125"/>
      <c r="AH88" s="1125"/>
      <c r="AI88" s="1125"/>
      <c r="AJ88" s="1125"/>
      <c r="AK88" s="1125"/>
      <c r="AL88" s="1126"/>
      <c r="AM88" s="347"/>
    </row>
    <row r="89" spans="1:39" ht="15" customHeight="1">
      <c r="A89" s="189"/>
      <c r="B89" s="1127"/>
      <c r="C89" s="1127"/>
      <c r="D89" s="1127"/>
      <c r="E89" s="1127"/>
      <c r="F89" s="1127"/>
      <c r="G89" s="1127"/>
      <c r="H89" s="1127"/>
      <c r="I89" s="1128"/>
      <c r="J89" s="1130"/>
      <c r="K89" s="1127"/>
      <c r="L89" s="1127"/>
      <c r="M89" s="1127"/>
      <c r="N89" s="1127"/>
      <c r="O89" s="1127"/>
      <c r="P89" s="1127"/>
      <c r="Q89" s="1127"/>
      <c r="R89" s="1127"/>
      <c r="S89" s="1127"/>
      <c r="T89" s="1127"/>
      <c r="U89" s="1127"/>
      <c r="V89" s="1127"/>
      <c r="W89" s="1127"/>
      <c r="X89" s="1127"/>
      <c r="Y89" s="1127"/>
      <c r="Z89" s="1127"/>
      <c r="AA89" s="1127"/>
      <c r="AB89" s="1127"/>
      <c r="AC89" s="1127"/>
      <c r="AD89" s="1127"/>
      <c r="AE89" s="1127"/>
      <c r="AF89" s="1127"/>
      <c r="AG89" s="1127"/>
      <c r="AH89" s="1127"/>
      <c r="AI89" s="1127"/>
      <c r="AJ89" s="1127"/>
      <c r="AK89" s="1127"/>
      <c r="AL89" s="1128"/>
      <c r="AM89" s="345"/>
    </row>
    <row r="90" spans="1:39" ht="15" customHeight="1">
      <c r="A90" s="189"/>
      <c r="B90" s="1118" t="s">
        <v>132</v>
      </c>
      <c r="C90" s="1118"/>
      <c r="D90" s="1118"/>
      <c r="E90" s="1118"/>
      <c r="F90" s="1118"/>
      <c r="G90" s="1118"/>
      <c r="H90" s="1118"/>
      <c r="I90" s="1120"/>
      <c r="J90" s="366" t="s">
        <v>174</v>
      </c>
      <c r="K90" s="1131" t="s">
        <v>841</v>
      </c>
      <c r="L90" s="1131"/>
      <c r="M90" s="1131"/>
      <c r="N90" s="1131"/>
      <c r="O90" s="1131"/>
      <c r="P90" s="1131"/>
      <c r="Q90" s="1131"/>
      <c r="R90" s="1131"/>
      <c r="S90" s="1131"/>
      <c r="T90" s="1131"/>
      <c r="U90" s="1131"/>
      <c r="V90" s="1131"/>
      <c r="W90" s="1131"/>
      <c r="X90" s="1131"/>
      <c r="Y90" s="1131"/>
      <c r="Z90" s="1131"/>
      <c r="AA90" s="1131"/>
      <c r="AB90" s="1131"/>
      <c r="AC90" s="1131"/>
      <c r="AD90" s="1131"/>
      <c r="AE90" s="1131"/>
      <c r="AF90" s="1131"/>
      <c r="AG90" s="1131"/>
      <c r="AH90" s="1131"/>
      <c r="AI90" s="1131"/>
      <c r="AJ90" s="1131"/>
      <c r="AK90" s="1131"/>
      <c r="AL90" s="1132"/>
      <c r="AM90" s="345"/>
    </row>
    <row r="91" spans="1:39" ht="15" customHeight="1">
      <c r="A91" s="189"/>
      <c r="B91" s="1121"/>
      <c r="C91" s="1121"/>
      <c r="D91" s="1121"/>
      <c r="E91" s="1121"/>
      <c r="F91" s="1121"/>
      <c r="G91" s="1121"/>
      <c r="H91" s="1121"/>
      <c r="I91" s="1122"/>
      <c r="J91" s="367" t="s">
        <v>174</v>
      </c>
      <c r="K91" s="1105" t="s">
        <v>842</v>
      </c>
      <c r="L91" s="1105"/>
      <c r="M91" s="1105"/>
      <c r="N91" s="1105"/>
      <c r="O91" s="1105"/>
      <c r="P91" s="1105"/>
      <c r="Q91" s="1105"/>
      <c r="R91" s="1105"/>
      <c r="S91" s="1105"/>
      <c r="T91" s="1105"/>
      <c r="U91" s="1105"/>
      <c r="V91" s="1105"/>
      <c r="W91" s="1105"/>
      <c r="X91" s="1105"/>
      <c r="Y91" s="1105"/>
      <c r="Z91" s="1105"/>
      <c r="AA91" s="1105"/>
      <c r="AB91" s="1105"/>
      <c r="AC91" s="1105"/>
      <c r="AD91" s="1105"/>
      <c r="AE91" s="1105"/>
      <c r="AF91" s="1105"/>
      <c r="AG91" s="1105"/>
      <c r="AH91" s="1105"/>
      <c r="AI91" s="1105"/>
      <c r="AJ91" s="1105"/>
      <c r="AK91" s="1105"/>
      <c r="AL91" s="1106"/>
      <c r="AM91" s="345"/>
    </row>
    <row r="92" spans="1:39" ht="15" customHeight="1">
      <c r="A92" s="189"/>
      <c r="B92" s="1121"/>
      <c r="C92" s="1121"/>
      <c r="D92" s="1121"/>
      <c r="E92" s="1121"/>
      <c r="F92" s="1121"/>
      <c r="G92" s="1121"/>
      <c r="H92" s="1121"/>
      <c r="I92" s="1122"/>
      <c r="J92" s="367"/>
      <c r="K92" s="1105"/>
      <c r="L92" s="1105"/>
      <c r="M92" s="1105"/>
      <c r="N92" s="1105"/>
      <c r="O92" s="1105"/>
      <c r="P92" s="1105"/>
      <c r="Q92" s="1105"/>
      <c r="R92" s="1105"/>
      <c r="S92" s="1105"/>
      <c r="T92" s="1105"/>
      <c r="U92" s="1105"/>
      <c r="V92" s="1105"/>
      <c r="W92" s="1105"/>
      <c r="X92" s="1105"/>
      <c r="Y92" s="1105"/>
      <c r="Z92" s="1105"/>
      <c r="AA92" s="1105"/>
      <c r="AB92" s="1105"/>
      <c r="AC92" s="1105"/>
      <c r="AD92" s="1105"/>
      <c r="AE92" s="1105"/>
      <c r="AF92" s="1105"/>
      <c r="AG92" s="1105"/>
      <c r="AH92" s="1105"/>
      <c r="AI92" s="1105"/>
      <c r="AJ92" s="1105"/>
      <c r="AK92" s="1105"/>
      <c r="AL92" s="1106"/>
      <c r="AM92" s="345"/>
    </row>
    <row r="93" spans="1:39" ht="15" customHeight="1">
      <c r="A93" s="189"/>
      <c r="B93" s="1121"/>
      <c r="C93" s="1121"/>
      <c r="D93" s="1121"/>
      <c r="E93" s="1121"/>
      <c r="F93" s="1121"/>
      <c r="G93" s="1121"/>
      <c r="H93" s="1121"/>
      <c r="I93" s="1122"/>
      <c r="J93" s="367"/>
      <c r="K93" s="1105"/>
      <c r="L93" s="1105"/>
      <c r="M93" s="1105"/>
      <c r="N93" s="1105"/>
      <c r="O93" s="1105"/>
      <c r="P93" s="1105"/>
      <c r="Q93" s="1105"/>
      <c r="R93" s="1105"/>
      <c r="S93" s="1105"/>
      <c r="T93" s="1105"/>
      <c r="U93" s="1105"/>
      <c r="V93" s="1105"/>
      <c r="W93" s="1105"/>
      <c r="X93" s="1105"/>
      <c r="Y93" s="1105"/>
      <c r="Z93" s="1105"/>
      <c r="AA93" s="1105"/>
      <c r="AB93" s="1105"/>
      <c r="AC93" s="1105"/>
      <c r="AD93" s="1105"/>
      <c r="AE93" s="1105"/>
      <c r="AF93" s="1105"/>
      <c r="AG93" s="1105"/>
      <c r="AH93" s="1105"/>
      <c r="AI93" s="1105"/>
      <c r="AJ93" s="1105"/>
      <c r="AK93" s="1105"/>
      <c r="AL93" s="1106"/>
      <c r="AM93" s="345"/>
    </row>
    <row r="94" spans="1:39" ht="15" customHeight="1">
      <c r="A94" s="189"/>
      <c r="B94" s="1121"/>
      <c r="C94" s="1121"/>
      <c r="D94" s="1121"/>
      <c r="E94" s="1121"/>
      <c r="F94" s="1121"/>
      <c r="G94" s="1121"/>
      <c r="H94" s="1121"/>
      <c r="I94" s="1122"/>
      <c r="J94" s="367" t="s">
        <v>174</v>
      </c>
      <c r="K94" s="1114" t="s">
        <v>843</v>
      </c>
      <c r="L94" s="1114"/>
      <c r="M94" s="1114"/>
      <c r="N94" s="1114"/>
      <c r="O94" s="1114"/>
      <c r="P94" s="1114"/>
      <c r="Q94" s="1114"/>
      <c r="R94" s="1114"/>
      <c r="S94" s="1114"/>
      <c r="T94" s="1114"/>
      <c r="U94" s="1114"/>
      <c r="V94" s="1114"/>
      <c r="W94" s="1114"/>
      <c r="X94" s="1114"/>
      <c r="Y94" s="1114"/>
      <c r="Z94" s="1114"/>
      <c r="AA94" s="1114"/>
      <c r="AB94" s="1114"/>
      <c r="AC94" s="1114"/>
      <c r="AD94" s="1114"/>
      <c r="AE94" s="1114"/>
      <c r="AF94" s="1114"/>
      <c r="AG94" s="1114"/>
      <c r="AH94" s="1114"/>
      <c r="AI94" s="1114"/>
      <c r="AJ94" s="1114"/>
      <c r="AK94" s="1114"/>
      <c r="AL94" s="1115"/>
      <c r="AM94" s="345"/>
    </row>
    <row r="95" spans="1:39" ht="15" customHeight="1">
      <c r="A95" s="189"/>
      <c r="B95" s="1121"/>
      <c r="C95" s="1121"/>
      <c r="D95" s="1121"/>
      <c r="E95" s="1121"/>
      <c r="F95" s="1121"/>
      <c r="G95" s="1121"/>
      <c r="H95" s="1121"/>
      <c r="I95" s="1122"/>
      <c r="J95" s="367" t="s">
        <v>174</v>
      </c>
      <c r="K95" s="1105" t="s">
        <v>844</v>
      </c>
      <c r="L95" s="1105"/>
      <c r="M95" s="1105"/>
      <c r="N95" s="1105"/>
      <c r="O95" s="1105"/>
      <c r="P95" s="1105"/>
      <c r="Q95" s="1105"/>
      <c r="R95" s="1105"/>
      <c r="S95" s="1105"/>
      <c r="T95" s="1105"/>
      <c r="U95" s="1105"/>
      <c r="V95" s="1105"/>
      <c r="W95" s="1105"/>
      <c r="X95" s="1105"/>
      <c r="Y95" s="1105"/>
      <c r="Z95" s="1105"/>
      <c r="AA95" s="1105"/>
      <c r="AB95" s="1105"/>
      <c r="AC95" s="1105"/>
      <c r="AD95" s="1105"/>
      <c r="AE95" s="1105"/>
      <c r="AF95" s="1105"/>
      <c r="AG95" s="1105"/>
      <c r="AH95" s="1105"/>
      <c r="AI95" s="1105"/>
      <c r="AJ95" s="1105"/>
      <c r="AK95" s="1105"/>
      <c r="AL95" s="1106"/>
      <c r="AM95" s="345"/>
    </row>
    <row r="96" spans="1:39" ht="15" customHeight="1">
      <c r="A96" s="189"/>
      <c r="B96" s="1123"/>
      <c r="C96" s="1123"/>
      <c r="D96" s="1123"/>
      <c r="E96" s="1123"/>
      <c r="F96" s="1123"/>
      <c r="G96" s="1123"/>
      <c r="H96" s="1123"/>
      <c r="I96" s="1124"/>
      <c r="J96" s="368"/>
      <c r="K96" s="1107"/>
      <c r="L96" s="1107"/>
      <c r="M96" s="1107"/>
      <c r="N96" s="1107"/>
      <c r="O96" s="1107"/>
      <c r="P96" s="1107"/>
      <c r="Q96" s="1107"/>
      <c r="R96" s="1107"/>
      <c r="S96" s="1107"/>
      <c r="T96" s="1107"/>
      <c r="U96" s="1107"/>
      <c r="V96" s="1107"/>
      <c r="W96" s="1107"/>
      <c r="X96" s="1107"/>
      <c r="Y96" s="1107"/>
      <c r="Z96" s="1107"/>
      <c r="AA96" s="1107"/>
      <c r="AB96" s="1107"/>
      <c r="AC96" s="1107"/>
      <c r="AD96" s="1107"/>
      <c r="AE96" s="1107"/>
      <c r="AF96" s="1107"/>
      <c r="AG96" s="1107"/>
      <c r="AH96" s="1107"/>
      <c r="AI96" s="1107"/>
      <c r="AJ96" s="1107"/>
      <c r="AK96" s="1107"/>
      <c r="AL96" s="1108"/>
      <c r="AM96" s="345"/>
    </row>
    <row r="97" spans="1:39" ht="15" customHeight="1">
      <c r="A97" s="189"/>
      <c r="B97" s="1118" t="s">
        <v>180</v>
      </c>
      <c r="C97" s="1118"/>
      <c r="D97" s="1118"/>
      <c r="E97" s="1118"/>
      <c r="F97" s="1118"/>
      <c r="G97" s="1118"/>
      <c r="H97" s="1118"/>
      <c r="I97" s="1118"/>
      <c r="J97" s="369" t="s">
        <v>174</v>
      </c>
      <c r="K97" s="1119" t="s">
        <v>845</v>
      </c>
      <c r="L97" s="1112"/>
      <c r="M97" s="1112"/>
      <c r="N97" s="1112"/>
      <c r="O97" s="1112"/>
      <c r="P97" s="1112"/>
      <c r="Q97" s="1112"/>
      <c r="R97" s="1112"/>
      <c r="S97" s="1112"/>
      <c r="T97" s="1112"/>
      <c r="U97" s="1112"/>
      <c r="V97" s="1112"/>
      <c r="W97" s="1112"/>
      <c r="X97" s="1112"/>
      <c r="Y97" s="1112"/>
      <c r="Z97" s="1112"/>
      <c r="AA97" s="1112"/>
      <c r="AB97" s="1112"/>
      <c r="AC97" s="1112"/>
      <c r="AD97" s="1112"/>
      <c r="AE97" s="1112"/>
      <c r="AF97" s="1112"/>
      <c r="AG97" s="1112"/>
      <c r="AH97" s="1112"/>
      <c r="AI97" s="1112"/>
      <c r="AJ97" s="1112"/>
      <c r="AK97" s="1112"/>
      <c r="AL97" s="1113"/>
      <c r="AM97" s="347"/>
    </row>
    <row r="98" spans="1:39" ht="15" customHeight="1">
      <c r="A98" s="189"/>
      <c r="B98" s="1118" t="s">
        <v>837</v>
      </c>
      <c r="C98" s="1118"/>
      <c r="D98" s="1118"/>
      <c r="E98" s="1118"/>
      <c r="F98" s="1118"/>
      <c r="G98" s="1118"/>
      <c r="H98" s="1118"/>
      <c r="I98" s="1120"/>
      <c r="J98" s="366" t="s">
        <v>174</v>
      </c>
      <c r="K98" s="1103" t="s">
        <v>846</v>
      </c>
      <c r="L98" s="1103"/>
      <c r="M98" s="1103"/>
      <c r="N98" s="1103"/>
      <c r="O98" s="1103"/>
      <c r="P98" s="1103"/>
      <c r="Q98" s="1103"/>
      <c r="R98" s="1103"/>
      <c r="S98" s="1103"/>
      <c r="T98" s="1103"/>
      <c r="U98" s="1103"/>
      <c r="V98" s="1103"/>
      <c r="W98" s="1103"/>
      <c r="X98" s="1103"/>
      <c r="Y98" s="1103"/>
      <c r="Z98" s="1103"/>
      <c r="AA98" s="1103"/>
      <c r="AB98" s="1103"/>
      <c r="AC98" s="1103"/>
      <c r="AD98" s="1103"/>
      <c r="AE98" s="1103"/>
      <c r="AF98" s="1103"/>
      <c r="AG98" s="1103"/>
      <c r="AH98" s="1103"/>
      <c r="AI98" s="1103"/>
      <c r="AJ98" s="1103"/>
      <c r="AK98" s="1103"/>
      <c r="AL98" s="1104"/>
      <c r="AM98" s="347"/>
    </row>
    <row r="99" spans="1:39" ht="15" customHeight="1">
      <c r="A99" s="189"/>
      <c r="B99" s="1121"/>
      <c r="C99" s="1121"/>
      <c r="D99" s="1121"/>
      <c r="E99" s="1121"/>
      <c r="F99" s="1121"/>
      <c r="G99" s="1121"/>
      <c r="H99" s="1121"/>
      <c r="I99" s="1122"/>
      <c r="J99" s="367"/>
      <c r="K99" s="1105"/>
      <c r="L99" s="1105"/>
      <c r="M99" s="1105"/>
      <c r="N99" s="1105"/>
      <c r="O99" s="1105"/>
      <c r="P99" s="1105"/>
      <c r="Q99" s="1105"/>
      <c r="R99" s="1105"/>
      <c r="S99" s="1105"/>
      <c r="T99" s="1105"/>
      <c r="U99" s="1105"/>
      <c r="V99" s="1105"/>
      <c r="W99" s="1105"/>
      <c r="X99" s="1105"/>
      <c r="Y99" s="1105"/>
      <c r="Z99" s="1105"/>
      <c r="AA99" s="1105"/>
      <c r="AB99" s="1105"/>
      <c r="AC99" s="1105"/>
      <c r="AD99" s="1105"/>
      <c r="AE99" s="1105"/>
      <c r="AF99" s="1105"/>
      <c r="AG99" s="1105"/>
      <c r="AH99" s="1105"/>
      <c r="AI99" s="1105"/>
      <c r="AJ99" s="1105"/>
      <c r="AK99" s="1105"/>
      <c r="AL99" s="1106"/>
      <c r="AM99" s="347"/>
    </row>
    <row r="100" spans="1:39" ht="15" customHeight="1">
      <c r="A100" s="189"/>
      <c r="B100" s="1121"/>
      <c r="C100" s="1121"/>
      <c r="D100" s="1121"/>
      <c r="E100" s="1121"/>
      <c r="F100" s="1121"/>
      <c r="G100" s="1121"/>
      <c r="H100" s="1121"/>
      <c r="I100" s="1122"/>
      <c r="J100" s="367" t="s">
        <v>174</v>
      </c>
      <c r="K100" s="1105" t="s">
        <v>847</v>
      </c>
      <c r="L100" s="1105"/>
      <c r="M100" s="1105"/>
      <c r="N100" s="1105"/>
      <c r="O100" s="1105"/>
      <c r="P100" s="1105"/>
      <c r="Q100" s="1105"/>
      <c r="R100" s="1105"/>
      <c r="S100" s="1105"/>
      <c r="T100" s="1105"/>
      <c r="U100" s="1105"/>
      <c r="V100" s="1105"/>
      <c r="W100" s="1105"/>
      <c r="X100" s="1105"/>
      <c r="Y100" s="1105"/>
      <c r="Z100" s="1105"/>
      <c r="AA100" s="1105"/>
      <c r="AB100" s="1105"/>
      <c r="AC100" s="1105"/>
      <c r="AD100" s="1105"/>
      <c r="AE100" s="1105"/>
      <c r="AF100" s="1105"/>
      <c r="AG100" s="1105"/>
      <c r="AH100" s="1105"/>
      <c r="AI100" s="1105"/>
      <c r="AJ100" s="1105"/>
      <c r="AK100" s="1105"/>
      <c r="AL100" s="1106"/>
      <c r="AM100" s="347"/>
    </row>
    <row r="101" spans="1:39" ht="15" customHeight="1">
      <c r="A101" s="189"/>
      <c r="B101" s="1121"/>
      <c r="C101" s="1121"/>
      <c r="D101" s="1121"/>
      <c r="E101" s="1121"/>
      <c r="F101" s="1121"/>
      <c r="G101" s="1121"/>
      <c r="H101" s="1121"/>
      <c r="I101" s="1122"/>
      <c r="J101" s="367"/>
      <c r="K101" s="1105"/>
      <c r="L101" s="1105"/>
      <c r="M101" s="1105"/>
      <c r="N101" s="1105"/>
      <c r="O101" s="1105"/>
      <c r="P101" s="1105"/>
      <c r="Q101" s="1105"/>
      <c r="R101" s="1105"/>
      <c r="S101" s="1105"/>
      <c r="T101" s="1105"/>
      <c r="U101" s="1105"/>
      <c r="V101" s="1105"/>
      <c r="W101" s="1105"/>
      <c r="X101" s="1105"/>
      <c r="Y101" s="1105"/>
      <c r="Z101" s="1105"/>
      <c r="AA101" s="1105"/>
      <c r="AB101" s="1105"/>
      <c r="AC101" s="1105"/>
      <c r="AD101" s="1105"/>
      <c r="AE101" s="1105"/>
      <c r="AF101" s="1105"/>
      <c r="AG101" s="1105"/>
      <c r="AH101" s="1105"/>
      <c r="AI101" s="1105"/>
      <c r="AJ101" s="1105"/>
      <c r="AK101" s="1105"/>
      <c r="AL101" s="1106"/>
      <c r="AM101" s="347"/>
    </row>
    <row r="102" spans="1:39" ht="15" customHeight="1">
      <c r="A102" s="189"/>
      <c r="B102" s="1121"/>
      <c r="C102" s="1121"/>
      <c r="D102" s="1121"/>
      <c r="E102" s="1121"/>
      <c r="F102" s="1121"/>
      <c r="G102" s="1121"/>
      <c r="H102" s="1121"/>
      <c r="I102" s="1122"/>
      <c r="J102" s="367" t="s">
        <v>174</v>
      </c>
      <c r="K102" s="1105" t="s">
        <v>848</v>
      </c>
      <c r="L102" s="1105"/>
      <c r="M102" s="1105"/>
      <c r="N102" s="1105"/>
      <c r="O102" s="1105"/>
      <c r="P102" s="1105"/>
      <c r="Q102" s="1105"/>
      <c r="R102" s="1105"/>
      <c r="S102" s="1105"/>
      <c r="T102" s="1105"/>
      <c r="U102" s="1105"/>
      <c r="V102" s="1105"/>
      <c r="W102" s="1105"/>
      <c r="X102" s="1105"/>
      <c r="Y102" s="1105"/>
      <c r="Z102" s="1105"/>
      <c r="AA102" s="1105"/>
      <c r="AB102" s="1105"/>
      <c r="AC102" s="1105"/>
      <c r="AD102" s="1105"/>
      <c r="AE102" s="1105"/>
      <c r="AF102" s="1105"/>
      <c r="AG102" s="1105"/>
      <c r="AH102" s="1105"/>
      <c r="AI102" s="1105"/>
      <c r="AJ102" s="1105"/>
      <c r="AK102" s="1105"/>
      <c r="AL102" s="1106"/>
      <c r="AM102" s="347"/>
    </row>
    <row r="103" spans="1:39" ht="15" customHeight="1">
      <c r="A103" s="189"/>
      <c r="B103" s="1123"/>
      <c r="C103" s="1123"/>
      <c r="D103" s="1123"/>
      <c r="E103" s="1123"/>
      <c r="F103" s="1123"/>
      <c r="G103" s="1123"/>
      <c r="H103" s="1123"/>
      <c r="I103" s="1124"/>
      <c r="J103" s="368"/>
      <c r="K103" s="1107"/>
      <c r="L103" s="1107"/>
      <c r="M103" s="1107"/>
      <c r="N103" s="1107"/>
      <c r="O103" s="1107"/>
      <c r="P103" s="1107"/>
      <c r="Q103" s="1107"/>
      <c r="R103" s="1107"/>
      <c r="S103" s="1107"/>
      <c r="T103" s="1107"/>
      <c r="U103" s="1107"/>
      <c r="V103" s="1107"/>
      <c r="W103" s="1107"/>
      <c r="X103" s="1107"/>
      <c r="Y103" s="1107"/>
      <c r="Z103" s="1107"/>
      <c r="AA103" s="1107"/>
      <c r="AB103" s="1107"/>
      <c r="AC103" s="1107"/>
      <c r="AD103" s="1107"/>
      <c r="AE103" s="1107"/>
      <c r="AF103" s="1107"/>
      <c r="AG103" s="1107"/>
      <c r="AH103" s="1107"/>
      <c r="AI103" s="1107"/>
      <c r="AJ103" s="1107"/>
      <c r="AK103" s="1107"/>
      <c r="AL103" s="1108"/>
      <c r="AM103" s="347"/>
    </row>
    <row r="104" spans="1:39" ht="15" customHeight="1">
      <c r="A104" s="363"/>
      <c r="B104" s="1088" t="s">
        <v>838</v>
      </c>
      <c r="C104" s="1088"/>
      <c r="D104" s="1088"/>
      <c r="E104" s="1088"/>
      <c r="F104" s="1088"/>
      <c r="G104" s="1088"/>
      <c r="H104" s="1088"/>
      <c r="I104" s="1089"/>
      <c r="J104" s="367" t="s">
        <v>174</v>
      </c>
      <c r="K104" s="1114" t="s">
        <v>849</v>
      </c>
      <c r="L104" s="1114"/>
      <c r="M104" s="1114"/>
      <c r="N104" s="1114"/>
      <c r="O104" s="1114"/>
      <c r="P104" s="1114"/>
      <c r="Q104" s="1114"/>
      <c r="R104" s="1114"/>
      <c r="S104" s="1114"/>
      <c r="T104" s="1114"/>
      <c r="U104" s="1114"/>
      <c r="V104" s="1114"/>
      <c r="W104" s="1114"/>
      <c r="X104" s="1114"/>
      <c r="Y104" s="1114"/>
      <c r="Z104" s="1114"/>
      <c r="AA104" s="1114"/>
      <c r="AB104" s="1114"/>
      <c r="AC104" s="1114"/>
      <c r="AD104" s="1114"/>
      <c r="AE104" s="1114"/>
      <c r="AF104" s="1114"/>
      <c r="AG104" s="1114"/>
      <c r="AH104" s="1114"/>
      <c r="AI104" s="1114"/>
      <c r="AJ104" s="1114"/>
      <c r="AK104" s="1114"/>
      <c r="AL104" s="1115"/>
      <c r="AM104" s="347"/>
    </row>
    <row r="105" spans="1:39" ht="15" customHeight="1">
      <c r="A105" s="363"/>
      <c r="B105" s="1088"/>
      <c r="C105" s="1088"/>
      <c r="D105" s="1088"/>
      <c r="E105" s="1088"/>
      <c r="F105" s="1088"/>
      <c r="G105" s="1088"/>
      <c r="H105" s="1088"/>
      <c r="I105" s="1089"/>
      <c r="J105" s="367" t="s">
        <v>174</v>
      </c>
      <c r="K105" s="1114" t="s">
        <v>850</v>
      </c>
      <c r="L105" s="1114"/>
      <c r="M105" s="1114"/>
      <c r="N105" s="1114"/>
      <c r="O105" s="1114"/>
      <c r="P105" s="1114"/>
      <c r="Q105" s="1114"/>
      <c r="R105" s="1114"/>
      <c r="S105" s="1114"/>
      <c r="T105" s="1114"/>
      <c r="U105" s="1114"/>
      <c r="V105" s="1114"/>
      <c r="W105" s="1114"/>
      <c r="X105" s="1114"/>
      <c r="Y105" s="1114"/>
      <c r="Z105" s="1114"/>
      <c r="AA105" s="1114"/>
      <c r="AB105" s="1114"/>
      <c r="AC105" s="1114"/>
      <c r="AD105" s="1114"/>
      <c r="AE105" s="1114"/>
      <c r="AF105" s="1114"/>
      <c r="AG105" s="1114"/>
      <c r="AH105" s="1114"/>
      <c r="AI105" s="1114"/>
      <c r="AJ105" s="1114"/>
      <c r="AK105" s="1114"/>
      <c r="AL105" s="1115"/>
      <c r="AM105" s="347"/>
    </row>
    <row r="106" spans="1:39" ht="15" customHeight="1">
      <c r="A106" s="363"/>
      <c r="B106" s="1088"/>
      <c r="C106" s="1088"/>
      <c r="D106" s="1088"/>
      <c r="E106" s="1088"/>
      <c r="F106" s="1088"/>
      <c r="G106" s="1088"/>
      <c r="H106" s="1088"/>
      <c r="I106" s="1089"/>
      <c r="J106" s="367" t="s">
        <v>174</v>
      </c>
      <c r="K106" s="1105" t="s">
        <v>851</v>
      </c>
      <c r="L106" s="1105"/>
      <c r="M106" s="1105"/>
      <c r="N106" s="1105"/>
      <c r="O106" s="1105"/>
      <c r="P106" s="1105"/>
      <c r="Q106" s="1105"/>
      <c r="R106" s="1105"/>
      <c r="S106" s="1105"/>
      <c r="T106" s="1105"/>
      <c r="U106" s="1105"/>
      <c r="V106" s="1105"/>
      <c r="W106" s="1105"/>
      <c r="X106" s="1105"/>
      <c r="Y106" s="1105"/>
      <c r="Z106" s="1105"/>
      <c r="AA106" s="1105"/>
      <c r="AB106" s="1105"/>
      <c r="AC106" s="1105"/>
      <c r="AD106" s="1105"/>
      <c r="AE106" s="1105"/>
      <c r="AF106" s="1105"/>
      <c r="AG106" s="1105"/>
      <c r="AH106" s="1105"/>
      <c r="AI106" s="1105"/>
      <c r="AJ106" s="1105"/>
      <c r="AK106" s="1105"/>
      <c r="AL106" s="1106"/>
      <c r="AM106" s="347"/>
    </row>
    <row r="107" spans="1:39" ht="15" customHeight="1">
      <c r="A107" s="363"/>
      <c r="B107" s="1101"/>
      <c r="C107" s="1101"/>
      <c r="D107" s="1101"/>
      <c r="E107" s="1101"/>
      <c r="F107" s="1101"/>
      <c r="G107" s="1101"/>
      <c r="H107" s="1101"/>
      <c r="I107" s="1102"/>
      <c r="J107" s="367"/>
      <c r="K107" s="1107"/>
      <c r="L107" s="1107"/>
      <c r="M107" s="1107"/>
      <c r="N107" s="1107"/>
      <c r="O107" s="1107"/>
      <c r="P107" s="1107"/>
      <c r="Q107" s="1107"/>
      <c r="R107" s="1107"/>
      <c r="S107" s="1107"/>
      <c r="T107" s="1107"/>
      <c r="U107" s="1107"/>
      <c r="V107" s="1107"/>
      <c r="W107" s="1107"/>
      <c r="X107" s="1107"/>
      <c r="Y107" s="1107"/>
      <c r="Z107" s="1107"/>
      <c r="AA107" s="1107"/>
      <c r="AB107" s="1107"/>
      <c r="AC107" s="1107"/>
      <c r="AD107" s="1107"/>
      <c r="AE107" s="1107"/>
      <c r="AF107" s="1107"/>
      <c r="AG107" s="1107"/>
      <c r="AH107" s="1107"/>
      <c r="AI107" s="1107"/>
      <c r="AJ107" s="1107"/>
      <c r="AK107" s="1107"/>
      <c r="AL107" s="1108"/>
      <c r="AM107" s="347"/>
    </row>
    <row r="108" spans="1:39" ht="15" customHeight="1">
      <c r="A108" s="189"/>
      <c r="B108" s="1116" t="s">
        <v>839</v>
      </c>
      <c r="C108" s="1099"/>
      <c r="D108" s="1099"/>
      <c r="E108" s="1099"/>
      <c r="F108" s="1099"/>
      <c r="G108" s="1099"/>
      <c r="H108" s="1099"/>
      <c r="I108" s="1100"/>
      <c r="J108" s="366" t="s">
        <v>174</v>
      </c>
      <c r="K108" s="1103" t="s">
        <v>852</v>
      </c>
      <c r="L108" s="1103"/>
      <c r="M108" s="1103"/>
      <c r="N108" s="1103"/>
      <c r="O108" s="1103"/>
      <c r="P108" s="1103"/>
      <c r="Q108" s="1103"/>
      <c r="R108" s="1103"/>
      <c r="S108" s="1103"/>
      <c r="T108" s="1103"/>
      <c r="U108" s="1103"/>
      <c r="V108" s="1103"/>
      <c r="W108" s="1103"/>
      <c r="X108" s="1103"/>
      <c r="Y108" s="1103"/>
      <c r="Z108" s="1103"/>
      <c r="AA108" s="1103"/>
      <c r="AB108" s="1103"/>
      <c r="AC108" s="1103"/>
      <c r="AD108" s="1103"/>
      <c r="AE108" s="1103"/>
      <c r="AF108" s="1103"/>
      <c r="AG108" s="1103"/>
      <c r="AH108" s="1103"/>
      <c r="AI108" s="1103"/>
      <c r="AJ108" s="1103"/>
      <c r="AK108" s="1103"/>
      <c r="AL108" s="1104"/>
      <c r="AM108" s="347"/>
    </row>
    <row r="109" spans="1:39" ht="15" customHeight="1">
      <c r="A109" s="189"/>
      <c r="B109" s="1090"/>
      <c r="C109" s="1088"/>
      <c r="D109" s="1088"/>
      <c r="E109" s="1088"/>
      <c r="F109" s="1088"/>
      <c r="G109" s="1088"/>
      <c r="H109" s="1088"/>
      <c r="I109" s="1089"/>
      <c r="J109" s="367"/>
      <c r="K109" s="1105"/>
      <c r="L109" s="1105"/>
      <c r="M109" s="1105"/>
      <c r="N109" s="1105"/>
      <c r="O109" s="1105"/>
      <c r="P109" s="1105"/>
      <c r="Q109" s="1105"/>
      <c r="R109" s="1105"/>
      <c r="S109" s="1105"/>
      <c r="T109" s="1105"/>
      <c r="U109" s="1105"/>
      <c r="V109" s="1105"/>
      <c r="W109" s="1105"/>
      <c r="X109" s="1105"/>
      <c r="Y109" s="1105"/>
      <c r="Z109" s="1105"/>
      <c r="AA109" s="1105"/>
      <c r="AB109" s="1105"/>
      <c r="AC109" s="1105"/>
      <c r="AD109" s="1105"/>
      <c r="AE109" s="1105"/>
      <c r="AF109" s="1105"/>
      <c r="AG109" s="1105"/>
      <c r="AH109" s="1105"/>
      <c r="AI109" s="1105"/>
      <c r="AJ109" s="1105"/>
      <c r="AK109" s="1105"/>
      <c r="AL109" s="1106"/>
      <c r="AM109" s="347"/>
    </row>
    <row r="110" spans="1:39" ht="15" customHeight="1">
      <c r="A110" s="189"/>
      <c r="B110" s="1090"/>
      <c r="C110" s="1088"/>
      <c r="D110" s="1088"/>
      <c r="E110" s="1088"/>
      <c r="F110" s="1088"/>
      <c r="G110" s="1088"/>
      <c r="H110" s="1088"/>
      <c r="I110" s="1089"/>
      <c r="J110" s="367" t="s">
        <v>174</v>
      </c>
      <c r="K110" s="1105" t="s">
        <v>853</v>
      </c>
      <c r="L110" s="1105"/>
      <c r="M110" s="1105"/>
      <c r="N110" s="1105"/>
      <c r="O110" s="1105"/>
      <c r="P110" s="1105"/>
      <c r="Q110" s="1105"/>
      <c r="R110" s="1105"/>
      <c r="S110" s="1105"/>
      <c r="T110" s="1105"/>
      <c r="U110" s="1105"/>
      <c r="V110" s="1105"/>
      <c r="W110" s="1105"/>
      <c r="X110" s="1105"/>
      <c r="Y110" s="1105"/>
      <c r="Z110" s="1105"/>
      <c r="AA110" s="1105"/>
      <c r="AB110" s="1105"/>
      <c r="AC110" s="1105"/>
      <c r="AD110" s="1105"/>
      <c r="AE110" s="1105"/>
      <c r="AF110" s="1105"/>
      <c r="AG110" s="1105"/>
      <c r="AH110" s="1105"/>
      <c r="AI110" s="1105"/>
      <c r="AJ110" s="1105"/>
      <c r="AK110" s="1105"/>
      <c r="AL110" s="1106"/>
      <c r="AM110" s="347"/>
    </row>
    <row r="111" spans="1:39" ht="15" customHeight="1">
      <c r="A111" s="189"/>
      <c r="B111" s="1090"/>
      <c r="C111" s="1088"/>
      <c r="D111" s="1088"/>
      <c r="E111" s="1088"/>
      <c r="F111" s="1088"/>
      <c r="G111" s="1088"/>
      <c r="H111" s="1088"/>
      <c r="I111" s="1089"/>
      <c r="J111" s="367"/>
      <c r="K111" s="1105"/>
      <c r="L111" s="1105"/>
      <c r="M111" s="1105"/>
      <c r="N111" s="1105"/>
      <c r="O111" s="1105"/>
      <c r="P111" s="1105"/>
      <c r="Q111" s="1105"/>
      <c r="R111" s="1105"/>
      <c r="S111" s="1105"/>
      <c r="T111" s="1105"/>
      <c r="U111" s="1105"/>
      <c r="V111" s="1105"/>
      <c r="W111" s="1105"/>
      <c r="X111" s="1105"/>
      <c r="Y111" s="1105"/>
      <c r="Z111" s="1105"/>
      <c r="AA111" s="1105"/>
      <c r="AB111" s="1105"/>
      <c r="AC111" s="1105"/>
      <c r="AD111" s="1105"/>
      <c r="AE111" s="1105"/>
      <c r="AF111" s="1105"/>
      <c r="AG111" s="1105"/>
      <c r="AH111" s="1105"/>
      <c r="AI111" s="1105"/>
      <c r="AJ111" s="1105"/>
      <c r="AK111" s="1105"/>
      <c r="AL111" s="1106"/>
      <c r="AM111" s="347"/>
    </row>
    <row r="112" spans="1:39" ht="15" customHeight="1">
      <c r="A112" s="189"/>
      <c r="B112" s="1090"/>
      <c r="C112" s="1088"/>
      <c r="D112" s="1088"/>
      <c r="E112" s="1088"/>
      <c r="F112" s="1088"/>
      <c r="G112" s="1088"/>
      <c r="H112" s="1088"/>
      <c r="I112" s="1089"/>
      <c r="J112" s="367" t="s">
        <v>174</v>
      </c>
      <c r="K112" s="1105" t="s">
        <v>854</v>
      </c>
      <c r="L112" s="1105"/>
      <c r="M112" s="1105"/>
      <c r="N112" s="1105"/>
      <c r="O112" s="1105"/>
      <c r="P112" s="1105"/>
      <c r="Q112" s="1105"/>
      <c r="R112" s="1105"/>
      <c r="S112" s="1105"/>
      <c r="T112" s="1105"/>
      <c r="U112" s="1105"/>
      <c r="V112" s="1105"/>
      <c r="W112" s="1105"/>
      <c r="X112" s="1105"/>
      <c r="Y112" s="1105"/>
      <c r="Z112" s="1105"/>
      <c r="AA112" s="1105"/>
      <c r="AB112" s="1105"/>
      <c r="AC112" s="1105"/>
      <c r="AD112" s="1105"/>
      <c r="AE112" s="1105"/>
      <c r="AF112" s="1105"/>
      <c r="AG112" s="1105"/>
      <c r="AH112" s="1105"/>
      <c r="AI112" s="1105"/>
      <c r="AJ112" s="1105"/>
      <c r="AK112" s="1105"/>
      <c r="AL112" s="1106"/>
      <c r="AM112" s="347"/>
    </row>
    <row r="113" spans="1:39" ht="15" customHeight="1">
      <c r="A113" s="189"/>
      <c r="B113" s="1090"/>
      <c r="C113" s="1088"/>
      <c r="D113" s="1088"/>
      <c r="E113" s="1088"/>
      <c r="F113" s="1088"/>
      <c r="G113" s="1088"/>
      <c r="H113" s="1088"/>
      <c r="I113" s="1089"/>
      <c r="J113" s="367"/>
      <c r="K113" s="1105"/>
      <c r="L113" s="1105"/>
      <c r="M113" s="1105"/>
      <c r="N113" s="1105"/>
      <c r="O113" s="1105"/>
      <c r="P113" s="1105"/>
      <c r="Q113" s="1105"/>
      <c r="R113" s="1105"/>
      <c r="S113" s="1105"/>
      <c r="T113" s="1105"/>
      <c r="U113" s="1105"/>
      <c r="V113" s="1105"/>
      <c r="W113" s="1105"/>
      <c r="X113" s="1105"/>
      <c r="Y113" s="1105"/>
      <c r="Z113" s="1105"/>
      <c r="AA113" s="1105"/>
      <c r="AB113" s="1105"/>
      <c r="AC113" s="1105"/>
      <c r="AD113" s="1105"/>
      <c r="AE113" s="1105"/>
      <c r="AF113" s="1105"/>
      <c r="AG113" s="1105"/>
      <c r="AH113" s="1105"/>
      <c r="AI113" s="1105"/>
      <c r="AJ113" s="1105"/>
      <c r="AK113" s="1105"/>
      <c r="AL113" s="1106"/>
      <c r="AM113" s="347"/>
    </row>
    <row r="114" spans="1:39" ht="15" customHeight="1">
      <c r="A114" s="189"/>
      <c r="B114" s="1090"/>
      <c r="C114" s="1088"/>
      <c r="D114" s="1088"/>
      <c r="E114" s="1088"/>
      <c r="F114" s="1088"/>
      <c r="G114" s="1088"/>
      <c r="H114" s="1088"/>
      <c r="I114" s="1089"/>
      <c r="J114" s="367"/>
      <c r="K114" s="1105"/>
      <c r="L114" s="1105"/>
      <c r="M114" s="1105"/>
      <c r="N114" s="1105"/>
      <c r="O114" s="1105"/>
      <c r="P114" s="1105"/>
      <c r="Q114" s="1105"/>
      <c r="R114" s="1105"/>
      <c r="S114" s="1105"/>
      <c r="T114" s="1105"/>
      <c r="U114" s="1105"/>
      <c r="V114" s="1105"/>
      <c r="W114" s="1105"/>
      <c r="X114" s="1105"/>
      <c r="Y114" s="1105"/>
      <c r="Z114" s="1105"/>
      <c r="AA114" s="1105"/>
      <c r="AB114" s="1105"/>
      <c r="AC114" s="1105"/>
      <c r="AD114" s="1105"/>
      <c r="AE114" s="1105"/>
      <c r="AF114" s="1105"/>
      <c r="AG114" s="1105"/>
      <c r="AH114" s="1105"/>
      <c r="AI114" s="1105"/>
      <c r="AJ114" s="1105"/>
      <c r="AK114" s="1105"/>
      <c r="AL114" s="1106"/>
      <c r="AM114" s="347"/>
    </row>
    <row r="115" spans="1:39" ht="15" customHeight="1">
      <c r="A115" s="189"/>
      <c r="B115" s="1090"/>
      <c r="C115" s="1088"/>
      <c r="D115" s="1088"/>
      <c r="E115" s="1088"/>
      <c r="F115" s="1088"/>
      <c r="G115" s="1088"/>
      <c r="H115" s="1088"/>
      <c r="I115" s="1089"/>
      <c r="J115" s="367" t="s">
        <v>174</v>
      </c>
      <c r="K115" s="1105" t="s">
        <v>855</v>
      </c>
      <c r="L115" s="1105"/>
      <c r="M115" s="1105"/>
      <c r="N115" s="1105"/>
      <c r="O115" s="1105"/>
      <c r="P115" s="1105"/>
      <c r="Q115" s="1105"/>
      <c r="R115" s="1105"/>
      <c r="S115" s="1105"/>
      <c r="T115" s="1105"/>
      <c r="U115" s="1105"/>
      <c r="V115" s="1105"/>
      <c r="W115" s="1105"/>
      <c r="X115" s="1105"/>
      <c r="Y115" s="1105"/>
      <c r="Z115" s="1105"/>
      <c r="AA115" s="1105"/>
      <c r="AB115" s="1105"/>
      <c r="AC115" s="1105"/>
      <c r="AD115" s="1105"/>
      <c r="AE115" s="1105"/>
      <c r="AF115" s="1105"/>
      <c r="AG115" s="1105"/>
      <c r="AH115" s="1105"/>
      <c r="AI115" s="1105"/>
      <c r="AJ115" s="1105"/>
      <c r="AK115" s="1105"/>
      <c r="AL115" s="1106"/>
      <c r="AM115" s="347"/>
    </row>
    <row r="116" spans="1:39" ht="15" customHeight="1">
      <c r="A116" s="189"/>
      <c r="B116" s="1117"/>
      <c r="C116" s="1101"/>
      <c r="D116" s="1101"/>
      <c r="E116" s="1101"/>
      <c r="F116" s="1101"/>
      <c r="G116" s="1101"/>
      <c r="H116" s="1101"/>
      <c r="I116" s="1102"/>
      <c r="J116" s="368"/>
      <c r="K116" s="1107"/>
      <c r="L116" s="1107"/>
      <c r="M116" s="1107"/>
      <c r="N116" s="1107"/>
      <c r="O116" s="1107"/>
      <c r="P116" s="1107"/>
      <c r="Q116" s="1107"/>
      <c r="R116" s="1107"/>
      <c r="S116" s="1107"/>
      <c r="T116" s="1107"/>
      <c r="U116" s="1107"/>
      <c r="V116" s="1107"/>
      <c r="W116" s="1107"/>
      <c r="X116" s="1107"/>
      <c r="Y116" s="1107"/>
      <c r="Z116" s="1107"/>
      <c r="AA116" s="1107"/>
      <c r="AB116" s="1107"/>
      <c r="AC116" s="1107"/>
      <c r="AD116" s="1107"/>
      <c r="AE116" s="1107"/>
      <c r="AF116" s="1107"/>
      <c r="AG116" s="1107"/>
      <c r="AH116" s="1107"/>
      <c r="AI116" s="1107"/>
      <c r="AJ116" s="1107"/>
      <c r="AK116" s="1107"/>
      <c r="AL116" s="1108"/>
      <c r="AM116" s="347"/>
    </row>
    <row r="117" spans="1:39" ht="15" customHeight="1">
      <c r="A117" s="189"/>
      <c r="B117" s="1099" t="s">
        <v>840</v>
      </c>
      <c r="C117" s="1099"/>
      <c r="D117" s="1099"/>
      <c r="E117" s="1099"/>
      <c r="F117" s="1099"/>
      <c r="G117" s="1099"/>
      <c r="H117" s="1099"/>
      <c r="I117" s="1100"/>
      <c r="J117" s="367" t="s">
        <v>174</v>
      </c>
      <c r="K117" s="1103" t="s">
        <v>852</v>
      </c>
      <c r="L117" s="1103"/>
      <c r="M117" s="1103"/>
      <c r="N117" s="1103"/>
      <c r="O117" s="1103"/>
      <c r="P117" s="1103"/>
      <c r="Q117" s="1103"/>
      <c r="R117" s="1103"/>
      <c r="S117" s="1103"/>
      <c r="T117" s="1103"/>
      <c r="U117" s="1103"/>
      <c r="V117" s="1103"/>
      <c r="W117" s="1103"/>
      <c r="X117" s="1103"/>
      <c r="Y117" s="1103"/>
      <c r="Z117" s="1103"/>
      <c r="AA117" s="1103"/>
      <c r="AB117" s="1103"/>
      <c r="AC117" s="1103"/>
      <c r="AD117" s="1103"/>
      <c r="AE117" s="1103"/>
      <c r="AF117" s="1103"/>
      <c r="AG117" s="1103"/>
      <c r="AH117" s="1103"/>
      <c r="AI117" s="1103"/>
      <c r="AJ117" s="1103"/>
      <c r="AK117" s="1103"/>
      <c r="AL117" s="1104"/>
      <c r="AM117" s="347"/>
    </row>
    <row r="118" spans="1:39" ht="15" customHeight="1">
      <c r="A118" s="189"/>
      <c r="B118" s="1088"/>
      <c r="C118" s="1088"/>
      <c r="D118" s="1088"/>
      <c r="E118" s="1088"/>
      <c r="F118" s="1088"/>
      <c r="G118" s="1088"/>
      <c r="H118" s="1088"/>
      <c r="I118" s="1089"/>
      <c r="J118" s="367"/>
      <c r="K118" s="1105"/>
      <c r="L118" s="1105"/>
      <c r="M118" s="1105"/>
      <c r="N118" s="1105"/>
      <c r="O118" s="1105"/>
      <c r="P118" s="1105"/>
      <c r="Q118" s="1105"/>
      <c r="R118" s="1105"/>
      <c r="S118" s="1105"/>
      <c r="T118" s="1105"/>
      <c r="U118" s="1105"/>
      <c r="V118" s="1105"/>
      <c r="W118" s="1105"/>
      <c r="X118" s="1105"/>
      <c r="Y118" s="1105"/>
      <c r="Z118" s="1105"/>
      <c r="AA118" s="1105"/>
      <c r="AB118" s="1105"/>
      <c r="AC118" s="1105"/>
      <c r="AD118" s="1105"/>
      <c r="AE118" s="1105"/>
      <c r="AF118" s="1105"/>
      <c r="AG118" s="1105"/>
      <c r="AH118" s="1105"/>
      <c r="AI118" s="1105"/>
      <c r="AJ118" s="1105"/>
      <c r="AK118" s="1105"/>
      <c r="AL118" s="1106"/>
      <c r="AM118" s="347"/>
    </row>
    <row r="119" spans="1:39" ht="15" customHeight="1">
      <c r="A119" s="189"/>
      <c r="B119" s="1088"/>
      <c r="C119" s="1088"/>
      <c r="D119" s="1088"/>
      <c r="E119" s="1088"/>
      <c r="F119" s="1088"/>
      <c r="G119" s="1088"/>
      <c r="H119" s="1088"/>
      <c r="I119" s="1089"/>
      <c r="J119" s="367" t="s">
        <v>174</v>
      </c>
      <c r="K119" s="1105" t="s">
        <v>856</v>
      </c>
      <c r="L119" s="1105"/>
      <c r="M119" s="1105"/>
      <c r="N119" s="1105"/>
      <c r="O119" s="1105"/>
      <c r="P119" s="1105"/>
      <c r="Q119" s="1105"/>
      <c r="R119" s="1105"/>
      <c r="S119" s="1105"/>
      <c r="T119" s="1105"/>
      <c r="U119" s="1105"/>
      <c r="V119" s="1105"/>
      <c r="W119" s="1105"/>
      <c r="X119" s="1105"/>
      <c r="Y119" s="1105"/>
      <c r="Z119" s="1105"/>
      <c r="AA119" s="1105"/>
      <c r="AB119" s="1105"/>
      <c r="AC119" s="1105"/>
      <c r="AD119" s="1105"/>
      <c r="AE119" s="1105"/>
      <c r="AF119" s="1105"/>
      <c r="AG119" s="1105"/>
      <c r="AH119" s="1105"/>
      <c r="AI119" s="1105"/>
      <c r="AJ119" s="1105"/>
      <c r="AK119" s="1105"/>
      <c r="AL119" s="1106"/>
      <c r="AM119" s="347"/>
    </row>
    <row r="120" spans="1:39" ht="15" customHeight="1">
      <c r="A120" s="189"/>
      <c r="B120" s="1088"/>
      <c r="C120" s="1088"/>
      <c r="D120" s="1088"/>
      <c r="E120" s="1088"/>
      <c r="F120" s="1088"/>
      <c r="G120" s="1088"/>
      <c r="H120" s="1088"/>
      <c r="I120" s="1089"/>
      <c r="J120" s="367"/>
      <c r="K120" s="1105"/>
      <c r="L120" s="1105"/>
      <c r="M120" s="1105"/>
      <c r="N120" s="1105"/>
      <c r="O120" s="1105"/>
      <c r="P120" s="1105"/>
      <c r="Q120" s="1105"/>
      <c r="R120" s="1105"/>
      <c r="S120" s="1105"/>
      <c r="T120" s="1105"/>
      <c r="U120" s="1105"/>
      <c r="V120" s="1105"/>
      <c r="W120" s="1105"/>
      <c r="X120" s="1105"/>
      <c r="Y120" s="1105"/>
      <c r="Z120" s="1105"/>
      <c r="AA120" s="1105"/>
      <c r="AB120" s="1105"/>
      <c r="AC120" s="1105"/>
      <c r="AD120" s="1105"/>
      <c r="AE120" s="1105"/>
      <c r="AF120" s="1105"/>
      <c r="AG120" s="1105"/>
      <c r="AH120" s="1105"/>
      <c r="AI120" s="1105"/>
      <c r="AJ120" s="1105"/>
      <c r="AK120" s="1105"/>
      <c r="AL120" s="1106"/>
      <c r="AM120" s="347"/>
    </row>
    <row r="121" spans="1:39" ht="15" customHeight="1">
      <c r="A121" s="189"/>
      <c r="B121" s="1088"/>
      <c r="C121" s="1088"/>
      <c r="D121" s="1088"/>
      <c r="E121" s="1088"/>
      <c r="F121" s="1088"/>
      <c r="G121" s="1088"/>
      <c r="H121" s="1088"/>
      <c r="I121" s="1089"/>
      <c r="J121" s="367" t="s">
        <v>174</v>
      </c>
      <c r="K121" s="1105" t="s">
        <v>857</v>
      </c>
      <c r="L121" s="1105"/>
      <c r="M121" s="1105"/>
      <c r="N121" s="1105"/>
      <c r="O121" s="1105"/>
      <c r="P121" s="1105"/>
      <c r="Q121" s="1105"/>
      <c r="R121" s="1105"/>
      <c r="S121" s="1105"/>
      <c r="T121" s="1105"/>
      <c r="U121" s="1105"/>
      <c r="V121" s="1105"/>
      <c r="W121" s="1105"/>
      <c r="X121" s="1105"/>
      <c r="Y121" s="1105"/>
      <c r="Z121" s="1105"/>
      <c r="AA121" s="1105"/>
      <c r="AB121" s="1105"/>
      <c r="AC121" s="1105"/>
      <c r="AD121" s="1105"/>
      <c r="AE121" s="1105"/>
      <c r="AF121" s="1105"/>
      <c r="AG121" s="1105"/>
      <c r="AH121" s="1105"/>
      <c r="AI121" s="1105"/>
      <c r="AJ121" s="1105"/>
      <c r="AK121" s="1105"/>
      <c r="AL121" s="1106"/>
      <c r="AM121" s="347"/>
    </row>
    <row r="122" spans="1:39" ht="15" customHeight="1">
      <c r="A122" s="189"/>
      <c r="B122" s="1088"/>
      <c r="C122" s="1088"/>
      <c r="D122" s="1088"/>
      <c r="E122" s="1088"/>
      <c r="F122" s="1088"/>
      <c r="G122" s="1088"/>
      <c r="H122" s="1088"/>
      <c r="I122" s="1089"/>
      <c r="J122" s="367"/>
      <c r="K122" s="1105"/>
      <c r="L122" s="1105"/>
      <c r="M122" s="1105"/>
      <c r="N122" s="1105"/>
      <c r="O122" s="1105"/>
      <c r="P122" s="1105"/>
      <c r="Q122" s="1105"/>
      <c r="R122" s="1105"/>
      <c r="S122" s="1105"/>
      <c r="T122" s="1105"/>
      <c r="U122" s="1105"/>
      <c r="V122" s="1105"/>
      <c r="W122" s="1105"/>
      <c r="X122" s="1105"/>
      <c r="Y122" s="1105"/>
      <c r="Z122" s="1105"/>
      <c r="AA122" s="1105"/>
      <c r="AB122" s="1105"/>
      <c r="AC122" s="1105"/>
      <c r="AD122" s="1105"/>
      <c r="AE122" s="1105"/>
      <c r="AF122" s="1105"/>
      <c r="AG122" s="1105"/>
      <c r="AH122" s="1105"/>
      <c r="AI122" s="1105"/>
      <c r="AJ122" s="1105"/>
      <c r="AK122" s="1105"/>
      <c r="AL122" s="1106"/>
      <c r="AM122" s="347"/>
    </row>
    <row r="123" spans="1:39" ht="15" customHeight="1">
      <c r="A123" s="189"/>
      <c r="B123" s="1088"/>
      <c r="C123" s="1088"/>
      <c r="D123" s="1088"/>
      <c r="E123" s="1088"/>
      <c r="F123" s="1088"/>
      <c r="G123" s="1088"/>
      <c r="H123" s="1088"/>
      <c r="I123" s="1089"/>
      <c r="J123" s="367" t="s">
        <v>174</v>
      </c>
      <c r="K123" s="1105" t="s">
        <v>858</v>
      </c>
      <c r="L123" s="1105"/>
      <c r="M123" s="1105"/>
      <c r="N123" s="1105"/>
      <c r="O123" s="1105"/>
      <c r="P123" s="1105"/>
      <c r="Q123" s="1105"/>
      <c r="R123" s="1105"/>
      <c r="S123" s="1105"/>
      <c r="T123" s="1105"/>
      <c r="U123" s="1105"/>
      <c r="V123" s="1105"/>
      <c r="W123" s="1105"/>
      <c r="X123" s="1105"/>
      <c r="Y123" s="1105"/>
      <c r="Z123" s="1105"/>
      <c r="AA123" s="1105"/>
      <c r="AB123" s="1105"/>
      <c r="AC123" s="1105"/>
      <c r="AD123" s="1105"/>
      <c r="AE123" s="1105"/>
      <c r="AF123" s="1105"/>
      <c r="AG123" s="1105"/>
      <c r="AH123" s="1105"/>
      <c r="AI123" s="1105"/>
      <c r="AJ123" s="1105"/>
      <c r="AK123" s="1105"/>
      <c r="AL123" s="1106"/>
      <c r="AM123" s="347"/>
    </row>
    <row r="124" spans="1:39" ht="15" customHeight="1">
      <c r="A124" s="189"/>
      <c r="B124" s="1101"/>
      <c r="C124" s="1101"/>
      <c r="D124" s="1101"/>
      <c r="E124" s="1101"/>
      <c r="F124" s="1101"/>
      <c r="G124" s="1101"/>
      <c r="H124" s="1101"/>
      <c r="I124" s="1102"/>
      <c r="J124" s="367"/>
      <c r="K124" s="1107"/>
      <c r="L124" s="1107"/>
      <c r="M124" s="1107"/>
      <c r="N124" s="1107"/>
      <c r="O124" s="1107"/>
      <c r="P124" s="1107"/>
      <c r="Q124" s="1107"/>
      <c r="R124" s="1107"/>
      <c r="S124" s="1107"/>
      <c r="T124" s="1107"/>
      <c r="U124" s="1107"/>
      <c r="V124" s="1107"/>
      <c r="W124" s="1107"/>
      <c r="X124" s="1107"/>
      <c r="Y124" s="1107"/>
      <c r="Z124" s="1107"/>
      <c r="AA124" s="1107"/>
      <c r="AB124" s="1107"/>
      <c r="AC124" s="1107"/>
      <c r="AD124" s="1107"/>
      <c r="AE124" s="1107"/>
      <c r="AF124" s="1107"/>
      <c r="AG124" s="1107"/>
      <c r="AH124" s="1107"/>
      <c r="AI124" s="1107"/>
      <c r="AJ124" s="1107"/>
      <c r="AK124" s="1107"/>
      <c r="AL124" s="1108"/>
      <c r="AM124" s="347"/>
    </row>
    <row r="125" spans="1:39" ht="15" customHeight="1">
      <c r="A125" s="345"/>
      <c r="B125" s="1109" t="s">
        <v>141</v>
      </c>
      <c r="C125" s="1110"/>
      <c r="D125" s="1110"/>
      <c r="E125" s="1110"/>
      <c r="F125" s="1110"/>
      <c r="G125" s="1110"/>
      <c r="H125" s="1110"/>
      <c r="I125" s="1111"/>
      <c r="J125" s="371" t="s">
        <v>174</v>
      </c>
      <c r="K125" s="1112" t="s">
        <v>924</v>
      </c>
      <c r="L125" s="1112"/>
      <c r="M125" s="1112"/>
      <c r="N125" s="1112"/>
      <c r="O125" s="1112"/>
      <c r="P125" s="1112"/>
      <c r="Q125" s="1112"/>
      <c r="R125" s="1112"/>
      <c r="S125" s="1112"/>
      <c r="T125" s="1112"/>
      <c r="U125" s="1112"/>
      <c r="V125" s="1112"/>
      <c r="W125" s="1112"/>
      <c r="X125" s="1112"/>
      <c r="Y125" s="1112"/>
      <c r="Z125" s="1112"/>
      <c r="AA125" s="1112"/>
      <c r="AB125" s="1112"/>
      <c r="AC125" s="1112"/>
      <c r="AD125" s="1112"/>
      <c r="AE125" s="1112"/>
      <c r="AF125" s="1112"/>
      <c r="AG125" s="1112"/>
      <c r="AH125" s="1112"/>
      <c r="AI125" s="1112"/>
      <c r="AJ125" s="1112"/>
      <c r="AK125" s="1112"/>
      <c r="AL125" s="1113"/>
      <c r="AM125" s="347"/>
    </row>
    <row r="126" spans="1:39" ht="15" customHeight="1">
      <c r="A126" s="347"/>
      <c r="B126" s="347"/>
      <c r="C126" s="347"/>
      <c r="D126" s="347"/>
      <c r="E126" s="347"/>
      <c r="F126" s="347"/>
      <c r="G126" s="347"/>
      <c r="H126" s="347"/>
      <c r="I126" s="347"/>
      <c r="J126" s="347"/>
      <c r="K126" s="347"/>
      <c r="L126" s="347"/>
      <c r="M126" s="347"/>
      <c r="N126" s="347"/>
      <c r="O126" s="347"/>
      <c r="P126" s="347"/>
      <c r="Q126" s="347"/>
      <c r="R126" s="347"/>
      <c r="S126" s="347"/>
      <c r="T126" s="347"/>
      <c r="U126" s="347"/>
      <c r="V126" s="347"/>
      <c r="W126" s="347"/>
      <c r="X126" s="347"/>
      <c r="Y126" s="347"/>
      <c r="Z126" s="347"/>
      <c r="AA126" s="347"/>
      <c r="AB126" s="347"/>
      <c r="AC126" s="347"/>
      <c r="AD126" s="347"/>
      <c r="AE126" s="347"/>
      <c r="AF126" s="347"/>
      <c r="AG126" s="347"/>
      <c r="AH126" s="347"/>
      <c r="AI126" s="347"/>
      <c r="AJ126" s="347"/>
      <c r="AK126" s="347"/>
      <c r="AL126" s="347"/>
      <c r="AM126" s="347"/>
    </row>
    <row r="127" spans="1:39" ht="15" customHeight="1">
      <c r="A127" s="345" t="s">
        <v>861</v>
      </c>
      <c r="B127" s="345"/>
      <c r="C127" s="345"/>
      <c r="D127" s="345"/>
      <c r="E127" s="345"/>
      <c r="F127" s="345"/>
      <c r="G127" s="345"/>
      <c r="H127" s="345"/>
      <c r="I127" s="345"/>
      <c r="J127" s="345"/>
      <c r="K127" s="345"/>
      <c r="L127" s="347"/>
      <c r="M127" s="347"/>
      <c r="N127" s="347"/>
      <c r="O127" s="347"/>
      <c r="P127" s="347"/>
      <c r="Q127" s="347"/>
      <c r="R127" s="347"/>
      <c r="S127" s="347"/>
      <c r="T127" s="347"/>
      <c r="U127" s="347"/>
      <c r="V127" s="347"/>
      <c r="W127" s="347"/>
      <c r="X127" s="347"/>
      <c r="Y127" s="347"/>
      <c r="Z127" s="347"/>
      <c r="AA127" s="347"/>
      <c r="AB127" s="347"/>
      <c r="AC127" s="347"/>
      <c r="AD127" s="347"/>
      <c r="AE127" s="347"/>
      <c r="AF127" s="347"/>
      <c r="AG127" s="347"/>
      <c r="AH127" s="347"/>
      <c r="AI127" s="347"/>
      <c r="AJ127" s="347"/>
      <c r="AK127" s="347"/>
      <c r="AL127" s="347"/>
      <c r="AM127" s="347"/>
    </row>
    <row r="128" spans="1:39" ht="15" customHeight="1">
      <c r="A128" s="347"/>
      <c r="B128" s="1097" t="s">
        <v>859</v>
      </c>
      <c r="C128" s="1097"/>
      <c r="D128" s="1097"/>
      <c r="E128" s="1097"/>
      <c r="F128" s="1097"/>
      <c r="G128" s="1097"/>
      <c r="H128" s="1097"/>
      <c r="I128" s="1097"/>
      <c r="J128" s="1097"/>
      <c r="K128" s="1097"/>
      <c r="L128" s="1097"/>
      <c r="M128" s="1097"/>
      <c r="N128" s="1097"/>
      <c r="O128" s="1097"/>
      <c r="P128" s="1097"/>
      <c r="Q128" s="1097"/>
      <c r="R128" s="1097"/>
      <c r="S128" s="1097"/>
      <c r="T128" s="1097"/>
      <c r="U128" s="1097"/>
      <c r="V128" s="1097"/>
      <c r="W128" s="1097"/>
      <c r="X128" s="1097"/>
      <c r="Y128" s="1097"/>
      <c r="Z128" s="1097"/>
      <c r="AA128" s="1097"/>
      <c r="AB128" s="1097"/>
      <c r="AC128" s="1097"/>
      <c r="AD128" s="1097"/>
      <c r="AE128" s="1097"/>
      <c r="AF128" s="1097"/>
      <c r="AG128" s="1097"/>
      <c r="AH128" s="1097"/>
      <c r="AI128" s="1097"/>
      <c r="AJ128" s="1097"/>
      <c r="AK128" s="1097"/>
      <c r="AL128" s="1097"/>
      <c r="AM128" s="347"/>
    </row>
    <row r="129" spans="1:39" ht="15" customHeight="1">
      <c r="A129" s="347"/>
      <c r="B129" s="1097"/>
      <c r="C129" s="1097"/>
      <c r="D129" s="1097"/>
      <c r="E129" s="1097"/>
      <c r="F129" s="1097"/>
      <c r="G129" s="1097"/>
      <c r="H129" s="1097"/>
      <c r="I129" s="1097"/>
      <c r="J129" s="1097"/>
      <c r="K129" s="1097"/>
      <c r="L129" s="1097"/>
      <c r="M129" s="1097"/>
      <c r="N129" s="1097"/>
      <c r="O129" s="1097"/>
      <c r="P129" s="1097"/>
      <c r="Q129" s="1097"/>
      <c r="R129" s="1097"/>
      <c r="S129" s="1097"/>
      <c r="T129" s="1097"/>
      <c r="U129" s="1097"/>
      <c r="V129" s="1097"/>
      <c r="W129" s="1097"/>
      <c r="X129" s="1097"/>
      <c r="Y129" s="1097"/>
      <c r="Z129" s="1097"/>
      <c r="AA129" s="1097"/>
      <c r="AB129" s="1097"/>
      <c r="AC129" s="1097"/>
      <c r="AD129" s="1097"/>
      <c r="AE129" s="1097"/>
      <c r="AF129" s="1097"/>
      <c r="AG129" s="1097"/>
      <c r="AH129" s="1097"/>
      <c r="AI129" s="1097"/>
      <c r="AJ129" s="1097"/>
      <c r="AK129" s="1097"/>
      <c r="AL129" s="1097"/>
      <c r="AM129" s="347"/>
    </row>
    <row r="130" spans="1:39" ht="15" customHeight="1">
      <c r="A130" s="347"/>
      <c r="B130" s="1097"/>
      <c r="C130" s="1097"/>
      <c r="D130" s="1097"/>
      <c r="E130" s="1097"/>
      <c r="F130" s="1097"/>
      <c r="G130" s="1097"/>
      <c r="H130" s="1097"/>
      <c r="I130" s="1097"/>
      <c r="J130" s="1097"/>
      <c r="K130" s="1097"/>
      <c r="L130" s="1097"/>
      <c r="M130" s="1097"/>
      <c r="N130" s="1097"/>
      <c r="O130" s="1097"/>
      <c r="P130" s="1097"/>
      <c r="Q130" s="1097"/>
      <c r="R130" s="1097"/>
      <c r="S130" s="1097"/>
      <c r="T130" s="1097"/>
      <c r="U130" s="1097"/>
      <c r="V130" s="1097"/>
      <c r="W130" s="1097"/>
      <c r="X130" s="1097"/>
      <c r="Y130" s="1097"/>
      <c r="Z130" s="1097"/>
      <c r="AA130" s="1097"/>
      <c r="AB130" s="1097"/>
      <c r="AC130" s="1097"/>
      <c r="AD130" s="1097"/>
      <c r="AE130" s="1097"/>
      <c r="AF130" s="1097"/>
      <c r="AG130" s="1097"/>
      <c r="AH130" s="1097"/>
      <c r="AI130" s="1097"/>
      <c r="AJ130" s="1097"/>
      <c r="AK130" s="1097"/>
      <c r="AL130" s="1097"/>
      <c r="AM130" s="347"/>
    </row>
    <row r="131" spans="1:39" ht="15" customHeight="1">
      <c r="A131" s="347"/>
      <c r="B131" s="1097" t="s">
        <v>860</v>
      </c>
      <c r="C131" s="1097"/>
      <c r="D131" s="1097"/>
      <c r="E131" s="1097"/>
      <c r="F131" s="1097"/>
      <c r="G131" s="1097"/>
      <c r="H131" s="1097"/>
      <c r="I131" s="1097"/>
      <c r="J131" s="1097"/>
      <c r="K131" s="1097"/>
      <c r="L131" s="1097"/>
      <c r="M131" s="1097"/>
      <c r="N131" s="1097"/>
      <c r="O131" s="1097"/>
      <c r="P131" s="1097"/>
      <c r="Q131" s="1097"/>
      <c r="R131" s="1097"/>
      <c r="S131" s="1097"/>
      <c r="T131" s="1097"/>
      <c r="U131" s="1097"/>
      <c r="V131" s="1097"/>
      <c r="W131" s="1097"/>
      <c r="X131" s="1097"/>
      <c r="Y131" s="1097"/>
      <c r="Z131" s="1097"/>
      <c r="AA131" s="1097"/>
      <c r="AB131" s="1097"/>
      <c r="AC131" s="1097"/>
      <c r="AD131" s="1097"/>
      <c r="AE131" s="1097"/>
      <c r="AF131" s="1097"/>
      <c r="AG131" s="1097"/>
      <c r="AH131" s="1097"/>
      <c r="AI131" s="1097"/>
      <c r="AJ131" s="1097"/>
      <c r="AK131" s="1097"/>
      <c r="AL131" s="1097"/>
      <c r="AM131" s="347"/>
    </row>
    <row r="132" spans="1:39" ht="15" customHeight="1">
      <c r="A132" s="347"/>
      <c r="B132" s="362"/>
      <c r="C132" s="365"/>
      <c r="D132" s="365"/>
      <c r="E132" s="365"/>
      <c r="F132" s="365"/>
      <c r="G132" s="365"/>
      <c r="H132" s="365"/>
      <c r="I132" s="365"/>
      <c r="J132" s="365"/>
      <c r="K132" s="365"/>
      <c r="L132" s="365"/>
      <c r="M132" s="365"/>
      <c r="N132" s="365"/>
      <c r="O132" s="365"/>
      <c r="P132" s="365"/>
      <c r="Q132" s="365"/>
      <c r="R132" s="365"/>
      <c r="S132" s="365"/>
      <c r="T132" s="347"/>
      <c r="U132" s="347"/>
      <c r="V132" s="347"/>
      <c r="W132" s="347"/>
      <c r="X132" s="347"/>
      <c r="Y132" s="347"/>
      <c r="Z132" s="347"/>
      <c r="AA132" s="347"/>
      <c r="AB132" s="347"/>
      <c r="AC132" s="347"/>
      <c r="AD132" s="347"/>
      <c r="AE132" s="347"/>
      <c r="AF132" s="347"/>
      <c r="AG132" s="347"/>
      <c r="AH132" s="347"/>
      <c r="AI132" s="347"/>
      <c r="AJ132" s="347"/>
      <c r="AK132" s="347"/>
      <c r="AL132" s="347"/>
      <c r="AM132" s="347"/>
    </row>
    <row r="133" spans="1:39" ht="15" customHeight="1">
      <c r="A133" s="374" t="s">
        <v>63</v>
      </c>
      <c r="B133" s="347"/>
      <c r="C133" s="347"/>
      <c r="D133" s="347"/>
      <c r="E133" s="347"/>
      <c r="F133" s="347"/>
      <c r="G133" s="347"/>
      <c r="H133" s="347"/>
      <c r="I133" s="347"/>
      <c r="J133" s="347"/>
      <c r="K133" s="347"/>
      <c r="L133" s="347"/>
      <c r="M133" s="347"/>
      <c r="N133" s="347"/>
      <c r="O133" s="347"/>
      <c r="P133" s="347"/>
      <c r="Q133" s="347"/>
      <c r="R133" s="347"/>
      <c r="S133" s="347"/>
      <c r="T133" s="347"/>
      <c r="U133" s="347"/>
      <c r="V133" s="347"/>
      <c r="W133" s="347"/>
      <c r="X133" s="347"/>
      <c r="Y133" s="347"/>
      <c r="Z133" s="347"/>
      <c r="AA133" s="347"/>
      <c r="AB133" s="347"/>
      <c r="AC133" s="347"/>
      <c r="AD133" s="347"/>
      <c r="AE133" s="347"/>
      <c r="AF133" s="347"/>
      <c r="AG133" s="347"/>
      <c r="AH133" s="347"/>
      <c r="AI133" s="347"/>
      <c r="AJ133" s="347"/>
      <c r="AK133" s="347"/>
      <c r="AL133" s="347"/>
      <c r="AM133" s="347"/>
    </row>
    <row r="134" spans="1:39" ht="15" customHeight="1">
      <c r="A134" s="1098" t="s">
        <v>865</v>
      </c>
      <c r="B134" s="1098"/>
      <c r="C134" s="1098"/>
      <c r="D134" s="1098"/>
      <c r="E134" s="1098"/>
      <c r="F134" s="1098"/>
      <c r="G134" s="1098"/>
      <c r="H134" s="1098"/>
      <c r="I134" s="1098"/>
      <c r="J134" s="1098"/>
      <c r="K134" s="1098"/>
      <c r="L134" s="1098"/>
      <c r="M134" s="1098"/>
      <c r="N134" s="1098"/>
      <c r="O134" s="1098"/>
      <c r="P134" s="1098"/>
      <c r="Q134" s="1098"/>
      <c r="R134" s="1098"/>
      <c r="S134" s="1098"/>
      <c r="T134" s="1098"/>
      <c r="U134" s="1098"/>
      <c r="V134" s="1098"/>
      <c r="W134" s="1098"/>
      <c r="X134" s="1098"/>
      <c r="Y134" s="1098"/>
      <c r="Z134" s="1098"/>
      <c r="AA134" s="1098"/>
      <c r="AB134" s="1098"/>
      <c r="AC134" s="1098"/>
      <c r="AD134" s="1098"/>
      <c r="AE134" s="1098"/>
      <c r="AF134" s="1098"/>
      <c r="AG134" s="1098"/>
      <c r="AH134" s="1098"/>
      <c r="AI134" s="1098"/>
      <c r="AJ134" s="1098"/>
      <c r="AK134" s="1098"/>
      <c r="AL134" s="1098"/>
      <c r="AM134" s="1098"/>
    </row>
    <row r="135" spans="1:39" ht="15" customHeight="1">
      <c r="A135" s="1098"/>
      <c r="B135" s="1098"/>
      <c r="C135" s="1098"/>
      <c r="D135" s="1098"/>
      <c r="E135" s="1098"/>
      <c r="F135" s="1098"/>
      <c r="G135" s="1098"/>
      <c r="H135" s="1098"/>
      <c r="I135" s="1098"/>
      <c r="J135" s="1098"/>
      <c r="K135" s="1098"/>
      <c r="L135" s="1098"/>
      <c r="M135" s="1098"/>
      <c r="N135" s="1098"/>
      <c r="O135" s="1098"/>
      <c r="P135" s="1098"/>
      <c r="Q135" s="1098"/>
      <c r="R135" s="1098"/>
      <c r="S135" s="1098"/>
      <c r="T135" s="1098"/>
      <c r="U135" s="1098"/>
      <c r="V135" s="1098"/>
      <c r="W135" s="1098"/>
      <c r="X135" s="1098"/>
      <c r="Y135" s="1098"/>
      <c r="Z135" s="1098"/>
      <c r="AA135" s="1098"/>
      <c r="AB135" s="1098"/>
      <c r="AC135" s="1098"/>
      <c r="AD135" s="1098"/>
      <c r="AE135" s="1098"/>
      <c r="AF135" s="1098"/>
      <c r="AG135" s="1098"/>
      <c r="AH135" s="1098"/>
      <c r="AI135" s="1098"/>
      <c r="AJ135" s="1098"/>
      <c r="AK135" s="1098"/>
      <c r="AL135" s="1098"/>
      <c r="AM135" s="1098"/>
    </row>
    <row r="136" spans="1:39" ht="15" customHeight="1">
      <c r="A136" s="342">
        <v>1</v>
      </c>
      <c r="B136" s="347" t="s">
        <v>863</v>
      </c>
      <c r="C136" s="342"/>
      <c r="D136" s="342"/>
      <c r="E136" s="342"/>
      <c r="F136" s="342"/>
      <c r="G136" s="342"/>
      <c r="H136" s="342"/>
      <c r="I136" s="342"/>
      <c r="J136" s="342"/>
      <c r="K136" s="342"/>
      <c r="L136" s="342"/>
      <c r="M136" s="347"/>
      <c r="N136" s="347"/>
      <c r="O136" s="347"/>
      <c r="P136" s="347"/>
      <c r="Q136" s="347"/>
      <c r="R136" s="347"/>
      <c r="S136" s="347"/>
      <c r="T136" s="347"/>
      <c r="U136" s="347"/>
      <c r="V136" s="347"/>
      <c r="W136" s="347"/>
      <c r="X136" s="347"/>
      <c r="Y136" s="347"/>
      <c r="Z136" s="347"/>
      <c r="AA136" s="347"/>
      <c r="AB136" s="347"/>
      <c r="AC136" s="347"/>
      <c r="AD136" s="347"/>
      <c r="AE136" s="347"/>
      <c r="AF136" s="347"/>
      <c r="AG136" s="347"/>
      <c r="AH136" s="347"/>
      <c r="AI136" s="347"/>
      <c r="AJ136" s="347"/>
      <c r="AK136" s="347"/>
      <c r="AL136" s="347"/>
      <c r="AM136" s="347"/>
    </row>
    <row r="137" spans="1:39" ht="15" customHeight="1">
      <c r="A137" s="347"/>
      <c r="B137" s="370" t="s">
        <v>232</v>
      </c>
      <c r="C137" s="364"/>
      <c r="D137" s="347" t="s">
        <v>231</v>
      </c>
      <c r="E137" s="342"/>
      <c r="F137" s="342"/>
      <c r="G137" s="342"/>
      <c r="H137" s="342"/>
      <c r="I137" s="342"/>
      <c r="J137" s="342"/>
      <c r="K137" s="342"/>
      <c r="L137" s="342"/>
      <c r="M137" s="347"/>
      <c r="N137" s="347"/>
      <c r="O137" s="347"/>
      <c r="P137" s="347"/>
      <c r="Q137" s="347"/>
      <c r="R137" s="347"/>
      <c r="S137" s="347"/>
      <c r="T137" s="347"/>
      <c r="U137" s="347"/>
      <c r="V137" s="347"/>
      <c r="W137" s="347"/>
      <c r="X137" s="347"/>
      <c r="Y137" s="347"/>
      <c r="Z137" s="347"/>
      <c r="AA137" s="347"/>
      <c r="AB137" s="347"/>
      <c r="AC137" s="347"/>
      <c r="AD137" s="347"/>
      <c r="AE137" s="347"/>
      <c r="AF137" s="347"/>
      <c r="AG137" s="347"/>
      <c r="AH137" s="347"/>
      <c r="AI137" s="347"/>
      <c r="AJ137" s="347"/>
      <c r="AK137" s="347"/>
      <c r="AL137" s="347"/>
      <c r="AM137" s="347"/>
    </row>
    <row r="138" spans="1:39" ht="15" customHeight="1">
      <c r="A138" s="347"/>
      <c r="B138" s="1065"/>
      <c r="C138" s="1065"/>
      <c r="D138" s="1092" t="s">
        <v>867</v>
      </c>
      <c r="E138" s="1092"/>
      <c r="F138" s="1092"/>
      <c r="G138" s="1092"/>
      <c r="H138" s="1092"/>
      <c r="I138" s="1092"/>
      <c r="J138" s="1092"/>
      <c r="K138" s="1092"/>
      <c r="L138" s="1092"/>
      <c r="M138" s="1092"/>
      <c r="N138" s="1092"/>
      <c r="O138" s="1092"/>
      <c r="P138" s="1092"/>
      <c r="Q138" s="1092"/>
      <c r="R138" s="1092"/>
      <c r="S138" s="1092"/>
      <c r="T138" s="1092"/>
      <c r="U138" s="1092"/>
      <c r="V138" s="1092"/>
      <c r="W138" s="1092"/>
      <c r="X138" s="1092"/>
      <c r="Y138" s="1092"/>
      <c r="Z138" s="1092"/>
      <c r="AA138" s="1092"/>
      <c r="AB138" s="1092"/>
      <c r="AC138" s="1092"/>
      <c r="AD138" s="1092"/>
      <c r="AE138" s="1092"/>
      <c r="AF138" s="1092"/>
      <c r="AG138" s="1092"/>
      <c r="AH138" s="1092"/>
      <c r="AI138" s="1092"/>
      <c r="AJ138" s="347"/>
      <c r="AK138" s="347"/>
      <c r="AL138" s="347"/>
      <c r="AM138" s="347"/>
    </row>
    <row r="139" spans="1:39" ht="15" customHeight="1">
      <c r="A139" s="345"/>
      <c r="B139" s="1065"/>
      <c r="C139" s="1065"/>
      <c r="D139" s="1093" t="s">
        <v>181</v>
      </c>
      <c r="E139" s="1093"/>
      <c r="F139" s="1093"/>
      <c r="G139" s="1093"/>
      <c r="H139" s="1093"/>
      <c r="I139" s="1093"/>
      <c r="J139" s="1093"/>
      <c r="K139" s="1094"/>
      <c r="L139" s="1095" t="s">
        <v>182</v>
      </c>
      <c r="M139" s="1093"/>
      <c r="N139" s="1093"/>
      <c r="O139" s="1093"/>
      <c r="P139" s="1093"/>
      <c r="Q139" s="1093"/>
      <c r="R139" s="1093"/>
      <c r="S139" s="1094"/>
      <c r="T139" s="1095" t="s">
        <v>325</v>
      </c>
      <c r="U139" s="1093"/>
      <c r="V139" s="1093"/>
      <c r="W139" s="1093"/>
      <c r="X139" s="1093"/>
      <c r="Y139" s="1093"/>
      <c r="Z139" s="1093"/>
      <c r="AA139" s="1094"/>
      <c r="AB139" s="1096" t="s">
        <v>183</v>
      </c>
      <c r="AC139" s="1093"/>
      <c r="AD139" s="1093"/>
      <c r="AE139" s="1093"/>
      <c r="AF139" s="1093"/>
      <c r="AG139" s="1093"/>
      <c r="AH139" s="1093"/>
      <c r="AI139" s="1093"/>
      <c r="AJ139" s="364"/>
      <c r="AK139" s="364"/>
      <c r="AL139" s="364"/>
      <c r="AM139" s="364"/>
    </row>
    <row r="140" spans="1:39" ht="15" customHeight="1">
      <c r="A140" s="372"/>
      <c r="B140" s="1074" t="s">
        <v>864</v>
      </c>
      <c r="C140" s="1075"/>
      <c r="D140" s="1077" t="s">
        <v>184</v>
      </c>
      <c r="E140" s="1078"/>
      <c r="F140" s="1078"/>
      <c r="G140" s="1078"/>
      <c r="H140" s="1078"/>
      <c r="I140" s="1078"/>
      <c r="J140" s="1078"/>
      <c r="K140" s="1079"/>
      <c r="L140" s="1080" t="s">
        <v>185</v>
      </c>
      <c r="M140" s="1078"/>
      <c r="N140" s="1078"/>
      <c r="O140" s="1078"/>
      <c r="P140" s="1078"/>
      <c r="Q140" s="1078"/>
      <c r="R140" s="1078"/>
      <c r="S140" s="1079"/>
      <c r="T140" s="1080" t="s">
        <v>186</v>
      </c>
      <c r="U140" s="1078"/>
      <c r="V140" s="1078"/>
      <c r="W140" s="1078"/>
      <c r="X140" s="1078"/>
      <c r="Y140" s="1078"/>
      <c r="Z140" s="1078"/>
      <c r="AA140" s="1079"/>
      <c r="AB140" s="1078" t="s">
        <v>187</v>
      </c>
      <c r="AC140" s="1078"/>
      <c r="AD140" s="1078"/>
      <c r="AE140" s="1078"/>
      <c r="AF140" s="1078"/>
      <c r="AG140" s="1078"/>
      <c r="AH140" s="1078"/>
      <c r="AI140" s="1081"/>
      <c r="AJ140" s="364"/>
      <c r="AK140" s="364"/>
      <c r="AL140" s="364"/>
      <c r="AM140" s="364"/>
    </row>
    <row r="141" spans="1:39" ht="15" customHeight="1">
      <c r="A141" s="372"/>
      <c r="B141" s="1076"/>
      <c r="C141" s="1076"/>
      <c r="D141" s="1087" t="s">
        <v>188</v>
      </c>
      <c r="E141" s="1088"/>
      <c r="F141" s="1088"/>
      <c r="G141" s="1088"/>
      <c r="H141" s="1088"/>
      <c r="I141" s="1088"/>
      <c r="J141" s="1088"/>
      <c r="K141" s="1089"/>
      <c r="L141" s="1090" t="s">
        <v>189</v>
      </c>
      <c r="M141" s="1088"/>
      <c r="N141" s="1088"/>
      <c r="O141" s="1088"/>
      <c r="P141" s="1088"/>
      <c r="Q141" s="1088"/>
      <c r="R141" s="1088"/>
      <c r="S141" s="1089"/>
      <c r="T141" s="1090" t="s">
        <v>190</v>
      </c>
      <c r="U141" s="1088"/>
      <c r="V141" s="1088"/>
      <c r="W141" s="1088"/>
      <c r="X141" s="1088"/>
      <c r="Y141" s="1088"/>
      <c r="Z141" s="1088"/>
      <c r="AA141" s="1089"/>
      <c r="AB141" s="1088" t="s">
        <v>187</v>
      </c>
      <c r="AC141" s="1088"/>
      <c r="AD141" s="1088"/>
      <c r="AE141" s="1088"/>
      <c r="AF141" s="1088"/>
      <c r="AG141" s="1088"/>
      <c r="AH141" s="1088"/>
      <c r="AI141" s="1091"/>
      <c r="AJ141" s="364"/>
      <c r="AK141" s="364"/>
      <c r="AL141" s="364"/>
      <c r="AM141" s="364"/>
    </row>
    <row r="142" spans="1:39" ht="15" customHeight="1">
      <c r="A142" s="372"/>
      <c r="B142" s="1076"/>
      <c r="C142" s="1086"/>
      <c r="D142" s="1077" t="s">
        <v>191</v>
      </c>
      <c r="E142" s="1078"/>
      <c r="F142" s="1078"/>
      <c r="G142" s="1078"/>
      <c r="H142" s="1078"/>
      <c r="I142" s="1078"/>
      <c r="J142" s="1078"/>
      <c r="K142" s="1079"/>
      <c r="L142" s="1080" t="s">
        <v>192</v>
      </c>
      <c r="M142" s="1078"/>
      <c r="N142" s="1078"/>
      <c r="O142" s="1078"/>
      <c r="P142" s="1078"/>
      <c r="Q142" s="1078"/>
      <c r="R142" s="1078"/>
      <c r="S142" s="1079"/>
      <c r="T142" s="1080" t="s">
        <v>187</v>
      </c>
      <c r="U142" s="1078"/>
      <c r="V142" s="1078"/>
      <c r="W142" s="1078"/>
      <c r="X142" s="1078"/>
      <c r="Y142" s="1078"/>
      <c r="Z142" s="1078"/>
      <c r="AA142" s="1079"/>
      <c r="AB142" s="1078" t="s">
        <v>193</v>
      </c>
      <c r="AC142" s="1078"/>
      <c r="AD142" s="1078"/>
      <c r="AE142" s="1078"/>
      <c r="AF142" s="1078"/>
      <c r="AG142" s="1078"/>
      <c r="AH142" s="1078"/>
      <c r="AI142" s="1081"/>
      <c r="AJ142" s="364"/>
      <c r="AK142" s="364"/>
      <c r="AL142" s="364"/>
      <c r="AM142" s="364"/>
    </row>
    <row r="143" spans="1:39" ht="15" customHeight="1">
      <c r="A143" s="372"/>
      <c r="B143" s="1076"/>
      <c r="C143" s="1076"/>
      <c r="D143" s="1082" t="s">
        <v>194</v>
      </c>
      <c r="E143" s="1063"/>
      <c r="F143" s="1063"/>
      <c r="G143" s="1063"/>
      <c r="H143" s="1063"/>
      <c r="I143" s="1063"/>
      <c r="J143" s="1063"/>
      <c r="K143" s="1083"/>
      <c r="L143" s="1062" t="s">
        <v>195</v>
      </c>
      <c r="M143" s="1063"/>
      <c r="N143" s="1063"/>
      <c r="O143" s="1063"/>
      <c r="P143" s="1063"/>
      <c r="Q143" s="1063"/>
      <c r="R143" s="1063"/>
      <c r="S143" s="1083"/>
      <c r="T143" s="1062" t="s">
        <v>196</v>
      </c>
      <c r="U143" s="1063"/>
      <c r="V143" s="1063"/>
      <c r="W143" s="1063"/>
      <c r="X143" s="1063"/>
      <c r="Y143" s="1063"/>
      <c r="Z143" s="1063"/>
      <c r="AA143" s="1083"/>
      <c r="AB143" s="1084" t="s">
        <v>187</v>
      </c>
      <c r="AC143" s="1084"/>
      <c r="AD143" s="1084"/>
      <c r="AE143" s="1084"/>
      <c r="AF143" s="1084"/>
      <c r="AG143" s="1084"/>
      <c r="AH143" s="1084"/>
      <c r="AI143" s="1085"/>
      <c r="AJ143" s="364"/>
      <c r="AK143" s="364"/>
      <c r="AL143" s="364"/>
      <c r="AM143" s="364"/>
    </row>
    <row r="144" spans="1:39" ht="15" customHeight="1">
      <c r="A144" s="347"/>
      <c r="B144" s="347" t="s">
        <v>866</v>
      </c>
      <c r="C144" s="342"/>
      <c r="D144" s="342"/>
      <c r="E144" s="342"/>
      <c r="F144" s="342"/>
      <c r="G144" s="342"/>
      <c r="H144" s="342"/>
      <c r="I144" s="342"/>
      <c r="J144" s="342"/>
      <c r="K144" s="342"/>
      <c r="L144" s="342"/>
      <c r="M144" s="347"/>
      <c r="N144" s="347"/>
      <c r="O144" s="347"/>
      <c r="P144" s="347"/>
      <c r="Q144" s="347"/>
      <c r="R144" s="347"/>
      <c r="S144" s="347"/>
      <c r="T144" s="347"/>
      <c r="U144" s="347"/>
      <c r="V144" s="347"/>
      <c r="W144" s="347"/>
      <c r="X144" s="347"/>
      <c r="Y144" s="347"/>
      <c r="Z144" s="347"/>
      <c r="AA144" s="347"/>
      <c r="AB144" s="347"/>
      <c r="AC144" s="347"/>
      <c r="AD144" s="347"/>
      <c r="AE144" s="347"/>
      <c r="AF144" s="347"/>
      <c r="AG144" s="347"/>
      <c r="AH144" s="347"/>
      <c r="AI144" s="347"/>
      <c r="AJ144" s="347"/>
      <c r="AK144" s="347"/>
      <c r="AL144" s="347"/>
      <c r="AM144" s="347"/>
    </row>
    <row r="145" spans="1:39" ht="15" customHeight="1">
      <c r="A145" s="347"/>
      <c r="B145" s="347"/>
      <c r="C145" s="342"/>
      <c r="D145" s="342"/>
      <c r="E145" s="342"/>
      <c r="F145" s="342"/>
      <c r="G145" s="342"/>
      <c r="H145" s="342"/>
      <c r="I145" s="342"/>
      <c r="J145" s="342"/>
      <c r="K145" s="342"/>
      <c r="L145" s="342"/>
      <c r="M145" s="347"/>
      <c r="N145" s="347"/>
      <c r="O145" s="347"/>
      <c r="P145" s="347"/>
      <c r="Q145" s="347"/>
      <c r="R145" s="347"/>
      <c r="S145" s="347"/>
      <c r="T145" s="347"/>
      <c r="U145" s="347"/>
      <c r="V145" s="347"/>
      <c r="W145" s="347"/>
      <c r="X145" s="347"/>
      <c r="Y145" s="347"/>
      <c r="Z145" s="347"/>
      <c r="AA145" s="347"/>
      <c r="AB145" s="347"/>
      <c r="AC145" s="347"/>
      <c r="AD145" s="347"/>
      <c r="AE145" s="347"/>
      <c r="AF145" s="347"/>
      <c r="AG145" s="347"/>
      <c r="AH145" s="347"/>
      <c r="AI145" s="347"/>
      <c r="AJ145" s="347"/>
      <c r="AK145" s="347"/>
      <c r="AL145" s="347"/>
      <c r="AM145" s="347"/>
    </row>
    <row r="146" spans="1:39" ht="15" customHeight="1">
      <c r="A146" s="347"/>
      <c r="B146" s="370" t="s">
        <v>234</v>
      </c>
      <c r="C146" s="364"/>
      <c r="D146" s="347" t="s">
        <v>233</v>
      </c>
      <c r="E146" s="342"/>
      <c r="F146" s="342"/>
      <c r="G146" s="342"/>
      <c r="H146" s="342"/>
      <c r="I146" s="342"/>
      <c r="J146" s="342"/>
      <c r="K146" s="342"/>
      <c r="L146" s="342"/>
      <c r="M146" s="347"/>
      <c r="N146" s="347"/>
      <c r="O146" s="347"/>
      <c r="P146" s="347"/>
      <c r="Q146" s="347"/>
      <c r="R146" s="347"/>
      <c r="S146" s="347"/>
      <c r="T146" s="347"/>
      <c r="U146" s="347"/>
      <c r="V146" s="347"/>
      <c r="W146" s="347"/>
      <c r="X146" s="347"/>
      <c r="Y146" s="347"/>
      <c r="Z146" s="347"/>
      <c r="AA146" s="347"/>
      <c r="AB146" s="347"/>
      <c r="AC146" s="347"/>
      <c r="AD146" s="347"/>
      <c r="AE146" s="347"/>
      <c r="AF146" s="347"/>
      <c r="AG146" s="347"/>
      <c r="AH146" s="347"/>
      <c r="AI146" s="347"/>
      <c r="AJ146" s="347"/>
      <c r="AK146" s="347"/>
      <c r="AL146" s="347"/>
      <c r="AM146" s="347"/>
    </row>
    <row r="147" spans="1:39" ht="15" customHeight="1">
      <c r="A147" s="347"/>
      <c r="B147" s="1065"/>
      <c r="C147" s="1065"/>
      <c r="D147" s="1092" t="s">
        <v>867</v>
      </c>
      <c r="E147" s="1092"/>
      <c r="F147" s="1092"/>
      <c r="G147" s="1092"/>
      <c r="H147" s="1092"/>
      <c r="I147" s="1092"/>
      <c r="J147" s="1092"/>
      <c r="K147" s="1092"/>
      <c r="L147" s="1092"/>
      <c r="M147" s="1092"/>
      <c r="N147" s="1092"/>
      <c r="O147" s="1092"/>
      <c r="P147" s="1092"/>
      <c r="Q147" s="1092"/>
      <c r="R147" s="1092"/>
      <c r="S147" s="1092"/>
      <c r="T147" s="1092"/>
      <c r="U147" s="1092"/>
      <c r="V147" s="1092"/>
      <c r="W147" s="1092"/>
      <c r="X147" s="1092"/>
      <c r="Y147" s="1092"/>
      <c r="Z147" s="1092"/>
      <c r="AA147" s="1092"/>
      <c r="AB147" s="1092"/>
      <c r="AC147" s="1092"/>
      <c r="AD147" s="1092"/>
      <c r="AE147" s="1092"/>
      <c r="AF147" s="1092"/>
      <c r="AG147" s="1092"/>
      <c r="AH147" s="1092"/>
      <c r="AI147" s="1092"/>
      <c r="AJ147" s="347"/>
      <c r="AK147" s="347"/>
      <c r="AL147" s="347"/>
      <c r="AM147" s="347"/>
    </row>
    <row r="148" spans="1:39" ht="15" customHeight="1">
      <c r="A148" s="347"/>
      <c r="B148" s="1065"/>
      <c r="C148" s="1065"/>
      <c r="D148" s="1093" t="s">
        <v>868</v>
      </c>
      <c r="E148" s="1093"/>
      <c r="F148" s="1093"/>
      <c r="G148" s="1093"/>
      <c r="H148" s="1093"/>
      <c r="I148" s="1093"/>
      <c r="J148" s="1093"/>
      <c r="K148" s="1094"/>
      <c r="L148" s="1095" t="s">
        <v>182</v>
      </c>
      <c r="M148" s="1093"/>
      <c r="N148" s="1093"/>
      <c r="O148" s="1093"/>
      <c r="P148" s="1093"/>
      <c r="Q148" s="1093"/>
      <c r="R148" s="1093"/>
      <c r="S148" s="1094"/>
      <c r="T148" s="1095" t="s">
        <v>869</v>
      </c>
      <c r="U148" s="1093"/>
      <c r="V148" s="1093"/>
      <c r="W148" s="1093"/>
      <c r="X148" s="1093"/>
      <c r="Y148" s="1093"/>
      <c r="Z148" s="1093"/>
      <c r="AA148" s="1094"/>
      <c r="AB148" s="1096" t="s">
        <v>183</v>
      </c>
      <c r="AC148" s="1093"/>
      <c r="AD148" s="1093"/>
      <c r="AE148" s="1093"/>
      <c r="AF148" s="1093"/>
      <c r="AG148" s="1093"/>
      <c r="AH148" s="1093"/>
      <c r="AI148" s="1093"/>
      <c r="AJ148" s="347"/>
      <c r="AK148" s="347"/>
      <c r="AL148" s="347"/>
      <c r="AM148" s="347"/>
    </row>
    <row r="149" spans="1:39" ht="15" customHeight="1">
      <c r="A149" s="347"/>
      <c r="B149" s="1074" t="s">
        <v>864</v>
      </c>
      <c r="C149" s="1075"/>
      <c r="D149" s="1077" t="s">
        <v>870</v>
      </c>
      <c r="E149" s="1078"/>
      <c r="F149" s="1078"/>
      <c r="G149" s="1078"/>
      <c r="H149" s="1078"/>
      <c r="I149" s="1078"/>
      <c r="J149" s="1078"/>
      <c r="K149" s="1079"/>
      <c r="L149" s="1080" t="s">
        <v>874</v>
      </c>
      <c r="M149" s="1078"/>
      <c r="N149" s="1078"/>
      <c r="O149" s="1078"/>
      <c r="P149" s="1078"/>
      <c r="Q149" s="1078"/>
      <c r="R149" s="1078"/>
      <c r="S149" s="1079"/>
      <c r="T149" s="1080" t="s">
        <v>878</v>
      </c>
      <c r="U149" s="1078"/>
      <c r="V149" s="1078"/>
      <c r="W149" s="1078"/>
      <c r="X149" s="1078"/>
      <c r="Y149" s="1078"/>
      <c r="Z149" s="1078"/>
      <c r="AA149" s="1079"/>
      <c r="AB149" s="1078" t="s">
        <v>871</v>
      </c>
      <c r="AC149" s="1078"/>
      <c r="AD149" s="1078"/>
      <c r="AE149" s="1078"/>
      <c r="AF149" s="1078"/>
      <c r="AG149" s="1078"/>
      <c r="AH149" s="1078"/>
      <c r="AI149" s="1081"/>
      <c r="AJ149" s="347"/>
      <c r="AK149" s="347"/>
      <c r="AL149" s="347"/>
      <c r="AM149" s="347"/>
    </row>
    <row r="150" spans="1:39" ht="15" customHeight="1">
      <c r="A150" s="347"/>
      <c r="B150" s="1076"/>
      <c r="C150" s="1076"/>
      <c r="D150" s="1087" t="s">
        <v>871</v>
      </c>
      <c r="E150" s="1088"/>
      <c r="F150" s="1088"/>
      <c r="G150" s="1088"/>
      <c r="H150" s="1088"/>
      <c r="I150" s="1088"/>
      <c r="J150" s="1088"/>
      <c r="K150" s="1089"/>
      <c r="L150" s="1090" t="s">
        <v>875</v>
      </c>
      <c r="M150" s="1088"/>
      <c r="N150" s="1088"/>
      <c r="O150" s="1088"/>
      <c r="P150" s="1088"/>
      <c r="Q150" s="1088"/>
      <c r="R150" s="1088"/>
      <c r="S150" s="1089"/>
      <c r="T150" s="1090" t="s">
        <v>879</v>
      </c>
      <c r="U150" s="1088"/>
      <c r="V150" s="1088"/>
      <c r="W150" s="1088"/>
      <c r="X150" s="1088"/>
      <c r="Y150" s="1088"/>
      <c r="Z150" s="1088"/>
      <c r="AA150" s="1089"/>
      <c r="AB150" s="1088" t="s">
        <v>871</v>
      </c>
      <c r="AC150" s="1088"/>
      <c r="AD150" s="1088"/>
      <c r="AE150" s="1088"/>
      <c r="AF150" s="1088"/>
      <c r="AG150" s="1088"/>
      <c r="AH150" s="1088"/>
      <c r="AI150" s="1091"/>
      <c r="AJ150" s="347"/>
      <c r="AK150" s="347"/>
      <c r="AL150" s="347"/>
      <c r="AM150" s="347"/>
    </row>
    <row r="151" spans="1:39" ht="15" customHeight="1">
      <c r="A151" s="347"/>
      <c r="B151" s="1076"/>
      <c r="C151" s="1086"/>
      <c r="D151" s="1077" t="s">
        <v>872</v>
      </c>
      <c r="E151" s="1078"/>
      <c r="F151" s="1078"/>
      <c r="G151" s="1078"/>
      <c r="H151" s="1078"/>
      <c r="I151" s="1078"/>
      <c r="J151" s="1078"/>
      <c r="K151" s="1079"/>
      <c r="L151" s="1080" t="s">
        <v>876</v>
      </c>
      <c r="M151" s="1078"/>
      <c r="N151" s="1078"/>
      <c r="O151" s="1078"/>
      <c r="P151" s="1078"/>
      <c r="Q151" s="1078"/>
      <c r="R151" s="1078"/>
      <c r="S151" s="1079"/>
      <c r="T151" s="1080" t="s">
        <v>880</v>
      </c>
      <c r="U151" s="1078"/>
      <c r="V151" s="1078"/>
      <c r="W151" s="1078"/>
      <c r="X151" s="1078"/>
      <c r="Y151" s="1078"/>
      <c r="Z151" s="1078"/>
      <c r="AA151" s="1079"/>
      <c r="AB151" s="1078" t="s">
        <v>882</v>
      </c>
      <c r="AC151" s="1078"/>
      <c r="AD151" s="1078"/>
      <c r="AE151" s="1078"/>
      <c r="AF151" s="1078"/>
      <c r="AG151" s="1078"/>
      <c r="AH151" s="1078"/>
      <c r="AI151" s="1081"/>
      <c r="AJ151" s="347"/>
      <c r="AK151" s="347"/>
      <c r="AL151" s="347"/>
      <c r="AM151" s="347"/>
    </row>
    <row r="152" spans="1:39" ht="15" customHeight="1">
      <c r="A152" s="347"/>
      <c r="B152" s="1076"/>
      <c r="C152" s="1076"/>
      <c r="D152" s="1082" t="s">
        <v>873</v>
      </c>
      <c r="E152" s="1063"/>
      <c r="F152" s="1063"/>
      <c r="G152" s="1063"/>
      <c r="H152" s="1063"/>
      <c r="I152" s="1063"/>
      <c r="J152" s="1063"/>
      <c r="K152" s="1083"/>
      <c r="L152" s="1062" t="s">
        <v>877</v>
      </c>
      <c r="M152" s="1063"/>
      <c r="N152" s="1063"/>
      <c r="O152" s="1063"/>
      <c r="P152" s="1063"/>
      <c r="Q152" s="1063"/>
      <c r="R152" s="1063"/>
      <c r="S152" s="1083"/>
      <c r="T152" s="1062" t="s">
        <v>881</v>
      </c>
      <c r="U152" s="1063"/>
      <c r="V152" s="1063"/>
      <c r="W152" s="1063"/>
      <c r="X152" s="1063"/>
      <c r="Y152" s="1063"/>
      <c r="Z152" s="1063"/>
      <c r="AA152" s="1083"/>
      <c r="AB152" s="1084" t="s">
        <v>871</v>
      </c>
      <c r="AC152" s="1084"/>
      <c r="AD152" s="1084"/>
      <c r="AE152" s="1084"/>
      <c r="AF152" s="1084"/>
      <c r="AG152" s="1084"/>
      <c r="AH152" s="1084"/>
      <c r="AI152" s="1085"/>
      <c r="AJ152" s="347"/>
      <c r="AK152" s="347"/>
      <c r="AL152" s="347"/>
      <c r="AM152" s="347"/>
    </row>
    <row r="153" spans="1:39" ht="15" customHeight="1">
      <c r="A153" s="347"/>
      <c r="B153" s="347" t="s">
        <v>326</v>
      </c>
      <c r="C153" s="342"/>
      <c r="D153" s="342"/>
      <c r="E153" s="342"/>
      <c r="F153" s="342"/>
      <c r="G153" s="342"/>
      <c r="H153" s="342"/>
      <c r="I153" s="342"/>
      <c r="J153" s="342"/>
      <c r="K153" s="342"/>
      <c r="L153" s="342"/>
      <c r="M153" s="347"/>
      <c r="N153" s="347"/>
      <c r="O153" s="347"/>
      <c r="P153" s="347"/>
      <c r="Q153" s="347"/>
      <c r="R153" s="347"/>
      <c r="S153" s="347"/>
      <c r="T153" s="347"/>
      <c r="U153" s="347"/>
      <c r="V153" s="347"/>
      <c r="W153" s="347"/>
      <c r="X153" s="347"/>
      <c r="Y153" s="347"/>
      <c r="Z153" s="347"/>
      <c r="AA153" s="347"/>
      <c r="AB153" s="347"/>
      <c r="AC153" s="347"/>
      <c r="AD153" s="347"/>
      <c r="AE153" s="347"/>
      <c r="AF153" s="347"/>
      <c r="AG153" s="347"/>
      <c r="AH153" s="347"/>
      <c r="AI153" s="347"/>
      <c r="AJ153" s="347"/>
      <c r="AK153" s="347"/>
      <c r="AL153" s="347"/>
      <c r="AM153" s="347"/>
    </row>
    <row r="154" spans="1:39" ht="15" customHeight="1">
      <c r="A154" s="347"/>
      <c r="B154" s="347" t="s">
        <v>327</v>
      </c>
      <c r="C154" s="342"/>
      <c r="D154" s="342"/>
      <c r="E154" s="342"/>
      <c r="F154" s="342"/>
      <c r="G154" s="342"/>
      <c r="H154" s="342"/>
      <c r="I154" s="342"/>
      <c r="J154" s="342"/>
      <c r="K154" s="342"/>
      <c r="L154" s="342"/>
      <c r="M154" s="347"/>
      <c r="N154" s="347"/>
      <c r="O154" s="347"/>
      <c r="P154" s="347"/>
      <c r="Q154" s="347"/>
      <c r="R154" s="347"/>
      <c r="S154" s="347"/>
      <c r="T154" s="347"/>
      <c r="U154" s="347"/>
      <c r="V154" s="347"/>
      <c r="W154" s="347"/>
      <c r="X154" s="347"/>
      <c r="Y154" s="347"/>
      <c r="Z154" s="347"/>
      <c r="AA154" s="347"/>
      <c r="AB154" s="347"/>
      <c r="AC154" s="347"/>
      <c r="AD154" s="347"/>
      <c r="AE154" s="347"/>
      <c r="AF154" s="347"/>
      <c r="AG154" s="347"/>
      <c r="AH154" s="347"/>
      <c r="AI154" s="347"/>
      <c r="AJ154" s="347"/>
      <c r="AK154" s="347"/>
      <c r="AL154" s="347"/>
      <c r="AM154" s="347"/>
    </row>
    <row r="155" spans="1:39" ht="15" customHeight="1">
      <c r="A155" s="347"/>
      <c r="B155" s="347"/>
      <c r="C155" s="342"/>
      <c r="D155" s="342"/>
      <c r="E155" s="342"/>
      <c r="F155" s="342"/>
      <c r="G155" s="342"/>
      <c r="H155" s="342"/>
      <c r="I155" s="342"/>
      <c r="J155" s="342"/>
      <c r="K155" s="342"/>
      <c r="L155" s="342"/>
      <c r="M155" s="347"/>
      <c r="N155" s="347"/>
      <c r="O155" s="347"/>
      <c r="P155" s="347"/>
      <c r="Q155" s="347"/>
      <c r="R155" s="347"/>
      <c r="S155" s="347"/>
      <c r="T155" s="347"/>
      <c r="U155" s="347"/>
      <c r="V155" s="347"/>
      <c r="W155" s="347"/>
      <c r="X155" s="347"/>
      <c r="Y155" s="347"/>
      <c r="Z155" s="347"/>
      <c r="AA155" s="347"/>
      <c r="AB155" s="347"/>
      <c r="AC155" s="347"/>
      <c r="AD155" s="347"/>
      <c r="AE155" s="347"/>
      <c r="AF155" s="347"/>
      <c r="AG155" s="347"/>
      <c r="AH155" s="347"/>
      <c r="AI155" s="347"/>
      <c r="AJ155" s="347"/>
      <c r="AK155" s="347"/>
      <c r="AL155" s="347"/>
      <c r="AM155" s="347"/>
    </row>
    <row r="156" spans="1:39" ht="15" customHeight="1">
      <c r="A156" s="347"/>
      <c r="B156" s="370" t="s">
        <v>236</v>
      </c>
      <c r="C156" s="364"/>
      <c r="D156" s="347" t="s">
        <v>235</v>
      </c>
      <c r="E156" s="362"/>
      <c r="F156" s="362"/>
      <c r="G156" s="362"/>
      <c r="H156" s="362"/>
      <c r="I156" s="362"/>
      <c r="J156" s="362"/>
      <c r="K156" s="362"/>
      <c r="L156" s="362"/>
      <c r="M156" s="362"/>
      <c r="N156" s="362"/>
      <c r="O156" s="362"/>
      <c r="P156" s="362"/>
      <c r="Q156" s="362"/>
      <c r="R156" s="362"/>
      <c r="S156" s="362"/>
      <c r="T156" s="362"/>
      <c r="U156" s="362"/>
      <c r="V156" s="362"/>
      <c r="W156" s="362"/>
      <c r="X156" s="362"/>
      <c r="Y156" s="362"/>
      <c r="Z156" s="347"/>
      <c r="AA156" s="347"/>
      <c r="AB156" s="347"/>
      <c r="AC156" s="347"/>
      <c r="AD156" s="347"/>
      <c r="AE156" s="347"/>
      <c r="AF156" s="347"/>
      <c r="AG156" s="347"/>
      <c r="AH156" s="347"/>
      <c r="AI156" s="347"/>
      <c r="AJ156" s="347"/>
      <c r="AK156" s="347"/>
      <c r="AL156" s="347"/>
      <c r="AM156" s="347"/>
    </row>
    <row r="157" spans="1:39" ht="15" customHeight="1">
      <c r="A157" s="347"/>
      <c r="B157" s="1065"/>
      <c r="C157" s="1065"/>
      <c r="D157" s="1066" t="s">
        <v>867</v>
      </c>
      <c r="E157" s="1067"/>
      <c r="F157" s="1067"/>
      <c r="G157" s="1067"/>
      <c r="H157" s="1067"/>
      <c r="I157" s="1067"/>
      <c r="J157" s="1067"/>
      <c r="K157" s="1067"/>
      <c r="L157" s="1067"/>
      <c r="M157" s="1067"/>
      <c r="N157" s="1067"/>
      <c r="O157" s="1067"/>
      <c r="P157" s="1067"/>
      <c r="Q157" s="1067"/>
      <c r="R157" s="1067"/>
      <c r="S157" s="1068"/>
      <c r="T157" s="347"/>
      <c r="U157" s="347"/>
      <c r="V157" s="347"/>
      <c r="W157" s="347"/>
      <c r="X157" s="347"/>
      <c r="Y157" s="347"/>
      <c r="Z157" s="347"/>
      <c r="AA157" s="347"/>
      <c r="AB157" s="364"/>
      <c r="AC157" s="364"/>
      <c r="AD157" s="364"/>
      <c r="AE157" s="364"/>
      <c r="AF157" s="364"/>
      <c r="AG157" s="364"/>
      <c r="AH157" s="364"/>
      <c r="AI157" s="364"/>
      <c r="AJ157" s="364"/>
      <c r="AK157" s="364"/>
      <c r="AL157" s="364"/>
      <c r="AM157" s="364"/>
    </row>
    <row r="158" spans="1:39" ht="15" customHeight="1">
      <c r="A158" s="347"/>
      <c r="B158" s="1065"/>
      <c r="C158" s="1065"/>
      <c r="D158" s="1069" t="s">
        <v>883</v>
      </c>
      <c r="E158" s="1070"/>
      <c r="F158" s="1070"/>
      <c r="G158" s="1070"/>
      <c r="H158" s="1070"/>
      <c r="I158" s="1070"/>
      <c r="J158" s="1070"/>
      <c r="K158" s="1071"/>
      <c r="L158" s="1072" t="s">
        <v>887</v>
      </c>
      <c r="M158" s="1070"/>
      <c r="N158" s="1070"/>
      <c r="O158" s="1070"/>
      <c r="P158" s="1070"/>
      <c r="Q158" s="1070"/>
      <c r="R158" s="1070"/>
      <c r="S158" s="1073"/>
      <c r="T158" s="347"/>
      <c r="U158" s="347"/>
      <c r="V158" s="347"/>
      <c r="W158" s="347"/>
      <c r="X158" s="347"/>
      <c r="Y158" s="347"/>
      <c r="Z158" s="347"/>
      <c r="AA158" s="347"/>
      <c r="AB158" s="364"/>
      <c r="AC158" s="364"/>
      <c r="AD158" s="364"/>
      <c r="AE158" s="364"/>
      <c r="AF158" s="364"/>
      <c r="AG158" s="364"/>
      <c r="AH158" s="364"/>
      <c r="AI158" s="364"/>
      <c r="AJ158" s="364"/>
      <c r="AK158" s="364"/>
      <c r="AL158" s="364"/>
      <c r="AM158" s="364"/>
    </row>
    <row r="159" spans="1:39" ht="15" customHeight="1">
      <c r="A159" s="347"/>
      <c r="B159" s="1074" t="s">
        <v>864</v>
      </c>
      <c r="C159" s="1075"/>
      <c r="D159" s="1077" t="s">
        <v>884</v>
      </c>
      <c r="E159" s="1078"/>
      <c r="F159" s="1078"/>
      <c r="G159" s="1078"/>
      <c r="H159" s="1078"/>
      <c r="I159" s="1078"/>
      <c r="J159" s="1078"/>
      <c r="K159" s="1079"/>
      <c r="L159" s="1080" t="s">
        <v>878</v>
      </c>
      <c r="M159" s="1078"/>
      <c r="N159" s="1078"/>
      <c r="O159" s="1078"/>
      <c r="P159" s="1078"/>
      <c r="Q159" s="1078"/>
      <c r="R159" s="1078"/>
      <c r="S159" s="1081"/>
      <c r="T159" s="347"/>
      <c r="U159" s="347"/>
      <c r="V159" s="347"/>
      <c r="W159" s="347"/>
      <c r="X159" s="347"/>
      <c r="Y159" s="347"/>
      <c r="Z159" s="347"/>
      <c r="AA159" s="347"/>
      <c r="AB159" s="364"/>
      <c r="AC159" s="364"/>
      <c r="AD159" s="364"/>
      <c r="AE159" s="364"/>
      <c r="AF159" s="364"/>
      <c r="AG159" s="364"/>
      <c r="AH159" s="364"/>
      <c r="AI159" s="364"/>
      <c r="AJ159" s="364"/>
      <c r="AK159" s="364"/>
      <c r="AL159" s="364"/>
      <c r="AM159" s="364"/>
    </row>
    <row r="160" spans="1:39" ht="15" customHeight="1">
      <c r="A160" s="347"/>
      <c r="B160" s="1076"/>
      <c r="C160" s="1076"/>
      <c r="D160" s="1077" t="s">
        <v>885</v>
      </c>
      <c r="E160" s="1078"/>
      <c r="F160" s="1078"/>
      <c r="G160" s="1078"/>
      <c r="H160" s="1078"/>
      <c r="I160" s="1078"/>
      <c r="J160" s="1078"/>
      <c r="K160" s="1079"/>
      <c r="L160" s="1080" t="s">
        <v>888</v>
      </c>
      <c r="M160" s="1078"/>
      <c r="N160" s="1078"/>
      <c r="O160" s="1078"/>
      <c r="P160" s="1078"/>
      <c r="Q160" s="1078"/>
      <c r="R160" s="1078"/>
      <c r="S160" s="1081"/>
      <c r="T160" s="347"/>
      <c r="U160" s="347"/>
      <c r="V160" s="347"/>
      <c r="W160" s="347"/>
      <c r="X160" s="347"/>
      <c r="Y160" s="347"/>
      <c r="Z160" s="347"/>
      <c r="AA160" s="347"/>
      <c r="AB160" s="364"/>
      <c r="AC160" s="364"/>
      <c r="AD160" s="364"/>
      <c r="AE160" s="364"/>
      <c r="AF160" s="364"/>
      <c r="AG160" s="364"/>
      <c r="AH160" s="364"/>
      <c r="AI160" s="364"/>
      <c r="AJ160" s="364"/>
      <c r="AK160" s="364"/>
      <c r="AL160" s="364"/>
      <c r="AM160" s="364"/>
    </row>
    <row r="161" spans="1:39" ht="15" customHeight="1">
      <c r="A161" s="347"/>
      <c r="B161" s="1076"/>
      <c r="C161" s="1076"/>
      <c r="D161" s="1082" t="s">
        <v>886</v>
      </c>
      <c r="E161" s="1063"/>
      <c r="F161" s="1063"/>
      <c r="G161" s="1063"/>
      <c r="H161" s="1063"/>
      <c r="I161" s="1063"/>
      <c r="J161" s="1063"/>
      <c r="K161" s="1083"/>
      <c r="L161" s="1062" t="s">
        <v>881</v>
      </c>
      <c r="M161" s="1063"/>
      <c r="N161" s="1063"/>
      <c r="O161" s="1063"/>
      <c r="P161" s="1063"/>
      <c r="Q161" s="1063"/>
      <c r="R161" s="1063"/>
      <c r="S161" s="1064"/>
      <c r="T161" s="347"/>
      <c r="U161" s="347"/>
      <c r="V161" s="347"/>
      <c r="W161" s="347"/>
      <c r="X161" s="347"/>
      <c r="Y161" s="347"/>
      <c r="Z161" s="347"/>
      <c r="AA161" s="347"/>
      <c r="AB161" s="364"/>
      <c r="AC161" s="364"/>
      <c r="AD161" s="364"/>
      <c r="AE161" s="364"/>
      <c r="AF161" s="364"/>
      <c r="AG161" s="364"/>
      <c r="AH161" s="364"/>
      <c r="AI161" s="364"/>
      <c r="AJ161" s="364"/>
      <c r="AK161" s="364"/>
      <c r="AL161" s="364"/>
      <c r="AM161" s="364"/>
    </row>
    <row r="162" spans="1:39" ht="15" customHeight="1">
      <c r="A162" s="347"/>
      <c r="B162" s="370"/>
      <c r="C162" s="364"/>
      <c r="D162" s="347"/>
      <c r="E162" s="362"/>
      <c r="F162" s="362"/>
      <c r="G162" s="362"/>
      <c r="H162" s="362"/>
      <c r="I162" s="362"/>
      <c r="J162" s="362"/>
      <c r="K162" s="362"/>
      <c r="L162" s="362"/>
      <c r="M162" s="362"/>
      <c r="N162" s="362"/>
      <c r="O162" s="362"/>
      <c r="P162" s="362"/>
      <c r="Q162" s="362"/>
      <c r="R162" s="362"/>
      <c r="S162" s="362"/>
      <c r="T162" s="362"/>
      <c r="U162" s="362"/>
      <c r="V162" s="362"/>
      <c r="W162" s="362"/>
      <c r="X162" s="362"/>
      <c r="Y162" s="362"/>
      <c r="Z162" s="347"/>
      <c r="AA162" s="347"/>
      <c r="AB162" s="347"/>
      <c r="AC162" s="347"/>
      <c r="AD162" s="347"/>
      <c r="AE162" s="347"/>
      <c r="AF162" s="347"/>
      <c r="AG162" s="347"/>
      <c r="AH162" s="347"/>
      <c r="AI162" s="347"/>
      <c r="AJ162" s="347"/>
      <c r="AK162" s="347"/>
      <c r="AL162" s="347"/>
      <c r="AM162" s="347"/>
    </row>
    <row r="163" spans="1:39" ht="15" customHeight="1">
      <c r="A163" s="342">
        <v>2</v>
      </c>
      <c r="B163" s="347" t="s">
        <v>889</v>
      </c>
      <c r="C163" s="342"/>
      <c r="D163" s="342"/>
      <c r="E163" s="342"/>
      <c r="F163" s="342"/>
      <c r="G163" s="342"/>
      <c r="H163" s="342"/>
      <c r="I163" s="342"/>
      <c r="J163" s="342"/>
      <c r="K163" s="342"/>
      <c r="L163" s="342"/>
      <c r="M163" s="347"/>
      <c r="N163" s="347"/>
      <c r="O163" s="347"/>
      <c r="P163" s="347"/>
      <c r="Q163" s="347"/>
      <c r="R163" s="347"/>
      <c r="S163" s="347"/>
      <c r="T163" s="347"/>
      <c r="U163" s="347"/>
      <c r="V163" s="347"/>
      <c r="W163" s="347"/>
      <c r="X163" s="347"/>
      <c r="Y163" s="347"/>
      <c r="Z163" s="347"/>
      <c r="AA163" s="347"/>
      <c r="AB163" s="347"/>
      <c r="AC163" s="347"/>
      <c r="AD163" s="347"/>
      <c r="AE163" s="347"/>
      <c r="AF163" s="347"/>
      <c r="AG163" s="347"/>
      <c r="AH163" s="347"/>
      <c r="AI163" s="347"/>
      <c r="AJ163" s="347"/>
      <c r="AK163" s="347"/>
      <c r="AL163" s="347"/>
      <c r="AM163" s="347"/>
    </row>
    <row r="164" spans="1:39" ht="15" customHeight="1">
      <c r="A164" s="347"/>
      <c r="B164" s="370" t="s">
        <v>894</v>
      </c>
      <c r="C164" s="364"/>
      <c r="D164" s="347"/>
      <c r="E164" s="342"/>
      <c r="F164" s="342"/>
      <c r="G164" s="342"/>
      <c r="H164" s="342"/>
      <c r="I164" s="342"/>
      <c r="J164" s="342"/>
      <c r="K164" s="342"/>
      <c r="L164" s="342"/>
      <c r="M164" s="347"/>
      <c r="N164" s="347"/>
      <c r="O164" s="347"/>
      <c r="P164" s="347"/>
      <c r="Q164" s="347"/>
      <c r="R164" s="347"/>
      <c r="S164" s="347"/>
      <c r="T164" s="347"/>
      <c r="U164" s="347"/>
      <c r="V164" s="347"/>
      <c r="W164" s="347"/>
      <c r="X164" s="347"/>
      <c r="Y164" s="347"/>
      <c r="Z164" s="347"/>
      <c r="AA164" s="347"/>
      <c r="AB164" s="347"/>
      <c r="AC164" s="347"/>
      <c r="AD164" s="347"/>
      <c r="AE164" s="347"/>
      <c r="AF164" s="347"/>
      <c r="AG164" s="347"/>
      <c r="AH164" s="347"/>
      <c r="AI164" s="347"/>
      <c r="AJ164" s="347"/>
      <c r="AK164" s="347"/>
      <c r="AL164" s="347"/>
      <c r="AM164" s="347"/>
    </row>
    <row r="165" spans="1:39" ht="15" customHeight="1">
      <c r="A165" s="347"/>
      <c r="B165" s="364"/>
      <c r="C165" s="1061" t="s">
        <v>890</v>
      </c>
      <c r="D165" s="1061"/>
      <c r="E165" s="1061"/>
      <c r="F165" s="1061"/>
      <c r="G165" s="1061"/>
      <c r="H165" s="1061"/>
      <c r="I165" s="1061"/>
      <c r="J165" s="1061"/>
      <c r="K165" s="1061"/>
      <c r="L165" s="1061"/>
      <c r="M165" s="1061"/>
      <c r="N165" s="1061"/>
      <c r="O165" s="1061" t="s">
        <v>891</v>
      </c>
      <c r="P165" s="1061"/>
      <c r="Q165" s="1061"/>
      <c r="R165" s="1061"/>
      <c r="S165" s="1061"/>
      <c r="T165" s="1061"/>
      <c r="U165" s="1061"/>
      <c r="V165" s="1061"/>
      <c r="W165" s="1061"/>
      <c r="X165" s="1061"/>
      <c r="Y165" s="1061"/>
      <c r="Z165" s="1061"/>
      <c r="AA165" s="1061"/>
      <c r="AB165" s="1061"/>
      <c r="AC165" s="1061"/>
      <c r="AD165" s="1061"/>
      <c r="AE165" s="1061"/>
      <c r="AF165" s="1061"/>
      <c r="AG165" s="347"/>
      <c r="AH165" s="347"/>
      <c r="AI165" s="347"/>
      <c r="AJ165" s="347"/>
      <c r="AK165" s="347"/>
      <c r="AL165" s="347"/>
      <c r="AM165" s="347"/>
    </row>
    <row r="166" spans="1:39" ht="15" customHeight="1">
      <c r="A166" s="347"/>
      <c r="B166" s="364"/>
      <c r="C166" s="1059" t="s">
        <v>197</v>
      </c>
      <c r="D166" s="1059"/>
      <c r="E166" s="1059"/>
      <c r="F166" s="1059"/>
      <c r="G166" s="1059"/>
      <c r="H166" s="1059"/>
      <c r="I166" s="1059"/>
      <c r="J166" s="1059"/>
      <c r="K166" s="1059"/>
      <c r="L166" s="1059"/>
      <c r="M166" s="1059"/>
      <c r="N166" s="1059"/>
      <c r="O166" s="1059" t="s">
        <v>328</v>
      </c>
      <c r="P166" s="1059"/>
      <c r="Q166" s="1059"/>
      <c r="R166" s="1059"/>
      <c r="S166" s="1059"/>
      <c r="T166" s="1059"/>
      <c r="U166" s="1059"/>
      <c r="V166" s="1059"/>
      <c r="W166" s="1059"/>
      <c r="X166" s="1059"/>
      <c r="Y166" s="1059"/>
      <c r="Z166" s="1059"/>
      <c r="AA166" s="1059"/>
      <c r="AB166" s="1059"/>
      <c r="AC166" s="1059"/>
      <c r="AD166" s="1059"/>
      <c r="AE166" s="1059"/>
      <c r="AF166" s="1059"/>
      <c r="AG166" s="347"/>
      <c r="AH166" s="347"/>
      <c r="AI166" s="347"/>
      <c r="AJ166" s="347"/>
      <c r="AK166" s="347"/>
      <c r="AL166" s="347"/>
      <c r="AM166" s="347"/>
    </row>
    <row r="167" spans="1:39" ht="15" customHeight="1">
      <c r="A167" s="347"/>
      <c r="B167" s="364"/>
      <c r="C167" s="1059" t="s">
        <v>198</v>
      </c>
      <c r="D167" s="1059"/>
      <c r="E167" s="1059"/>
      <c r="F167" s="1059"/>
      <c r="G167" s="1059"/>
      <c r="H167" s="1059"/>
      <c r="I167" s="1059"/>
      <c r="J167" s="1059"/>
      <c r="K167" s="1059"/>
      <c r="L167" s="1059"/>
      <c r="M167" s="1059"/>
      <c r="N167" s="1059"/>
      <c r="O167" s="1059" t="s">
        <v>199</v>
      </c>
      <c r="P167" s="1059"/>
      <c r="Q167" s="1059"/>
      <c r="R167" s="1059"/>
      <c r="S167" s="1059"/>
      <c r="T167" s="1059"/>
      <c r="U167" s="1059"/>
      <c r="V167" s="1059"/>
      <c r="W167" s="1059"/>
      <c r="X167" s="1059"/>
      <c r="Y167" s="1059"/>
      <c r="Z167" s="1059"/>
      <c r="AA167" s="1059"/>
      <c r="AB167" s="1059"/>
      <c r="AC167" s="1059"/>
      <c r="AD167" s="1059"/>
      <c r="AE167" s="1059"/>
      <c r="AF167" s="1059"/>
      <c r="AG167" s="347"/>
      <c r="AH167" s="347"/>
      <c r="AI167" s="347"/>
      <c r="AJ167" s="347"/>
      <c r="AK167" s="347"/>
      <c r="AL167" s="347"/>
      <c r="AM167" s="347"/>
    </row>
    <row r="168" spans="1:39" ht="15" customHeight="1">
      <c r="A168" s="347"/>
      <c r="B168" s="364"/>
      <c r="C168" s="1059" t="s">
        <v>200</v>
      </c>
      <c r="D168" s="1059"/>
      <c r="E168" s="1059"/>
      <c r="F168" s="1059"/>
      <c r="G168" s="1059"/>
      <c r="H168" s="1059"/>
      <c r="I168" s="1059"/>
      <c r="J168" s="1059"/>
      <c r="K168" s="1059"/>
      <c r="L168" s="1059"/>
      <c r="M168" s="1059"/>
      <c r="N168" s="1059"/>
      <c r="O168" s="1059" t="s">
        <v>201</v>
      </c>
      <c r="P168" s="1059"/>
      <c r="Q168" s="1059"/>
      <c r="R168" s="1059"/>
      <c r="S168" s="1059"/>
      <c r="T168" s="1059"/>
      <c r="U168" s="1059"/>
      <c r="V168" s="1059"/>
      <c r="W168" s="1059"/>
      <c r="X168" s="1059"/>
      <c r="Y168" s="1059"/>
      <c r="Z168" s="1059"/>
      <c r="AA168" s="1059"/>
      <c r="AB168" s="1059"/>
      <c r="AC168" s="1059"/>
      <c r="AD168" s="1059"/>
      <c r="AE168" s="1059"/>
      <c r="AF168" s="1059"/>
      <c r="AG168" s="347"/>
      <c r="AH168" s="347"/>
      <c r="AI168" s="347"/>
      <c r="AJ168" s="347"/>
      <c r="AK168" s="347"/>
      <c r="AL168" s="347"/>
      <c r="AM168" s="347"/>
    </row>
    <row r="169" spans="1:39" ht="15" customHeight="1">
      <c r="A169" s="347"/>
      <c r="B169" s="370" t="s">
        <v>895</v>
      </c>
      <c r="C169" s="364"/>
      <c r="D169" s="347"/>
      <c r="E169" s="342"/>
      <c r="F169" s="342"/>
      <c r="G169" s="342"/>
      <c r="H169" s="342"/>
      <c r="I169" s="342"/>
      <c r="J169" s="342"/>
      <c r="K169" s="342"/>
      <c r="L169" s="342"/>
      <c r="M169" s="347"/>
      <c r="N169" s="347"/>
      <c r="O169" s="347"/>
      <c r="P169" s="347"/>
      <c r="Q169" s="347"/>
      <c r="R169" s="347"/>
      <c r="S169" s="347"/>
      <c r="T169" s="347"/>
      <c r="U169" s="347"/>
      <c r="V169" s="347"/>
      <c r="W169" s="347"/>
      <c r="X169" s="347"/>
      <c r="Y169" s="347"/>
      <c r="Z169" s="347"/>
      <c r="AA169" s="347"/>
      <c r="AB169" s="347"/>
      <c r="AC169" s="347"/>
      <c r="AD169" s="347"/>
      <c r="AE169" s="347"/>
      <c r="AF169" s="347"/>
      <c r="AG169" s="347"/>
      <c r="AH169" s="347"/>
      <c r="AI169" s="347"/>
      <c r="AJ169" s="347"/>
      <c r="AK169" s="347"/>
      <c r="AL169" s="347"/>
      <c r="AM169" s="347"/>
    </row>
    <row r="170" spans="1:39" ht="15" customHeight="1">
      <c r="A170" s="347"/>
      <c r="B170" s="364"/>
      <c r="C170" s="1061" t="s">
        <v>890</v>
      </c>
      <c r="D170" s="1061"/>
      <c r="E170" s="1061"/>
      <c r="F170" s="1061"/>
      <c r="G170" s="1061"/>
      <c r="H170" s="1061"/>
      <c r="I170" s="1061"/>
      <c r="J170" s="1061"/>
      <c r="K170" s="1061"/>
      <c r="L170" s="1061"/>
      <c r="M170" s="1061"/>
      <c r="N170" s="1061"/>
      <c r="O170" s="1061"/>
      <c r="P170" s="1061"/>
      <c r="Q170" s="1061"/>
      <c r="R170" s="1061"/>
      <c r="S170" s="1061"/>
      <c r="T170" s="1061"/>
      <c r="U170" s="1061"/>
      <c r="V170" s="1061"/>
      <c r="W170" s="1061"/>
      <c r="X170" s="1061"/>
      <c r="Y170" s="1061"/>
      <c r="Z170" s="1061"/>
      <c r="AA170" s="1061"/>
      <c r="AB170" s="1061"/>
      <c r="AC170" s="1061"/>
      <c r="AD170" s="1061"/>
      <c r="AE170" s="1061"/>
      <c r="AF170" s="1061"/>
      <c r="AG170" s="1061"/>
      <c r="AH170" s="1061" t="s">
        <v>891</v>
      </c>
      <c r="AI170" s="1061"/>
      <c r="AJ170" s="1061"/>
      <c r="AK170" s="1061"/>
      <c r="AL170" s="1061"/>
      <c r="AM170" s="1061"/>
    </row>
    <row r="171" spans="1:39" ht="15" customHeight="1">
      <c r="A171" s="347"/>
      <c r="B171" s="364"/>
      <c r="C171" s="1059" t="s">
        <v>329</v>
      </c>
      <c r="D171" s="1059"/>
      <c r="E171" s="1059"/>
      <c r="F171" s="1059"/>
      <c r="G171" s="1059"/>
      <c r="H171" s="1059"/>
      <c r="I171" s="1059"/>
      <c r="J171" s="1059"/>
      <c r="K171" s="1059"/>
      <c r="L171" s="1059"/>
      <c r="M171" s="1059"/>
      <c r="N171" s="1059"/>
      <c r="O171" s="1059"/>
      <c r="P171" s="1059"/>
      <c r="Q171" s="1059"/>
      <c r="R171" s="1059"/>
      <c r="S171" s="1059"/>
      <c r="T171" s="1059"/>
      <c r="U171" s="1059"/>
      <c r="V171" s="1059"/>
      <c r="W171" s="1059"/>
      <c r="X171" s="1059"/>
      <c r="Y171" s="1059"/>
      <c r="Z171" s="1059"/>
      <c r="AA171" s="1059"/>
      <c r="AB171" s="1059"/>
      <c r="AC171" s="1059"/>
      <c r="AD171" s="1059"/>
      <c r="AE171" s="1059"/>
      <c r="AF171" s="1059"/>
      <c r="AG171" s="1059"/>
      <c r="AH171" s="1059" t="s">
        <v>202</v>
      </c>
      <c r="AI171" s="1059"/>
      <c r="AJ171" s="1059"/>
      <c r="AK171" s="1059"/>
      <c r="AL171" s="1059"/>
      <c r="AM171" s="1059"/>
    </row>
    <row r="172" spans="1:39" ht="15" customHeight="1">
      <c r="A172" s="347"/>
      <c r="B172" s="364"/>
      <c r="C172" s="1059" t="s">
        <v>330</v>
      </c>
      <c r="D172" s="1059"/>
      <c r="E172" s="1059"/>
      <c r="F172" s="1059"/>
      <c r="G172" s="1059"/>
      <c r="H172" s="1059"/>
      <c r="I172" s="1059"/>
      <c r="J172" s="1059"/>
      <c r="K172" s="1059"/>
      <c r="L172" s="1059"/>
      <c r="M172" s="1059"/>
      <c r="N172" s="1059"/>
      <c r="O172" s="1059"/>
      <c r="P172" s="1059"/>
      <c r="Q172" s="1059"/>
      <c r="R172" s="1059"/>
      <c r="S172" s="1059"/>
      <c r="T172" s="1059"/>
      <c r="U172" s="1059"/>
      <c r="V172" s="1059"/>
      <c r="W172" s="1059"/>
      <c r="X172" s="1059"/>
      <c r="Y172" s="1059"/>
      <c r="Z172" s="1059"/>
      <c r="AA172" s="1059"/>
      <c r="AB172" s="1059"/>
      <c r="AC172" s="1059"/>
      <c r="AD172" s="1059"/>
      <c r="AE172" s="1059"/>
      <c r="AF172" s="1059"/>
      <c r="AG172" s="1059"/>
      <c r="AH172" s="1059" t="s">
        <v>202</v>
      </c>
      <c r="AI172" s="1059"/>
      <c r="AJ172" s="1059"/>
      <c r="AK172" s="1059"/>
      <c r="AL172" s="1059"/>
      <c r="AM172" s="1059"/>
    </row>
    <row r="173" spans="1:39" ht="15" customHeight="1">
      <c r="A173" s="347"/>
      <c r="B173" s="370" t="s">
        <v>896</v>
      </c>
      <c r="C173" s="364"/>
      <c r="D173" s="347"/>
      <c r="E173" s="342"/>
      <c r="F173" s="342"/>
      <c r="G173" s="342"/>
      <c r="H173" s="342"/>
      <c r="I173" s="342"/>
      <c r="J173" s="342"/>
      <c r="K173" s="342"/>
      <c r="L173" s="342"/>
      <c r="M173" s="347"/>
      <c r="N173" s="347"/>
      <c r="O173" s="347"/>
      <c r="P173" s="347"/>
      <c r="Q173" s="347"/>
      <c r="R173" s="347"/>
      <c r="S173" s="347"/>
      <c r="T173" s="347"/>
      <c r="U173" s="347"/>
      <c r="V173" s="347"/>
      <c r="W173" s="347"/>
      <c r="X173" s="347"/>
      <c r="Y173" s="347"/>
      <c r="Z173" s="347"/>
      <c r="AA173" s="347"/>
      <c r="AB173" s="347"/>
      <c r="AC173" s="347"/>
      <c r="AD173" s="347"/>
      <c r="AE173" s="347"/>
      <c r="AF173" s="347"/>
      <c r="AG173" s="347"/>
      <c r="AH173" s="347"/>
      <c r="AI173" s="347"/>
      <c r="AJ173" s="347"/>
      <c r="AK173" s="347"/>
      <c r="AL173" s="347"/>
      <c r="AM173" s="347"/>
    </row>
    <row r="174" spans="1:39" ht="15" customHeight="1">
      <c r="A174" s="347"/>
      <c r="B174" s="364"/>
      <c r="C174" s="1061" t="s">
        <v>890</v>
      </c>
      <c r="D174" s="1061"/>
      <c r="E174" s="1061"/>
      <c r="F174" s="1061"/>
      <c r="G174" s="1061"/>
      <c r="H174" s="1061"/>
      <c r="I174" s="1061"/>
      <c r="J174" s="1061"/>
      <c r="K174" s="1061"/>
      <c r="L174" s="1061"/>
      <c r="M174" s="1061"/>
      <c r="N174" s="1061"/>
      <c r="O174" s="1061"/>
      <c r="P174" s="1061"/>
      <c r="Q174" s="1061" t="s">
        <v>891</v>
      </c>
      <c r="R174" s="1061"/>
      <c r="S174" s="1061"/>
      <c r="T174" s="1061"/>
      <c r="U174" s="1061"/>
      <c r="V174" s="1061"/>
      <c r="W174" s="1061"/>
      <c r="X174" s="1061"/>
      <c r="Y174" s="1061"/>
      <c r="Z174" s="1061"/>
      <c r="AA174" s="1061"/>
      <c r="AB174" s="1061"/>
      <c r="AC174" s="1061"/>
      <c r="AD174" s="1061"/>
      <c r="AE174" s="1061"/>
      <c r="AF174" s="347"/>
      <c r="AG174" s="347"/>
      <c r="AH174" s="347"/>
      <c r="AI174" s="347"/>
      <c r="AJ174" s="347"/>
      <c r="AK174" s="347"/>
      <c r="AL174" s="347"/>
      <c r="AM174" s="347"/>
    </row>
    <row r="175" spans="1:39" ht="15" customHeight="1">
      <c r="A175" s="347"/>
      <c r="B175" s="364"/>
      <c r="C175" s="1059" t="s">
        <v>203</v>
      </c>
      <c r="D175" s="1059"/>
      <c r="E175" s="1059"/>
      <c r="F175" s="1059"/>
      <c r="G175" s="1059"/>
      <c r="H175" s="1059"/>
      <c r="I175" s="1059"/>
      <c r="J175" s="1059"/>
      <c r="K175" s="1059"/>
      <c r="L175" s="1059"/>
      <c r="M175" s="1059"/>
      <c r="N175" s="1059"/>
      <c r="O175" s="1059"/>
      <c r="P175" s="1059"/>
      <c r="Q175" s="1059" t="s">
        <v>204</v>
      </c>
      <c r="R175" s="1059"/>
      <c r="S175" s="1059"/>
      <c r="T175" s="1059"/>
      <c r="U175" s="1059"/>
      <c r="V175" s="1059"/>
      <c r="W175" s="1059"/>
      <c r="X175" s="1059"/>
      <c r="Y175" s="1059"/>
      <c r="Z175" s="1059"/>
      <c r="AA175" s="1059"/>
      <c r="AB175" s="1059"/>
      <c r="AC175" s="1059"/>
      <c r="AD175" s="1059"/>
      <c r="AE175" s="1059"/>
      <c r="AF175" s="347"/>
      <c r="AG175" s="347"/>
      <c r="AH175" s="347"/>
      <c r="AI175" s="347"/>
      <c r="AJ175" s="347"/>
      <c r="AK175" s="347"/>
      <c r="AL175" s="347"/>
      <c r="AM175" s="347"/>
    </row>
    <row r="176" spans="1:39" ht="15" customHeight="1">
      <c r="A176" s="347"/>
      <c r="B176" s="370" t="s">
        <v>897</v>
      </c>
      <c r="C176" s="364"/>
      <c r="D176" s="347"/>
      <c r="E176" s="342"/>
      <c r="F176" s="342"/>
      <c r="G176" s="342"/>
      <c r="H176" s="342"/>
      <c r="I176" s="342"/>
      <c r="J176" s="342"/>
      <c r="K176" s="342"/>
      <c r="L176" s="342"/>
      <c r="M176" s="347"/>
      <c r="N176" s="347"/>
      <c r="O176" s="347"/>
      <c r="P176" s="347"/>
      <c r="Q176" s="347"/>
      <c r="R176" s="347"/>
      <c r="S176" s="347"/>
      <c r="T176" s="347"/>
      <c r="U176" s="347"/>
      <c r="V176" s="347"/>
      <c r="W176" s="347"/>
      <c r="X176" s="347"/>
      <c r="Y176" s="347"/>
      <c r="Z176" s="347"/>
      <c r="AA176" s="347"/>
      <c r="AB176" s="347"/>
      <c r="AC176" s="347"/>
      <c r="AD176" s="347"/>
      <c r="AE176" s="347"/>
      <c r="AF176" s="347"/>
      <c r="AG176" s="347"/>
      <c r="AH176" s="347"/>
      <c r="AI176" s="347"/>
      <c r="AJ176" s="347"/>
      <c r="AK176" s="347"/>
      <c r="AL176" s="347"/>
      <c r="AM176" s="347"/>
    </row>
    <row r="177" spans="1:39" ht="15" customHeight="1">
      <c r="A177" s="347"/>
      <c r="B177" s="364"/>
      <c r="C177" s="1061" t="s">
        <v>890</v>
      </c>
      <c r="D177" s="1061"/>
      <c r="E177" s="1061"/>
      <c r="F177" s="1061"/>
      <c r="G177" s="1061"/>
      <c r="H177" s="1061"/>
      <c r="I177" s="1061"/>
      <c r="J177" s="1061"/>
      <c r="K177" s="1061"/>
      <c r="L177" s="1061"/>
      <c r="M177" s="1061"/>
      <c r="N177" s="1061"/>
      <c r="O177" s="1061"/>
      <c r="P177" s="1061"/>
      <c r="Q177" s="1061"/>
      <c r="R177" s="1061"/>
      <c r="S177" s="1061"/>
      <c r="T177" s="1061" t="s">
        <v>891</v>
      </c>
      <c r="U177" s="1061"/>
      <c r="V177" s="1061"/>
      <c r="W177" s="1061"/>
      <c r="X177" s="1061"/>
      <c r="Y177" s="1061"/>
      <c r="Z177" s="1061"/>
      <c r="AA177" s="1061"/>
      <c r="AB177" s="1061"/>
      <c r="AC177" s="1061"/>
      <c r="AD177" s="1061"/>
      <c r="AE177" s="1061"/>
      <c r="AF177" s="1061"/>
      <c r="AG177" s="1061"/>
      <c r="AH177" s="1061"/>
      <c r="AI177" s="1061"/>
      <c r="AJ177" s="1061"/>
      <c r="AK177" s="1061"/>
      <c r="AL177" s="1061"/>
      <c r="AM177" s="1061"/>
    </row>
    <row r="178" spans="1:39" ht="15" customHeight="1">
      <c r="A178" s="347"/>
      <c r="B178" s="364"/>
      <c r="C178" s="1059" t="s">
        <v>205</v>
      </c>
      <c r="D178" s="1059"/>
      <c r="E178" s="1059"/>
      <c r="F178" s="1059"/>
      <c r="G178" s="1059"/>
      <c r="H178" s="1059"/>
      <c r="I178" s="1059"/>
      <c r="J178" s="1059"/>
      <c r="K178" s="1059"/>
      <c r="L178" s="1059"/>
      <c r="M178" s="1059"/>
      <c r="N178" s="1059"/>
      <c r="O178" s="1059"/>
      <c r="P178" s="1059"/>
      <c r="Q178" s="1059"/>
      <c r="R178" s="1059"/>
      <c r="S178" s="1059"/>
      <c r="T178" s="1059" t="s">
        <v>206</v>
      </c>
      <c r="U178" s="1059"/>
      <c r="V178" s="1059"/>
      <c r="W178" s="1059"/>
      <c r="X178" s="1059"/>
      <c r="Y178" s="1059"/>
      <c r="Z178" s="1059"/>
      <c r="AA178" s="1059"/>
      <c r="AB178" s="1059"/>
      <c r="AC178" s="1059"/>
      <c r="AD178" s="1059"/>
      <c r="AE178" s="1059"/>
      <c r="AF178" s="1059"/>
      <c r="AG178" s="1059"/>
      <c r="AH178" s="1059"/>
      <c r="AI178" s="1059"/>
      <c r="AJ178" s="1059"/>
      <c r="AK178" s="1059"/>
      <c r="AL178" s="1059"/>
      <c r="AM178" s="1059"/>
    </row>
    <row r="179" spans="1:39" ht="15" customHeight="1">
      <c r="A179" s="347"/>
      <c r="B179" s="364"/>
      <c r="C179" s="1059" t="s">
        <v>207</v>
      </c>
      <c r="D179" s="1059"/>
      <c r="E179" s="1059"/>
      <c r="F179" s="1059"/>
      <c r="G179" s="1059"/>
      <c r="H179" s="1059"/>
      <c r="I179" s="1059"/>
      <c r="J179" s="1059"/>
      <c r="K179" s="1059"/>
      <c r="L179" s="1059"/>
      <c r="M179" s="1059"/>
      <c r="N179" s="1059"/>
      <c r="O179" s="1059"/>
      <c r="P179" s="1059"/>
      <c r="Q179" s="1059"/>
      <c r="R179" s="1059"/>
      <c r="S179" s="1059"/>
      <c r="T179" s="1059" t="s">
        <v>208</v>
      </c>
      <c r="U179" s="1059"/>
      <c r="V179" s="1059"/>
      <c r="W179" s="1059"/>
      <c r="X179" s="1059"/>
      <c r="Y179" s="1059"/>
      <c r="Z179" s="1059"/>
      <c r="AA179" s="1059"/>
      <c r="AB179" s="1059"/>
      <c r="AC179" s="1059"/>
      <c r="AD179" s="1059"/>
      <c r="AE179" s="1059"/>
      <c r="AF179" s="1059"/>
      <c r="AG179" s="1059"/>
      <c r="AH179" s="1059"/>
      <c r="AI179" s="1059"/>
      <c r="AJ179" s="1059"/>
      <c r="AK179" s="1059"/>
      <c r="AL179" s="1059"/>
      <c r="AM179" s="1059"/>
    </row>
    <row r="180" spans="1:39" ht="15" customHeight="1">
      <c r="A180" s="347"/>
      <c r="B180" s="364"/>
      <c r="C180" s="1059" t="s">
        <v>209</v>
      </c>
      <c r="D180" s="1059"/>
      <c r="E180" s="1059"/>
      <c r="F180" s="1059"/>
      <c r="G180" s="1059"/>
      <c r="H180" s="1059"/>
      <c r="I180" s="1059"/>
      <c r="J180" s="1059"/>
      <c r="K180" s="1059"/>
      <c r="L180" s="1059"/>
      <c r="M180" s="1059"/>
      <c r="N180" s="1059"/>
      <c r="O180" s="1059"/>
      <c r="P180" s="1059"/>
      <c r="Q180" s="1059"/>
      <c r="R180" s="1059"/>
      <c r="S180" s="1059"/>
      <c r="T180" s="1059" t="s">
        <v>210</v>
      </c>
      <c r="U180" s="1059"/>
      <c r="V180" s="1059"/>
      <c r="W180" s="1059"/>
      <c r="X180" s="1059"/>
      <c r="Y180" s="1059"/>
      <c r="Z180" s="1059"/>
      <c r="AA180" s="1059"/>
      <c r="AB180" s="1059"/>
      <c r="AC180" s="1059"/>
      <c r="AD180" s="1059"/>
      <c r="AE180" s="1059"/>
      <c r="AF180" s="1059"/>
      <c r="AG180" s="1059"/>
      <c r="AH180" s="1059"/>
      <c r="AI180" s="1059"/>
      <c r="AJ180" s="1059"/>
      <c r="AK180" s="1059"/>
      <c r="AL180" s="1059"/>
      <c r="AM180" s="1059"/>
    </row>
    <row r="181" spans="1:39" ht="15" customHeight="1">
      <c r="A181" s="347"/>
      <c r="B181" s="370" t="s">
        <v>898</v>
      </c>
      <c r="C181" s="364"/>
      <c r="D181" s="345"/>
      <c r="E181" s="362"/>
      <c r="F181" s="362"/>
      <c r="G181" s="362"/>
      <c r="H181" s="362"/>
      <c r="I181" s="362"/>
      <c r="J181" s="362"/>
      <c r="K181" s="362"/>
      <c r="L181" s="362"/>
      <c r="M181" s="362"/>
      <c r="N181" s="362"/>
      <c r="O181" s="362"/>
      <c r="P181" s="362"/>
      <c r="Q181" s="362"/>
      <c r="R181" s="362"/>
      <c r="S181" s="347"/>
      <c r="T181" s="347"/>
      <c r="U181" s="347"/>
      <c r="V181" s="347"/>
      <c r="W181" s="347"/>
      <c r="X181" s="347"/>
      <c r="Y181" s="347"/>
      <c r="Z181" s="347"/>
      <c r="AA181" s="347"/>
      <c r="AB181" s="347"/>
      <c r="AC181" s="347"/>
      <c r="AD181" s="347"/>
      <c r="AE181" s="347"/>
      <c r="AF181" s="347"/>
      <c r="AG181" s="347"/>
      <c r="AH181" s="347"/>
      <c r="AI181" s="347"/>
      <c r="AJ181" s="347"/>
      <c r="AK181" s="347"/>
      <c r="AL181" s="347"/>
      <c r="AM181" s="347"/>
    </row>
    <row r="182" spans="1:39" ht="15" customHeight="1">
      <c r="A182" s="347"/>
      <c r="B182" s="364"/>
      <c r="C182" s="1061" t="s">
        <v>890</v>
      </c>
      <c r="D182" s="1061"/>
      <c r="E182" s="1061"/>
      <c r="F182" s="1061"/>
      <c r="G182" s="1061"/>
      <c r="H182" s="1061"/>
      <c r="I182" s="1061"/>
      <c r="J182" s="1061"/>
      <c r="K182" s="1061"/>
      <c r="L182" s="1061"/>
      <c r="M182" s="1061"/>
      <c r="N182" s="1061"/>
      <c r="O182" s="1061"/>
      <c r="P182" s="1061"/>
      <c r="Q182" s="1061"/>
      <c r="R182" s="1061"/>
      <c r="S182" s="1061"/>
      <c r="T182" s="1061"/>
      <c r="U182" s="1061"/>
      <c r="V182" s="1061"/>
      <c r="W182" s="1061"/>
      <c r="X182" s="1061"/>
      <c r="Y182" s="1061"/>
      <c r="Z182" s="1061" t="s">
        <v>891</v>
      </c>
      <c r="AA182" s="1061"/>
      <c r="AB182" s="1061"/>
      <c r="AC182" s="1061"/>
      <c r="AD182" s="1061"/>
      <c r="AE182" s="1061"/>
      <c r="AF182" s="1061"/>
      <c r="AG182" s="1061"/>
      <c r="AH182" s="1061"/>
      <c r="AI182" s="1061"/>
      <c r="AJ182" s="1061"/>
      <c r="AK182" s="1061"/>
      <c r="AL182" s="1061"/>
      <c r="AM182" s="1061"/>
    </row>
    <row r="183" spans="1:39" ht="15" customHeight="1">
      <c r="A183" s="347"/>
      <c r="B183" s="364"/>
      <c r="C183" s="1059" t="s">
        <v>211</v>
      </c>
      <c r="D183" s="1059"/>
      <c r="E183" s="1059"/>
      <c r="F183" s="1059"/>
      <c r="G183" s="1059"/>
      <c r="H183" s="1059"/>
      <c r="I183" s="1059"/>
      <c r="J183" s="1059"/>
      <c r="K183" s="1059"/>
      <c r="L183" s="1059"/>
      <c r="M183" s="1059"/>
      <c r="N183" s="1059"/>
      <c r="O183" s="1059"/>
      <c r="P183" s="1059"/>
      <c r="Q183" s="1059"/>
      <c r="R183" s="1059"/>
      <c r="S183" s="1059"/>
      <c r="T183" s="1059"/>
      <c r="U183" s="1059"/>
      <c r="V183" s="1059"/>
      <c r="W183" s="1059"/>
      <c r="X183" s="1059"/>
      <c r="Y183" s="1059"/>
      <c r="Z183" s="1060" t="s">
        <v>212</v>
      </c>
      <c r="AA183" s="1060"/>
      <c r="AB183" s="1060"/>
      <c r="AC183" s="1060"/>
      <c r="AD183" s="1060"/>
      <c r="AE183" s="1060"/>
      <c r="AF183" s="1060"/>
      <c r="AG183" s="1060"/>
      <c r="AH183" s="1060"/>
      <c r="AI183" s="1060"/>
      <c r="AJ183" s="1060"/>
      <c r="AK183" s="1060"/>
      <c r="AL183" s="1060"/>
      <c r="AM183" s="1060"/>
    </row>
    <row r="184" spans="1:39" ht="15" customHeight="1">
      <c r="A184" s="347"/>
      <c r="B184" s="364"/>
      <c r="C184" s="1059" t="s">
        <v>213</v>
      </c>
      <c r="D184" s="1059"/>
      <c r="E184" s="1059"/>
      <c r="F184" s="1059"/>
      <c r="G184" s="1059"/>
      <c r="H184" s="1059"/>
      <c r="I184" s="1059"/>
      <c r="J184" s="1059"/>
      <c r="K184" s="1059"/>
      <c r="L184" s="1059"/>
      <c r="M184" s="1059"/>
      <c r="N184" s="1059"/>
      <c r="O184" s="1059"/>
      <c r="P184" s="1059"/>
      <c r="Q184" s="1059"/>
      <c r="R184" s="1059"/>
      <c r="S184" s="1059"/>
      <c r="T184" s="1059"/>
      <c r="U184" s="1059"/>
      <c r="V184" s="1059"/>
      <c r="W184" s="1059"/>
      <c r="X184" s="1059"/>
      <c r="Y184" s="1059"/>
      <c r="Z184" s="1060" t="s">
        <v>214</v>
      </c>
      <c r="AA184" s="1060"/>
      <c r="AB184" s="1060"/>
      <c r="AC184" s="1060"/>
      <c r="AD184" s="1060"/>
      <c r="AE184" s="1060"/>
      <c r="AF184" s="1060"/>
      <c r="AG184" s="1060"/>
      <c r="AH184" s="1060"/>
      <c r="AI184" s="1060"/>
      <c r="AJ184" s="1060"/>
      <c r="AK184" s="1060"/>
      <c r="AL184" s="1060"/>
      <c r="AM184" s="1060"/>
    </row>
    <row r="185" spans="1:39" ht="15" customHeight="1">
      <c r="A185" s="347"/>
      <c r="B185" s="370" t="s">
        <v>899</v>
      </c>
      <c r="C185" s="364"/>
      <c r="D185" s="347"/>
      <c r="E185" s="342"/>
      <c r="F185" s="342"/>
      <c r="G185" s="342"/>
      <c r="H185" s="342"/>
      <c r="I185" s="342"/>
      <c r="J185" s="342"/>
      <c r="K185" s="342"/>
      <c r="L185" s="342"/>
      <c r="M185" s="347"/>
      <c r="N185" s="347"/>
      <c r="O185" s="347"/>
      <c r="P185" s="347"/>
      <c r="Q185" s="347"/>
      <c r="R185" s="347"/>
      <c r="S185" s="347"/>
      <c r="T185" s="347"/>
      <c r="U185" s="347"/>
      <c r="V185" s="347"/>
      <c r="W185" s="347"/>
      <c r="X185" s="347"/>
      <c r="Y185" s="347"/>
      <c r="Z185" s="347"/>
      <c r="AA185" s="347"/>
      <c r="AB185" s="347"/>
      <c r="AC185" s="347"/>
      <c r="AD185" s="347"/>
      <c r="AE185" s="347"/>
      <c r="AF185" s="347"/>
      <c r="AG185" s="347"/>
      <c r="AH185" s="347"/>
      <c r="AI185" s="347"/>
      <c r="AJ185" s="347"/>
      <c r="AK185" s="347"/>
      <c r="AL185" s="347"/>
      <c r="AM185" s="347"/>
    </row>
    <row r="186" spans="1:39" ht="15" customHeight="1">
      <c r="A186" s="347"/>
      <c r="B186" s="364"/>
      <c r="C186" s="1061" t="s">
        <v>890</v>
      </c>
      <c r="D186" s="1061"/>
      <c r="E186" s="1061"/>
      <c r="F186" s="1061"/>
      <c r="G186" s="1061"/>
      <c r="H186" s="1061"/>
      <c r="I186" s="1061"/>
      <c r="J186" s="1061"/>
      <c r="K186" s="1061"/>
      <c r="L186" s="1061" t="s">
        <v>891</v>
      </c>
      <c r="M186" s="1061"/>
      <c r="N186" s="1061"/>
      <c r="O186" s="1061"/>
      <c r="P186" s="1061"/>
      <c r="Q186" s="1061"/>
      <c r="R186" s="1061"/>
      <c r="S186" s="1061"/>
      <c r="T186" s="1061"/>
      <c r="U186" s="1061"/>
      <c r="V186" s="1061"/>
      <c r="W186" s="1061"/>
      <c r="X186" s="1061"/>
      <c r="Y186" s="1061"/>
      <c r="Z186" s="1061"/>
      <c r="AA186" s="1061"/>
      <c r="AB186" s="1061"/>
      <c r="AC186" s="1061"/>
      <c r="AD186" s="1061"/>
      <c r="AE186" s="1061"/>
      <c r="AF186" s="1061"/>
      <c r="AG186" s="1061"/>
      <c r="AH186" s="1061"/>
      <c r="AI186" s="1061"/>
      <c r="AJ186" s="1061"/>
      <c r="AK186" s="1061"/>
      <c r="AL186" s="1061"/>
      <c r="AM186" s="1061"/>
    </row>
    <row r="187" spans="1:39" ht="15" customHeight="1">
      <c r="A187" s="347"/>
      <c r="B187" s="364"/>
      <c r="C187" s="1059" t="s">
        <v>215</v>
      </c>
      <c r="D187" s="1059"/>
      <c r="E187" s="1059"/>
      <c r="F187" s="1059"/>
      <c r="G187" s="1059"/>
      <c r="H187" s="1059"/>
      <c r="I187" s="1059"/>
      <c r="J187" s="1059"/>
      <c r="K187" s="1059"/>
      <c r="L187" s="1059" t="s">
        <v>216</v>
      </c>
      <c r="M187" s="1059"/>
      <c r="N187" s="1059"/>
      <c r="O187" s="1059"/>
      <c r="P187" s="1059"/>
      <c r="Q187" s="1059"/>
      <c r="R187" s="1059"/>
      <c r="S187" s="1059"/>
      <c r="T187" s="1059"/>
      <c r="U187" s="1059"/>
      <c r="V187" s="1059"/>
      <c r="W187" s="1059"/>
      <c r="X187" s="1059"/>
      <c r="Y187" s="1059"/>
      <c r="Z187" s="1059"/>
      <c r="AA187" s="1059"/>
      <c r="AB187" s="1059"/>
      <c r="AC187" s="1059"/>
      <c r="AD187" s="1059"/>
      <c r="AE187" s="1059"/>
      <c r="AF187" s="1059"/>
      <c r="AG187" s="1059"/>
      <c r="AH187" s="1059"/>
      <c r="AI187" s="1059"/>
      <c r="AJ187" s="1059"/>
      <c r="AK187" s="1059"/>
      <c r="AL187" s="1059"/>
      <c r="AM187" s="1059"/>
    </row>
    <row r="188" spans="1:39" ht="15" customHeight="1">
      <c r="A188" s="347"/>
      <c r="B188" s="364"/>
      <c r="C188" s="1059" t="s">
        <v>217</v>
      </c>
      <c r="D188" s="1059"/>
      <c r="E188" s="1059"/>
      <c r="F188" s="1059"/>
      <c r="G188" s="1059"/>
      <c r="H188" s="1059"/>
      <c r="I188" s="1059"/>
      <c r="J188" s="1059"/>
      <c r="K188" s="1059"/>
      <c r="L188" s="1059" t="s">
        <v>218</v>
      </c>
      <c r="M188" s="1059"/>
      <c r="N188" s="1059"/>
      <c r="O188" s="1059"/>
      <c r="P188" s="1059"/>
      <c r="Q188" s="1059"/>
      <c r="R188" s="1059"/>
      <c r="S188" s="1059"/>
      <c r="T188" s="1059"/>
      <c r="U188" s="1059"/>
      <c r="V188" s="1059"/>
      <c r="W188" s="1059"/>
      <c r="X188" s="1059"/>
      <c r="Y188" s="1059"/>
      <c r="Z188" s="1059"/>
      <c r="AA188" s="1059"/>
      <c r="AB188" s="1059"/>
      <c r="AC188" s="1059"/>
      <c r="AD188" s="1059"/>
      <c r="AE188" s="1059"/>
      <c r="AF188" s="1059"/>
      <c r="AG188" s="1059"/>
      <c r="AH188" s="1059"/>
      <c r="AI188" s="1059"/>
      <c r="AJ188" s="1059"/>
      <c r="AK188" s="1059"/>
      <c r="AL188" s="1059"/>
      <c r="AM188" s="1059"/>
    </row>
  </sheetData>
  <sheetProtection algorithmName="SHA-512" hashValue="aFxN9Lm1RwEbNHTpxOdHeSC1L1AEk+dXhq9pnEO7W/9I8l+uwBRkww8CAdYek+DDXeyKTeT9Du5o4i3R2aanfg==" saltValue="T23WjI7cFdJneGmfQsRdlA==" spinCount="100000" sheet="1" objects="1" scenarios="1"/>
  <mergeCells count="198">
    <mergeCell ref="B45:G46"/>
    <mergeCell ref="H45:AM46"/>
    <mergeCell ref="B2:E15"/>
    <mergeCell ref="G2:AM4"/>
    <mergeCell ref="B16:AM16"/>
    <mergeCell ref="B17:G17"/>
    <mergeCell ref="H17:AM17"/>
    <mergeCell ref="G5:AM10"/>
    <mergeCell ref="G11:AM14"/>
    <mergeCell ref="B18:G19"/>
    <mergeCell ref="H18:AM19"/>
    <mergeCell ref="B31:G31"/>
    <mergeCell ref="H31:AM31"/>
    <mergeCell ref="B32:G32"/>
    <mergeCell ref="H32:AM32"/>
    <mergeCell ref="B33:G34"/>
    <mergeCell ref="H33:AM34"/>
    <mergeCell ref="B20:G26"/>
    <mergeCell ref="H20:AM26"/>
    <mergeCell ref="B27:G28"/>
    <mergeCell ref="H27:AM28"/>
    <mergeCell ref="B29:G30"/>
    <mergeCell ref="H29:AM30"/>
    <mergeCell ref="B59:G60"/>
    <mergeCell ref="H59:AM60"/>
    <mergeCell ref="B61:G68"/>
    <mergeCell ref="H61:AM66"/>
    <mergeCell ref="H67:AM67"/>
    <mergeCell ref="H68:AM68"/>
    <mergeCell ref="B35:G36"/>
    <mergeCell ref="H35:AM36"/>
    <mergeCell ref="B37:G38"/>
    <mergeCell ref="H37:AM38"/>
    <mergeCell ref="B39:G40"/>
    <mergeCell ref="H39:AM40"/>
    <mergeCell ref="B41:G42"/>
    <mergeCell ref="H41:AM42"/>
    <mergeCell ref="B43:G44"/>
    <mergeCell ref="H43:AM44"/>
    <mergeCell ref="B53:G55"/>
    <mergeCell ref="H53:AM55"/>
    <mergeCell ref="AB48:AI48"/>
    <mergeCell ref="AJ48:AM48"/>
    <mergeCell ref="AB49:AI49"/>
    <mergeCell ref="B47:G52"/>
    <mergeCell ref="AB47:AI47"/>
    <mergeCell ref="AJ47:AM47"/>
    <mergeCell ref="B83:G83"/>
    <mergeCell ref="H83:AM83"/>
    <mergeCell ref="B84:G85"/>
    <mergeCell ref="H84:AM85"/>
    <mergeCell ref="H47:Z52"/>
    <mergeCell ref="B76:G76"/>
    <mergeCell ref="H76:AM76"/>
    <mergeCell ref="B77:G81"/>
    <mergeCell ref="H77:AM81"/>
    <mergeCell ref="B82:G82"/>
    <mergeCell ref="H82:AM82"/>
    <mergeCell ref="AB50:AI50"/>
    <mergeCell ref="AJ50:AM50"/>
    <mergeCell ref="AB51:AI51"/>
    <mergeCell ref="AJ51:AM51"/>
    <mergeCell ref="AB52:AI52"/>
    <mergeCell ref="AJ52:AM52"/>
    <mergeCell ref="B71:G75"/>
    <mergeCell ref="H71:AM75"/>
    <mergeCell ref="AJ49:AM49"/>
    <mergeCell ref="B69:G70"/>
    <mergeCell ref="H69:AM70"/>
    <mergeCell ref="B56:G58"/>
    <mergeCell ref="H56:AM58"/>
    <mergeCell ref="B97:I97"/>
    <mergeCell ref="K97:AL97"/>
    <mergeCell ref="B98:I103"/>
    <mergeCell ref="K98:AL99"/>
    <mergeCell ref="K100:AL101"/>
    <mergeCell ref="K102:AL103"/>
    <mergeCell ref="B88:I89"/>
    <mergeCell ref="J88:AL89"/>
    <mergeCell ref="B90:I96"/>
    <mergeCell ref="K90:AL90"/>
    <mergeCell ref="K91:AL93"/>
    <mergeCell ref="K94:AL94"/>
    <mergeCell ref="K95:AL96"/>
    <mergeCell ref="B117:I124"/>
    <mergeCell ref="K117:AL118"/>
    <mergeCell ref="K119:AL120"/>
    <mergeCell ref="K121:AL122"/>
    <mergeCell ref="K123:AL124"/>
    <mergeCell ref="B125:I125"/>
    <mergeCell ref="K125:AL125"/>
    <mergeCell ref="B104:I107"/>
    <mergeCell ref="K104:AL104"/>
    <mergeCell ref="K105:AL105"/>
    <mergeCell ref="K106:AL107"/>
    <mergeCell ref="B108:I116"/>
    <mergeCell ref="K108:AL109"/>
    <mergeCell ref="K110:AL111"/>
    <mergeCell ref="K112:AL114"/>
    <mergeCell ref="K115:AL116"/>
    <mergeCell ref="B128:AL130"/>
    <mergeCell ref="B131:AL131"/>
    <mergeCell ref="A134:AM135"/>
    <mergeCell ref="B138:C139"/>
    <mergeCell ref="D138:AI138"/>
    <mergeCell ref="D139:K139"/>
    <mergeCell ref="L139:S139"/>
    <mergeCell ref="T139:AA139"/>
    <mergeCell ref="AB139:AI139"/>
    <mergeCell ref="B147:C148"/>
    <mergeCell ref="D147:AI147"/>
    <mergeCell ref="D148:K148"/>
    <mergeCell ref="L148:S148"/>
    <mergeCell ref="T148:AA148"/>
    <mergeCell ref="AB148:AI148"/>
    <mergeCell ref="L142:S142"/>
    <mergeCell ref="T142:AA142"/>
    <mergeCell ref="AB142:AI142"/>
    <mergeCell ref="D143:K143"/>
    <mergeCell ref="L143:S143"/>
    <mergeCell ref="T143:AA143"/>
    <mergeCell ref="AB143:AI143"/>
    <mergeCell ref="B140:C143"/>
    <mergeCell ref="D140:K140"/>
    <mergeCell ref="L140:S140"/>
    <mergeCell ref="T140:AA140"/>
    <mergeCell ref="AB140:AI140"/>
    <mergeCell ref="D141:K141"/>
    <mergeCell ref="L141:S141"/>
    <mergeCell ref="T141:AA141"/>
    <mergeCell ref="AB141:AI141"/>
    <mergeCell ref="D142:K142"/>
    <mergeCell ref="L151:S151"/>
    <mergeCell ref="T151:AA151"/>
    <mergeCell ref="AB151:AI151"/>
    <mergeCell ref="D152:K152"/>
    <mergeCell ref="L152:S152"/>
    <mergeCell ref="T152:AA152"/>
    <mergeCell ref="AB152:AI152"/>
    <mergeCell ref="B149:C152"/>
    <mergeCell ref="D149:K149"/>
    <mergeCell ref="L149:S149"/>
    <mergeCell ref="T149:AA149"/>
    <mergeCell ref="AB149:AI149"/>
    <mergeCell ref="D150:K150"/>
    <mergeCell ref="L150:S150"/>
    <mergeCell ref="T150:AA150"/>
    <mergeCell ref="AB150:AI150"/>
    <mergeCell ref="D151:K151"/>
    <mergeCell ref="B157:C158"/>
    <mergeCell ref="D157:S157"/>
    <mergeCell ref="D158:K158"/>
    <mergeCell ref="L158:S158"/>
    <mergeCell ref="B159:C161"/>
    <mergeCell ref="D159:K159"/>
    <mergeCell ref="L159:S159"/>
    <mergeCell ref="D160:K160"/>
    <mergeCell ref="L160:S160"/>
    <mergeCell ref="D161:K161"/>
    <mergeCell ref="C168:N168"/>
    <mergeCell ref="O168:AF168"/>
    <mergeCell ref="C170:AG170"/>
    <mergeCell ref="AH170:AM170"/>
    <mergeCell ref="C171:AG171"/>
    <mergeCell ref="AH171:AM171"/>
    <mergeCell ref="L161:S161"/>
    <mergeCell ref="C165:N165"/>
    <mergeCell ref="O165:AF165"/>
    <mergeCell ref="C166:N166"/>
    <mergeCell ref="O166:AF166"/>
    <mergeCell ref="C167:N167"/>
    <mergeCell ref="O167:AF167"/>
    <mergeCell ref="C177:S177"/>
    <mergeCell ref="T177:AM177"/>
    <mergeCell ref="C178:S178"/>
    <mergeCell ref="T178:AM178"/>
    <mergeCell ref="C179:S179"/>
    <mergeCell ref="T179:AM179"/>
    <mergeCell ref="C172:AG172"/>
    <mergeCell ref="AH172:AM172"/>
    <mergeCell ref="C174:P174"/>
    <mergeCell ref="Q174:AE174"/>
    <mergeCell ref="C175:P175"/>
    <mergeCell ref="Q175:AE175"/>
    <mergeCell ref="C188:K188"/>
    <mergeCell ref="L188:AM188"/>
    <mergeCell ref="C184:Y184"/>
    <mergeCell ref="Z184:AM184"/>
    <mergeCell ref="C186:K186"/>
    <mergeCell ref="L186:AM186"/>
    <mergeCell ref="C187:K187"/>
    <mergeCell ref="L187:AM187"/>
    <mergeCell ref="C180:S180"/>
    <mergeCell ref="T180:AM180"/>
    <mergeCell ref="C182:Y182"/>
    <mergeCell ref="Z182:AM182"/>
    <mergeCell ref="C183:Y183"/>
    <mergeCell ref="Z183:AM183"/>
  </mergeCells>
  <phoneticPr fontId="2"/>
  <pageMargins left="0.35" right="0.28000000000000003" top="0.56000000000000005" bottom="0.48" header="0.3" footer="0.3"/>
  <pageSetup paperSize="9" scale="97" orientation="portrait" r:id="rId1"/>
  <rowBreaks count="3" manualBreakCount="3">
    <brk id="58" max="38" man="1"/>
    <brk id="107" max="16383" man="1"/>
    <brk id="15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1:AJ134"/>
  <sheetViews>
    <sheetView zoomScaleNormal="100" workbookViewId="0"/>
  </sheetViews>
  <sheetFormatPr defaultRowHeight="17.25" customHeight="1"/>
  <cols>
    <col min="1" max="1" width="4.75" style="50" customWidth="1"/>
    <col min="2" max="3" width="12.25" style="50" hidden="1" customWidth="1"/>
    <col min="4" max="4" width="13.125" style="50" customWidth="1"/>
    <col min="5" max="5" width="5.125" style="50" customWidth="1"/>
    <col min="6" max="7" width="12.25" style="50" hidden="1" customWidth="1"/>
    <col min="8" max="8" width="13.125" style="50" customWidth="1"/>
    <col min="9" max="9" width="4.75" style="50" customWidth="1"/>
    <col min="10" max="11" width="12.25" style="50" hidden="1" customWidth="1"/>
    <col min="12" max="12" width="13.125" style="50" customWidth="1"/>
    <col min="13" max="13" width="5" style="50" customWidth="1"/>
    <col min="14" max="15" width="12.25" style="50" hidden="1" customWidth="1"/>
    <col min="16" max="16" width="13.125" style="50" customWidth="1"/>
    <col min="17" max="17" width="5" style="50" customWidth="1"/>
    <col min="18" max="19" width="12.25" style="50" hidden="1" customWidth="1"/>
    <col min="20" max="20" width="13.125" style="50" customWidth="1"/>
    <col min="21" max="21" width="5" style="50" customWidth="1"/>
    <col min="22" max="23" width="12.25" style="50" hidden="1" customWidth="1"/>
    <col min="24" max="24" width="13.125" style="50" customWidth="1"/>
    <col min="25" max="25" width="5" style="50" customWidth="1"/>
    <col min="26" max="27" width="12.25" style="50" hidden="1" customWidth="1"/>
    <col min="28" max="28" width="13.125" style="50" customWidth="1"/>
    <col min="29" max="29" width="4.75" style="50" customWidth="1"/>
    <col min="30" max="31" width="12.25" style="50" hidden="1" customWidth="1"/>
    <col min="32" max="32" width="13.125" style="50" customWidth="1"/>
    <col min="33" max="33" width="4.875" style="50" customWidth="1"/>
    <col min="34" max="35" width="12.25" style="50" hidden="1" customWidth="1"/>
    <col min="36" max="36" width="13.125" style="50" customWidth="1"/>
    <col min="37" max="16384" width="9" style="50"/>
  </cols>
  <sheetData>
    <row r="1" spans="1:36" ht="17.25" customHeight="1" thickTop="1" thickBot="1">
      <c r="A1" s="59" t="s">
        <v>29</v>
      </c>
      <c r="D1" s="101" t="s">
        <v>362</v>
      </c>
      <c r="E1" s="171" t="s">
        <v>395</v>
      </c>
      <c r="F1" s="172"/>
      <c r="G1" s="172"/>
      <c r="H1" s="172"/>
      <c r="I1" s="172"/>
      <c r="J1" s="172"/>
      <c r="K1" s="172"/>
      <c r="L1" s="172"/>
      <c r="M1" s="173"/>
      <c r="P1" s="1163" t="s">
        <v>364</v>
      </c>
      <c r="Q1" s="1164"/>
      <c r="R1" s="1164"/>
      <c r="S1" s="1164"/>
      <c r="T1" s="1164"/>
    </row>
    <row r="2" spans="1:36" ht="17.25" customHeight="1" thickTop="1">
      <c r="A2" s="131" t="s">
        <v>396</v>
      </c>
      <c r="B2" s="57"/>
      <c r="C2" s="57"/>
      <c r="F2" s="58" t="s">
        <v>374</v>
      </c>
      <c r="G2" s="51"/>
      <c r="H2" s="130" t="s">
        <v>374</v>
      </c>
      <c r="J2" s="51"/>
    </row>
    <row r="3" spans="1:36" s="82" customFormat="1" ht="17.25" customHeight="1">
      <c r="A3" s="109" t="s">
        <v>397</v>
      </c>
      <c r="B3" s="109"/>
      <c r="C3" s="109"/>
      <c r="D3" s="110">
        <v>1.32</v>
      </c>
      <c r="E3" s="111" t="s">
        <v>398</v>
      </c>
      <c r="I3" s="112"/>
      <c r="J3" s="112"/>
      <c r="K3" s="112"/>
      <c r="L3" s="112"/>
      <c r="M3" s="112"/>
      <c r="N3" s="112"/>
      <c r="O3" s="112"/>
      <c r="P3" s="112"/>
      <c r="Q3" s="112"/>
      <c r="R3" s="112"/>
      <c r="S3" s="112"/>
      <c r="T3" s="112"/>
      <c r="AC3" s="81" t="s">
        <v>397</v>
      </c>
      <c r="AD3" s="81"/>
      <c r="AE3" s="81"/>
      <c r="AF3" s="113">
        <f>D3</f>
        <v>1.32</v>
      </c>
      <c r="AG3" s="114" t="s">
        <v>399</v>
      </c>
      <c r="AJ3" s="83"/>
    </row>
    <row r="4" spans="1:36" s="82" customFormat="1" ht="17.25" customHeight="1">
      <c r="A4" s="109" t="s">
        <v>400</v>
      </c>
      <c r="B4" s="115"/>
      <c r="C4" s="109"/>
      <c r="D4" s="116">
        <f>ROUNDDOWN(D3/12,4)</f>
        <v>0.11</v>
      </c>
      <c r="E4" s="109" t="s">
        <v>399</v>
      </c>
      <c r="F4" s="81"/>
      <c r="G4" s="81"/>
      <c r="H4" s="117"/>
      <c r="I4" s="112"/>
      <c r="J4" s="112"/>
      <c r="K4" s="112"/>
      <c r="L4" s="112"/>
      <c r="M4" s="112"/>
      <c r="N4" s="112"/>
      <c r="O4" s="112"/>
      <c r="P4" s="112"/>
      <c r="Q4" s="112"/>
      <c r="R4" s="112"/>
      <c r="S4" s="112"/>
      <c r="T4" s="112"/>
      <c r="AC4" s="81" t="s">
        <v>400</v>
      </c>
      <c r="AE4" s="81"/>
      <c r="AF4" s="118">
        <f>ROUNDDOWN(AF3/12,4)</f>
        <v>0.11</v>
      </c>
      <c r="AG4" s="81" t="s">
        <v>399</v>
      </c>
      <c r="AJ4" s="83"/>
    </row>
    <row r="5" spans="1:36" s="82" customFormat="1" ht="0.75" customHeight="1">
      <c r="A5" s="81"/>
      <c r="C5" s="81"/>
      <c r="D5" s="119"/>
      <c r="E5" s="81"/>
      <c r="F5" s="81"/>
      <c r="G5" s="81"/>
      <c r="H5" s="117"/>
      <c r="I5" s="112"/>
      <c r="J5" s="112"/>
      <c r="K5" s="112"/>
      <c r="L5" s="112"/>
      <c r="M5" s="112"/>
      <c r="N5" s="112"/>
      <c r="O5" s="112"/>
      <c r="P5" s="112"/>
      <c r="Q5" s="112"/>
      <c r="R5" s="112"/>
      <c r="S5" s="112"/>
      <c r="T5" s="112"/>
      <c r="AJ5" s="83"/>
    </row>
    <row r="6" spans="1:36" s="82" customFormat="1" ht="17.25" customHeight="1">
      <c r="A6" s="120" t="s">
        <v>240</v>
      </c>
      <c r="B6" s="121" t="s">
        <v>401</v>
      </c>
      <c r="C6" s="121" t="s">
        <v>402</v>
      </c>
      <c r="D6" s="122" t="s">
        <v>241</v>
      </c>
      <c r="E6" s="120" t="s">
        <v>240</v>
      </c>
      <c r="F6" s="121" t="s">
        <v>401</v>
      </c>
      <c r="G6" s="121" t="s">
        <v>402</v>
      </c>
      <c r="H6" s="122" t="s">
        <v>241</v>
      </c>
      <c r="I6" s="120" t="s">
        <v>240</v>
      </c>
      <c r="J6" s="121" t="s">
        <v>401</v>
      </c>
      <c r="K6" s="121" t="s">
        <v>402</v>
      </c>
      <c r="L6" s="122" t="s">
        <v>241</v>
      </c>
      <c r="M6" s="120" t="s">
        <v>240</v>
      </c>
      <c r="N6" s="121" t="s">
        <v>401</v>
      </c>
      <c r="O6" s="121" t="s">
        <v>402</v>
      </c>
      <c r="P6" s="122" t="s">
        <v>241</v>
      </c>
      <c r="Q6" s="120" t="s">
        <v>240</v>
      </c>
      <c r="R6" s="121" t="s">
        <v>401</v>
      </c>
      <c r="S6" s="121" t="s">
        <v>402</v>
      </c>
      <c r="T6" s="122" t="s">
        <v>241</v>
      </c>
      <c r="U6" s="120" t="s">
        <v>240</v>
      </c>
      <c r="V6" s="121" t="s">
        <v>401</v>
      </c>
      <c r="W6" s="121" t="s">
        <v>402</v>
      </c>
      <c r="X6" s="122" t="s">
        <v>241</v>
      </c>
      <c r="Y6" s="120" t="s">
        <v>240</v>
      </c>
      <c r="Z6" s="121" t="s">
        <v>401</v>
      </c>
      <c r="AA6" s="121" t="s">
        <v>402</v>
      </c>
      <c r="AB6" s="122" t="s">
        <v>241</v>
      </c>
      <c r="AC6" s="120" t="s">
        <v>240</v>
      </c>
      <c r="AD6" s="121" t="s">
        <v>401</v>
      </c>
      <c r="AE6" s="121" t="s">
        <v>402</v>
      </c>
      <c r="AF6" s="122" t="s">
        <v>241</v>
      </c>
      <c r="AG6" s="120" t="s">
        <v>240</v>
      </c>
      <c r="AH6" s="121" t="s">
        <v>401</v>
      </c>
      <c r="AI6" s="121" t="s">
        <v>402</v>
      </c>
      <c r="AJ6" s="122" t="s">
        <v>241</v>
      </c>
    </row>
    <row r="7" spans="1:36" s="82" customFormat="1" ht="17.25" customHeight="1">
      <c r="A7" s="87">
        <v>1</v>
      </c>
      <c r="B7" s="86">
        <f>1+$D$4/100</f>
        <v>1.0011000000000001</v>
      </c>
      <c r="C7" s="86">
        <f t="shared" ref="C7:C46" si="0">$D$4*B7/100</f>
        <v>1.10121E-3</v>
      </c>
      <c r="D7" s="86">
        <f>ROUND(C7/(B7-1),10)</f>
        <v>1.0011000000000001</v>
      </c>
      <c r="E7" s="87">
        <v>41</v>
      </c>
      <c r="F7" s="123">
        <f>(1+$D$4/100)*B46</f>
        <v>1.0461065379443335</v>
      </c>
      <c r="G7" s="86">
        <f t="shared" ref="G7:G46" si="1">$D$4*F7/100</f>
        <v>1.1507171917387669E-3</v>
      </c>
      <c r="H7" s="86">
        <f>ROUND(G7/(F7-1),10)</f>
        <v>2.4957787799999999E-2</v>
      </c>
      <c r="I7" s="87">
        <v>81</v>
      </c>
      <c r="J7" s="123">
        <f>(1+$D$4/100)*F46</f>
        <v>1.0931364386473679</v>
      </c>
      <c r="K7" s="86">
        <f t="shared" ref="K7:K46" si="2">$D$4*J7/100</f>
        <v>1.2024500825121047E-3</v>
      </c>
      <c r="L7" s="86">
        <f t="shared" ref="L7:L46" si="3">ROUND(K7/(J7-1),10)</f>
        <v>1.29106298E-2</v>
      </c>
      <c r="M7" s="87">
        <v>121</v>
      </c>
      <c r="N7" s="123">
        <f>(1+$D$4/100)*J46</f>
        <v>1.1422806666009351</v>
      </c>
      <c r="O7" s="86">
        <f t="shared" ref="O7:O46" si="4">$D$4*N7/100</f>
        <v>1.2565087332610286E-3</v>
      </c>
      <c r="P7" s="86">
        <f t="shared" ref="P7:P46" si="5">ROUND(O7/(N7-1),10)</f>
        <v>8.8311980000000002E-3</v>
      </c>
      <c r="Q7" s="87">
        <v>161</v>
      </c>
      <c r="R7" s="123">
        <f>(1+$D$4/100)*N46</f>
        <v>1.1936342757952751</v>
      </c>
      <c r="S7" s="86">
        <f t="shared" ref="S7:S46" si="6">$D$4*R7/100</f>
        <v>1.3129977033748028E-3</v>
      </c>
      <c r="T7" s="86">
        <f t="shared" ref="T7:T46" si="7">ROUND(S7/(R7-1),10)</f>
        <v>6.7808123999999999E-3</v>
      </c>
      <c r="U7" s="87">
        <v>201</v>
      </c>
      <c r="V7" s="123">
        <f>(1+$D$4/100)*R46</f>
        <v>1.2472965935709592</v>
      </c>
      <c r="W7" s="86">
        <f t="shared" ref="W7:W46" si="8">$D$4*V7/100</f>
        <v>1.3720262529280552E-3</v>
      </c>
      <c r="X7" s="86">
        <f t="shared" ref="X7:X46" si="9">ROUND(W7/(V7-1),10)</f>
        <v>5.5481000999999999E-3</v>
      </c>
      <c r="Y7" s="87">
        <v>241</v>
      </c>
      <c r="Z7" s="123">
        <f>(1+$D$4/100)*V46</f>
        <v>1.3033714127362677</v>
      </c>
      <c r="AA7" s="86">
        <f t="shared" ref="AA7:AA46" si="10">$D$4*Z7/100</f>
        <v>1.4337085540098945E-3</v>
      </c>
      <c r="AB7" s="86">
        <f t="shared" ref="AB7:AB46" si="11">ROUND(AA7/(Z7-1),10)</f>
        <v>4.7259184000000001E-3</v>
      </c>
      <c r="AC7" s="87">
        <v>281</v>
      </c>
      <c r="AD7" s="123">
        <f>(1+$D$4/100)*Z46</f>
        <v>1.3619671923215981</v>
      </c>
      <c r="AE7" s="86">
        <f t="shared" ref="AE7:AE46" si="12">$D$4*AD7/100</f>
        <v>1.4981639115537579E-3</v>
      </c>
      <c r="AF7" s="86">
        <f t="shared" ref="AF7:AF46" si="13">ROUND(AE7/(AD7-1),10)</f>
        <v>4.1389494000000004E-3</v>
      </c>
      <c r="AG7" s="87">
        <v>321</v>
      </c>
      <c r="AH7" s="123">
        <f>(1+$D$4/100)*AD46</f>
        <v>1.423197267359217</v>
      </c>
      <c r="AI7" s="86">
        <f t="shared" ref="AI7:AI46" si="14">$D$4*AH7/100</f>
        <v>1.5655169940951388E-3</v>
      </c>
      <c r="AJ7" s="86">
        <f t="shared" ref="AJ7:AJ46" si="15">ROUND(AI7/(AH7-1),10)</f>
        <v>3.6992606E-3</v>
      </c>
    </row>
    <row r="8" spans="1:36" s="82" customFormat="1" ht="17.25" customHeight="1">
      <c r="A8" s="89">
        <v>2</v>
      </c>
      <c r="B8" s="124">
        <f>(1+$D$4/100)*B7</f>
        <v>1.0022012100000002</v>
      </c>
      <c r="C8" s="88">
        <f t="shared" si="0"/>
        <v>1.1024213310000001E-3</v>
      </c>
      <c r="D8" s="88">
        <f>ROUND(C8/(B8-1),10)</f>
        <v>0.50082515120000004</v>
      </c>
      <c r="E8" s="89">
        <v>42</v>
      </c>
      <c r="F8" s="124">
        <f>(1+$D$4/100)*F7</f>
        <v>1.0472572551360724</v>
      </c>
      <c r="G8" s="88">
        <f t="shared" si="1"/>
        <v>1.1519829806496797E-3</v>
      </c>
      <c r="H8" s="88">
        <f t="shared" ref="H8:H46" si="16">ROUND(G8/(F8-1),10)</f>
        <v>2.4376849200000002E-2</v>
      </c>
      <c r="I8" s="89">
        <v>82</v>
      </c>
      <c r="J8" s="124">
        <f>(1+$D$4/100)*J7</f>
        <v>1.0943388887298802</v>
      </c>
      <c r="K8" s="88">
        <f t="shared" si="2"/>
        <v>1.2037727776028683E-3</v>
      </c>
      <c r="L8" s="88">
        <f t="shared" si="3"/>
        <v>1.2760090700000001E-2</v>
      </c>
      <c r="M8" s="89">
        <v>122</v>
      </c>
      <c r="N8" s="124">
        <f>(1+$D$4/100)*N7</f>
        <v>1.1435371753341963</v>
      </c>
      <c r="O8" s="88">
        <f t="shared" si="4"/>
        <v>1.257890892867616E-3</v>
      </c>
      <c r="P8" s="88">
        <f t="shared" si="5"/>
        <v>8.7635199000000007E-3</v>
      </c>
      <c r="Q8" s="89">
        <v>162</v>
      </c>
      <c r="R8" s="124">
        <f>(1+$D$4/100)*R7</f>
        <v>1.1949472734986502</v>
      </c>
      <c r="S8" s="88">
        <f t="shared" si="6"/>
        <v>1.3144420008485154E-3</v>
      </c>
      <c r="T8" s="88">
        <f t="shared" si="7"/>
        <v>6.7425512999999999E-3</v>
      </c>
      <c r="U8" s="89">
        <v>202</v>
      </c>
      <c r="V8" s="124">
        <f>(1+$D$4/100)*V7</f>
        <v>1.2486686198238874</v>
      </c>
      <c r="W8" s="88">
        <f t="shared" si="8"/>
        <v>1.3735354818062762E-3</v>
      </c>
      <c r="X8" s="88">
        <f t="shared" si="9"/>
        <v>5.5235576999999999E-3</v>
      </c>
      <c r="Y8" s="89">
        <v>242</v>
      </c>
      <c r="Z8" s="124">
        <f>(1+$D$4/100)*Z7</f>
        <v>1.3048051212902776</v>
      </c>
      <c r="AA8" s="88">
        <f t="shared" si="10"/>
        <v>1.4352856334193054E-3</v>
      </c>
      <c r="AB8" s="88">
        <f t="shared" si="11"/>
        <v>4.7088631999999998E-3</v>
      </c>
      <c r="AC8" s="89">
        <v>282</v>
      </c>
      <c r="AD8" s="124">
        <f>(1+$D$4/100)*AD7</f>
        <v>1.363465356233152</v>
      </c>
      <c r="AE8" s="88">
        <f t="shared" si="12"/>
        <v>1.4998118918564673E-3</v>
      </c>
      <c r="AF8" s="88">
        <f t="shared" si="13"/>
        <v>4.1264231999999998E-3</v>
      </c>
      <c r="AG8" s="89">
        <v>322</v>
      </c>
      <c r="AH8" s="124">
        <f>(1+$D$4/100)*AH7</f>
        <v>1.4247627843533124</v>
      </c>
      <c r="AI8" s="88">
        <f t="shared" si="14"/>
        <v>1.5672390627886436E-3</v>
      </c>
      <c r="AJ8" s="88">
        <f t="shared" si="15"/>
        <v>3.6896807000000001E-3</v>
      </c>
    </row>
    <row r="9" spans="1:36" s="82" customFormat="1" ht="17.25" customHeight="1">
      <c r="A9" s="89">
        <v>3</v>
      </c>
      <c r="B9" s="124">
        <f t="shared" ref="B9:B46" si="17">(1+$D$4/100)*B8</f>
        <v>1.0033036313310002</v>
      </c>
      <c r="C9" s="88">
        <f t="shared" si="0"/>
        <v>1.1036339944641002E-3</v>
      </c>
      <c r="D9" s="88">
        <f t="shared" ref="D9:D46" si="18">ROUND(C9/(B9-1),10)</f>
        <v>0.33406693539999999</v>
      </c>
      <c r="E9" s="89">
        <v>43</v>
      </c>
      <c r="F9" s="124">
        <f t="shared" ref="F9:F15" si="19">(1+$D$4/100)*F8</f>
        <v>1.0484092381167223</v>
      </c>
      <c r="G9" s="88">
        <f t="shared" si="1"/>
        <v>1.1532501619283945E-3</v>
      </c>
      <c r="H9" s="88">
        <f>ROUND(G9/(F9-1),10)</f>
        <v>2.3822935600000001E-2</v>
      </c>
      <c r="I9" s="89">
        <v>83</v>
      </c>
      <c r="J9" s="124">
        <f t="shared" ref="J9:J46" si="20">(1+$D$4/100)*J8</f>
        <v>1.0955426615074833</v>
      </c>
      <c r="K9" s="88">
        <f t="shared" si="2"/>
        <v>1.2050969276582316E-3</v>
      </c>
      <c r="L9" s="88">
        <f>ROUND(K9/(J9-1),10)</f>
        <v>1.2613181500000001E-2</v>
      </c>
      <c r="M9" s="89">
        <v>123</v>
      </c>
      <c r="N9" s="124">
        <f t="shared" ref="N9:N46" si="21">(1+$D$4/100)*N8</f>
        <v>1.1447950662270641</v>
      </c>
      <c r="O9" s="88">
        <f t="shared" si="4"/>
        <v>1.2592745728497703E-3</v>
      </c>
      <c r="P9" s="88">
        <f>ROUND(O9/(N9-1),10)</f>
        <v>8.6969439000000003E-3</v>
      </c>
      <c r="Q9" s="89">
        <v>163</v>
      </c>
      <c r="R9" s="124">
        <f t="shared" ref="R9:R46" si="22">(1+$D$4/100)*R8</f>
        <v>1.1962617154994988</v>
      </c>
      <c r="S9" s="88">
        <f t="shared" si="6"/>
        <v>1.3158878870494486E-3</v>
      </c>
      <c r="T9" s="88">
        <f>ROUND(S9/(R9-1),10)</f>
        <v>6.7047610000000001E-3</v>
      </c>
      <c r="U9" s="89">
        <v>203</v>
      </c>
      <c r="V9" s="124">
        <f t="shared" ref="V9:V46" si="23">(1+$D$4/100)*V8</f>
        <v>1.2500421553056937</v>
      </c>
      <c r="W9" s="88">
        <f t="shared" si="8"/>
        <v>1.3750463708362632E-3</v>
      </c>
      <c r="X9" s="88">
        <f>ROUND(W9/(V9-1),10)</f>
        <v>5.4992582E-3</v>
      </c>
      <c r="Y9" s="89">
        <v>243</v>
      </c>
      <c r="Z9" s="124">
        <f t="shared" ref="Z9:Z46" si="24">(1+$D$4/100)*Z8</f>
        <v>1.306240406923697</v>
      </c>
      <c r="AA9" s="88">
        <f t="shared" si="10"/>
        <v>1.4368644476160665E-3</v>
      </c>
      <c r="AB9" s="88">
        <f>ROUND(AA9/(Z9-1),10)</f>
        <v>4.6919492999999996E-3</v>
      </c>
      <c r="AC9" s="89">
        <v>283</v>
      </c>
      <c r="AD9" s="124">
        <f t="shared" ref="AD9:AD46" si="25">(1+$D$4/100)*AD8</f>
        <v>1.3649651681250086</v>
      </c>
      <c r="AE9" s="88">
        <f t="shared" si="12"/>
        <v>1.5014616849375094E-3</v>
      </c>
      <c r="AF9" s="88">
        <f>ROUND(AE9/(AD9-1),10)</f>
        <v>4.1139862999999997E-3</v>
      </c>
      <c r="AG9" s="89">
        <v>323</v>
      </c>
      <c r="AH9" s="124">
        <f t="shared" ref="AH9:AH46" si="26">(1+$D$4/100)*AH8</f>
        <v>1.4263300234161012</v>
      </c>
      <c r="AI9" s="88">
        <f t="shared" si="14"/>
        <v>1.5689630257577113E-3</v>
      </c>
      <c r="AJ9" s="88">
        <f>ROUND(AI9/(AH9-1),10)</f>
        <v>3.6801607999999999E-3</v>
      </c>
    </row>
    <row r="10" spans="1:36" s="82" customFormat="1" ht="17.25" customHeight="1">
      <c r="A10" s="89">
        <v>4</v>
      </c>
      <c r="B10" s="124">
        <f t="shared" si="17"/>
        <v>1.0044072653254643</v>
      </c>
      <c r="C10" s="88">
        <f t="shared" si="0"/>
        <v>1.1048479918580108E-3</v>
      </c>
      <c r="D10" s="88">
        <f t="shared" si="18"/>
        <v>0.25068787790000002</v>
      </c>
      <c r="E10" s="89">
        <v>44</v>
      </c>
      <c r="F10" s="124">
        <f t="shared" si="19"/>
        <v>1.0495624882786507</v>
      </c>
      <c r="G10" s="88">
        <f t="shared" si="1"/>
        <v>1.1545187371065158E-3</v>
      </c>
      <c r="H10" s="88">
        <f t="shared" si="16"/>
        <v>2.3294204499999999E-2</v>
      </c>
      <c r="I10" s="89">
        <v>84</v>
      </c>
      <c r="J10" s="124">
        <f t="shared" si="20"/>
        <v>1.0967477584351415</v>
      </c>
      <c r="K10" s="88">
        <f t="shared" si="2"/>
        <v>1.2064225342786556E-3</v>
      </c>
      <c r="L10" s="88">
        <f t="shared" si="3"/>
        <v>1.24697725E-2</v>
      </c>
      <c r="M10" s="89">
        <v>124</v>
      </c>
      <c r="N10" s="124">
        <f t="shared" si="21"/>
        <v>1.146054340799914</v>
      </c>
      <c r="O10" s="88">
        <f t="shared" si="4"/>
        <v>1.2606597748799054E-3</v>
      </c>
      <c r="P10" s="88">
        <f t="shared" si="5"/>
        <v>8.6314433999999992E-3</v>
      </c>
      <c r="Q10" s="89">
        <v>164</v>
      </c>
      <c r="R10" s="124">
        <f t="shared" si="22"/>
        <v>1.1975776033865484</v>
      </c>
      <c r="S10" s="88">
        <f t="shared" si="6"/>
        <v>1.3173353637252034E-3</v>
      </c>
      <c r="T10" s="88">
        <f t="shared" si="7"/>
        <v>6.6674326000000003E-3</v>
      </c>
      <c r="U10" s="89">
        <v>204</v>
      </c>
      <c r="V10" s="124">
        <f t="shared" si="23"/>
        <v>1.2514172016765301</v>
      </c>
      <c r="W10" s="88">
        <f t="shared" si="8"/>
        <v>1.3765589218441832E-3</v>
      </c>
      <c r="X10" s="88">
        <f t="shared" si="9"/>
        <v>5.4751977999999996E-3</v>
      </c>
      <c r="Y10" s="89">
        <v>244</v>
      </c>
      <c r="Z10" s="124">
        <f t="shared" si="24"/>
        <v>1.3076772713713132</v>
      </c>
      <c r="AA10" s="88">
        <f t="shared" si="10"/>
        <v>1.4384449985084444E-3</v>
      </c>
      <c r="AB10" s="88">
        <f t="shared" si="11"/>
        <v>4.6751746999999996E-3</v>
      </c>
      <c r="AC10" s="89">
        <v>284</v>
      </c>
      <c r="AD10" s="124">
        <f t="shared" si="25"/>
        <v>1.3664666298099462</v>
      </c>
      <c r="AE10" s="88">
        <f t="shared" si="12"/>
        <v>1.5031132927909407E-3</v>
      </c>
      <c r="AF10" s="88">
        <f t="shared" si="13"/>
        <v>4.1016376000000002E-3</v>
      </c>
      <c r="AG10" s="89">
        <v>324</v>
      </c>
      <c r="AH10" s="124">
        <f t="shared" si="26"/>
        <v>1.427898986441859</v>
      </c>
      <c r="AI10" s="88">
        <f t="shared" si="14"/>
        <v>1.5706888850860448E-3</v>
      </c>
      <c r="AJ10" s="88">
        <f t="shared" si="15"/>
        <v>3.6707001999999999E-3</v>
      </c>
    </row>
    <row r="11" spans="1:36" s="82" customFormat="1" ht="17.25" customHeight="1">
      <c r="A11" s="93">
        <v>5</v>
      </c>
      <c r="B11" s="125">
        <f t="shared" si="17"/>
        <v>1.0055121133173224</v>
      </c>
      <c r="C11" s="92">
        <f t="shared" si="0"/>
        <v>1.1060633246490546E-3</v>
      </c>
      <c r="D11" s="92">
        <f t="shared" si="18"/>
        <v>0.2006604837</v>
      </c>
      <c r="E11" s="93">
        <v>45</v>
      </c>
      <c r="F11" s="125">
        <f t="shared" si="19"/>
        <v>1.0507170070157574</v>
      </c>
      <c r="G11" s="92">
        <f t="shared" si="1"/>
        <v>1.1557887077173331E-3</v>
      </c>
      <c r="H11" s="90">
        <f t="shared" si="16"/>
        <v>2.2788976999999998E-2</v>
      </c>
      <c r="I11" s="93">
        <v>85</v>
      </c>
      <c r="J11" s="125">
        <f t="shared" si="20"/>
        <v>1.0979541809694202</v>
      </c>
      <c r="K11" s="92">
        <f t="shared" si="2"/>
        <v>1.2077495990663622E-3</v>
      </c>
      <c r="L11" s="92">
        <f t="shared" si="3"/>
        <v>1.23297402E-2</v>
      </c>
      <c r="M11" s="93">
        <v>125</v>
      </c>
      <c r="N11" s="125">
        <f t="shared" si="21"/>
        <v>1.1473150005747941</v>
      </c>
      <c r="O11" s="92">
        <f t="shared" si="4"/>
        <v>1.2620465006322734E-3</v>
      </c>
      <c r="P11" s="90">
        <f t="shared" si="5"/>
        <v>8.5669925000000004E-3</v>
      </c>
      <c r="Q11" s="93">
        <v>165</v>
      </c>
      <c r="R11" s="125">
        <f t="shared" si="22"/>
        <v>1.1988949387502736</v>
      </c>
      <c r="S11" s="92">
        <f t="shared" si="6"/>
        <v>1.318784432625301E-3</v>
      </c>
      <c r="T11" s="90">
        <f t="shared" si="7"/>
        <v>6.6305579999999999E-3</v>
      </c>
      <c r="U11" s="93">
        <v>205</v>
      </c>
      <c r="V11" s="125">
        <f t="shared" si="23"/>
        <v>1.2527937605983746</v>
      </c>
      <c r="W11" s="92">
        <f t="shared" si="8"/>
        <v>1.3780731366582119E-3</v>
      </c>
      <c r="X11" s="90">
        <f t="shared" si="9"/>
        <v>5.4513731999999999E-3</v>
      </c>
      <c r="Y11" s="93">
        <v>245</v>
      </c>
      <c r="Z11" s="125">
        <f t="shared" si="24"/>
        <v>1.3091157163698217</v>
      </c>
      <c r="AA11" s="92">
        <f t="shared" si="10"/>
        <v>1.4400272880068037E-3</v>
      </c>
      <c r="AB11" s="90">
        <f t="shared" si="11"/>
        <v>4.6585378999999998E-3</v>
      </c>
      <c r="AC11" s="93">
        <v>285</v>
      </c>
      <c r="AD11" s="125">
        <f t="shared" si="25"/>
        <v>1.3679697431027373</v>
      </c>
      <c r="AE11" s="92">
        <f t="shared" si="12"/>
        <v>1.5047667174130112E-3</v>
      </c>
      <c r="AF11" s="90">
        <f t="shared" si="13"/>
        <v>4.0893761999999997E-3</v>
      </c>
      <c r="AG11" s="93">
        <v>325</v>
      </c>
      <c r="AH11" s="125">
        <f t="shared" si="26"/>
        <v>1.4294696753269451</v>
      </c>
      <c r="AI11" s="92">
        <f t="shared" si="14"/>
        <v>1.5724166428596397E-3</v>
      </c>
      <c r="AJ11" s="90">
        <f t="shared" si="15"/>
        <v>3.6612984E-3</v>
      </c>
    </row>
    <row r="12" spans="1:36" s="82" customFormat="1" ht="17.25" customHeight="1">
      <c r="A12" s="95">
        <v>6</v>
      </c>
      <c r="B12" s="126">
        <f t="shared" si="17"/>
        <v>1.0066181766419715</v>
      </c>
      <c r="C12" s="94">
        <f t="shared" si="0"/>
        <v>1.1072799943061687E-3</v>
      </c>
      <c r="D12" s="94">
        <f t="shared" si="18"/>
        <v>0.16730892119999999</v>
      </c>
      <c r="E12" s="95">
        <v>46</v>
      </c>
      <c r="F12" s="126">
        <f t="shared" si="19"/>
        <v>1.0518727957234748</v>
      </c>
      <c r="G12" s="94">
        <f t="shared" si="1"/>
        <v>1.1570600752958222E-3</v>
      </c>
      <c r="H12" s="86">
        <f t="shared" si="16"/>
        <v>2.23057204E-2</v>
      </c>
      <c r="I12" s="95">
        <v>86</v>
      </c>
      <c r="J12" s="126">
        <f t="shared" si="20"/>
        <v>1.0991619305684868</v>
      </c>
      <c r="K12" s="94">
        <f t="shared" si="2"/>
        <v>1.2090781236253354E-3</v>
      </c>
      <c r="L12" s="86">
        <f t="shared" si="3"/>
        <v>1.21929668E-2</v>
      </c>
      <c r="M12" s="95">
        <v>126</v>
      </c>
      <c r="N12" s="126">
        <f t="shared" si="21"/>
        <v>1.1485770470754264</v>
      </c>
      <c r="O12" s="94">
        <f t="shared" si="4"/>
        <v>1.2634347517829691E-3</v>
      </c>
      <c r="P12" s="86">
        <f t="shared" si="5"/>
        <v>8.5035661999999998E-3</v>
      </c>
      <c r="Q12" s="95">
        <v>166</v>
      </c>
      <c r="R12" s="126">
        <f t="shared" si="22"/>
        <v>1.2002137231828991</v>
      </c>
      <c r="S12" s="94">
        <f t="shared" si="6"/>
        <v>1.3202350955011891E-3</v>
      </c>
      <c r="T12" s="86">
        <f t="shared" si="7"/>
        <v>6.5941289000000002E-3</v>
      </c>
      <c r="U12" s="95">
        <v>206</v>
      </c>
      <c r="V12" s="126">
        <f t="shared" si="23"/>
        <v>1.2541718337350329</v>
      </c>
      <c r="W12" s="94">
        <f t="shared" si="8"/>
        <v>1.3795890171085362E-3</v>
      </c>
      <c r="X12" s="86">
        <f t="shared" si="9"/>
        <v>5.4277809E-3</v>
      </c>
      <c r="Y12" s="95">
        <v>246</v>
      </c>
      <c r="Z12" s="126">
        <f t="shared" si="24"/>
        <v>1.3105557436578286</v>
      </c>
      <c r="AA12" s="94">
        <f t="shared" si="10"/>
        <v>1.4416113180236115E-3</v>
      </c>
      <c r="AB12" s="86">
        <f t="shared" si="11"/>
        <v>4.6420372E-3</v>
      </c>
      <c r="AC12" s="95">
        <v>286</v>
      </c>
      <c r="AD12" s="126">
        <f t="shared" si="25"/>
        <v>1.3694745098201504</v>
      </c>
      <c r="AE12" s="94">
        <f t="shared" si="12"/>
        <v>1.5064219608021652E-3</v>
      </c>
      <c r="AF12" s="86">
        <f t="shared" si="13"/>
        <v>4.0772012999999996E-3</v>
      </c>
      <c r="AG12" s="95">
        <v>326</v>
      </c>
      <c r="AH12" s="126">
        <f t="shared" si="26"/>
        <v>1.4310420919698048</v>
      </c>
      <c r="AI12" s="94">
        <f t="shared" si="14"/>
        <v>1.5741463011667853E-3</v>
      </c>
      <c r="AJ12" s="86">
        <f t="shared" si="15"/>
        <v>3.6519549000000001E-3</v>
      </c>
    </row>
    <row r="13" spans="1:36" s="82" customFormat="1" ht="17.25" customHeight="1">
      <c r="A13" s="89">
        <v>7</v>
      </c>
      <c r="B13" s="124">
        <f t="shared" si="17"/>
        <v>1.0077254566362779</v>
      </c>
      <c r="C13" s="88">
        <f t="shared" si="0"/>
        <v>1.1084980022999056E-3</v>
      </c>
      <c r="D13" s="88">
        <f t="shared" si="18"/>
        <v>0.14348640530000001</v>
      </c>
      <c r="E13" s="89">
        <v>47</v>
      </c>
      <c r="F13" s="124">
        <f t="shared" si="19"/>
        <v>1.0530298557987707</v>
      </c>
      <c r="G13" s="88">
        <f t="shared" si="1"/>
        <v>1.1583328413786479E-3</v>
      </c>
      <c r="H13" s="88">
        <f t="shared" si="16"/>
        <v>2.18430321E-2</v>
      </c>
      <c r="I13" s="89">
        <v>87</v>
      </c>
      <c r="J13" s="124">
        <f t="shared" si="20"/>
        <v>1.1003710086921121</v>
      </c>
      <c r="K13" s="88">
        <f t="shared" si="2"/>
        <v>1.2104081095613234E-3</v>
      </c>
      <c r="L13" s="88">
        <f t="shared" si="3"/>
        <v>1.20593399E-2</v>
      </c>
      <c r="M13" s="89">
        <v>127</v>
      </c>
      <c r="N13" s="124">
        <f t="shared" si="21"/>
        <v>1.1498404818272094</v>
      </c>
      <c r="O13" s="88">
        <f t="shared" si="4"/>
        <v>1.2648245300099304E-3</v>
      </c>
      <c r="P13" s="88">
        <f t="shared" si="5"/>
        <v>8.4411403000000003E-3</v>
      </c>
      <c r="Q13" s="89">
        <v>167</v>
      </c>
      <c r="R13" s="124">
        <f t="shared" si="22"/>
        <v>1.2015339582784004</v>
      </c>
      <c r="S13" s="88">
        <f t="shared" si="6"/>
        <v>1.3216873541062404E-3</v>
      </c>
      <c r="T13" s="88">
        <f t="shared" si="7"/>
        <v>6.5581372000000004E-3</v>
      </c>
      <c r="U13" s="89">
        <v>207</v>
      </c>
      <c r="V13" s="124">
        <f t="shared" si="23"/>
        <v>1.2555514227521416</v>
      </c>
      <c r="W13" s="88">
        <f t="shared" si="8"/>
        <v>1.3811065650273556E-3</v>
      </c>
      <c r="X13" s="88">
        <f t="shared" si="9"/>
        <v>5.4044174E-3</v>
      </c>
      <c r="Y13" s="89">
        <v>247</v>
      </c>
      <c r="Z13" s="124">
        <f t="shared" si="24"/>
        <v>1.3119973549758523</v>
      </c>
      <c r="AA13" s="88">
        <f t="shared" si="10"/>
        <v>1.4431970904734376E-3</v>
      </c>
      <c r="AB13" s="88">
        <f t="shared" si="11"/>
        <v>4.6256709E-3</v>
      </c>
      <c r="AC13" s="89">
        <v>287</v>
      </c>
      <c r="AD13" s="124">
        <f t="shared" si="25"/>
        <v>1.3709809317809527</v>
      </c>
      <c r="AE13" s="88">
        <f t="shared" si="12"/>
        <v>1.5080790249590481E-3</v>
      </c>
      <c r="AF13" s="88">
        <f t="shared" si="13"/>
        <v>4.0651120000000001E-3</v>
      </c>
      <c r="AG13" s="89">
        <v>327</v>
      </c>
      <c r="AH13" s="124">
        <f t="shared" si="26"/>
        <v>1.4326162382709717</v>
      </c>
      <c r="AI13" s="88">
        <f t="shared" si="14"/>
        <v>1.575877862098069E-3</v>
      </c>
      <c r="AJ13" s="88">
        <f t="shared" si="15"/>
        <v>3.6426691999999999E-3</v>
      </c>
    </row>
    <row r="14" spans="1:36" s="82" customFormat="1" ht="17.25" customHeight="1">
      <c r="A14" s="89">
        <v>8</v>
      </c>
      <c r="B14" s="124">
        <f t="shared" si="17"/>
        <v>1.0088339546385778</v>
      </c>
      <c r="C14" s="88">
        <f t="shared" si="0"/>
        <v>1.1097173501024356E-3</v>
      </c>
      <c r="D14" s="88">
        <f t="shared" si="18"/>
        <v>0.12561954359999999</v>
      </c>
      <c r="E14" s="89">
        <v>48</v>
      </c>
      <c r="F14" s="124">
        <f t="shared" si="19"/>
        <v>1.0541881886401494</v>
      </c>
      <c r="G14" s="88">
        <f t="shared" si="1"/>
        <v>1.1596070075041644E-3</v>
      </c>
      <c r="H14" s="88">
        <f t="shared" si="16"/>
        <v>2.13996267E-2</v>
      </c>
      <c r="I14" s="89">
        <v>88</v>
      </c>
      <c r="J14" s="124">
        <f t="shared" si="20"/>
        <v>1.1015814168016735</v>
      </c>
      <c r="K14" s="88">
        <f t="shared" si="2"/>
        <v>1.2117395584818409E-3</v>
      </c>
      <c r="L14" s="88">
        <f t="shared" si="3"/>
        <v>1.19287523E-2</v>
      </c>
      <c r="M14" s="89">
        <v>128</v>
      </c>
      <c r="N14" s="124">
        <f t="shared" si="21"/>
        <v>1.1511053063572194</v>
      </c>
      <c r="O14" s="88">
        <f t="shared" si="4"/>
        <v>1.2662158369929413E-3</v>
      </c>
      <c r="P14" s="88">
        <f t="shared" si="5"/>
        <v>8.3796914E-3</v>
      </c>
      <c r="Q14" s="89">
        <v>168</v>
      </c>
      <c r="R14" s="124">
        <f t="shared" si="22"/>
        <v>1.2028556456325068</v>
      </c>
      <c r="S14" s="88">
        <f t="shared" si="6"/>
        <v>1.3231412101957574E-3</v>
      </c>
      <c r="T14" s="88">
        <f t="shared" si="7"/>
        <v>6.5225752000000001E-3</v>
      </c>
      <c r="U14" s="89">
        <v>208</v>
      </c>
      <c r="V14" s="124">
        <f t="shared" si="23"/>
        <v>1.2569325293171691</v>
      </c>
      <c r="W14" s="88">
        <f t="shared" si="8"/>
        <v>1.3826257822488861E-3</v>
      </c>
      <c r="X14" s="88">
        <f t="shared" si="9"/>
        <v>5.3812796000000003E-3</v>
      </c>
      <c r="Y14" s="89">
        <v>248</v>
      </c>
      <c r="Z14" s="124">
        <f t="shared" si="24"/>
        <v>1.3134405520663259</v>
      </c>
      <c r="AA14" s="88">
        <f t="shared" si="10"/>
        <v>1.4447846072729587E-3</v>
      </c>
      <c r="AB14" s="88">
        <f t="shared" si="11"/>
        <v>4.6094374000000002E-3</v>
      </c>
      <c r="AC14" s="89">
        <v>288</v>
      </c>
      <c r="AD14" s="124">
        <f t="shared" si="25"/>
        <v>1.3724890108059118</v>
      </c>
      <c r="AE14" s="88">
        <f t="shared" si="12"/>
        <v>1.5097379118865029E-3</v>
      </c>
      <c r="AF14" s="88">
        <f t="shared" si="13"/>
        <v>4.0531072999999999E-3</v>
      </c>
      <c r="AG14" s="89">
        <v>328</v>
      </c>
      <c r="AH14" s="124">
        <f t="shared" si="26"/>
        <v>1.43419211613307</v>
      </c>
      <c r="AI14" s="88">
        <f t="shared" si="14"/>
        <v>1.5776113277463769E-3</v>
      </c>
      <c r="AJ14" s="88">
        <f t="shared" si="15"/>
        <v>3.6334407000000002E-3</v>
      </c>
    </row>
    <row r="15" spans="1:36" s="82" customFormat="1" ht="17.25" customHeight="1">
      <c r="A15" s="89">
        <v>9</v>
      </c>
      <c r="B15" s="124">
        <f t="shared" si="17"/>
        <v>1.0099436719886803</v>
      </c>
      <c r="C15" s="88">
        <f t="shared" si="0"/>
        <v>1.1109380391875483E-3</v>
      </c>
      <c r="D15" s="88">
        <f t="shared" si="18"/>
        <v>0.111723118</v>
      </c>
      <c r="E15" s="89">
        <v>49</v>
      </c>
      <c r="F15" s="124">
        <f t="shared" si="19"/>
        <v>1.0553477956476536</v>
      </c>
      <c r="G15" s="88">
        <f t="shared" si="1"/>
        <v>1.1608825752124189E-3</v>
      </c>
      <c r="H15" s="88">
        <f t="shared" si="16"/>
        <v>2.0974323600000001E-2</v>
      </c>
      <c r="I15" s="89">
        <v>89</v>
      </c>
      <c r="J15" s="124">
        <f t="shared" si="20"/>
        <v>1.1027931563601554</v>
      </c>
      <c r="K15" s="88">
        <f t="shared" si="2"/>
        <v>1.213072471996171E-3</v>
      </c>
      <c r="L15" s="88">
        <f t="shared" si="3"/>
        <v>1.1801101499999999E-2</v>
      </c>
      <c r="M15" s="89">
        <v>129</v>
      </c>
      <c r="N15" s="124">
        <f t="shared" si="21"/>
        <v>1.1523715221942126</v>
      </c>
      <c r="O15" s="88">
        <f t="shared" si="4"/>
        <v>1.2676086744136338E-3</v>
      </c>
      <c r="P15" s="88">
        <f t="shared" si="5"/>
        <v>8.3191967999999995E-3</v>
      </c>
      <c r="Q15" s="89">
        <v>169</v>
      </c>
      <c r="R15" s="124">
        <f t="shared" si="22"/>
        <v>1.2041787868427027</v>
      </c>
      <c r="S15" s="88">
        <f t="shared" si="6"/>
        <v>1.3245966655269731E-3</v>
      </c>
      <c r="T15" s="88">
        <f t="shared" si="7"/>
        <v>6.4874353000000003E-3</v>
      </c>
      <c r="U15" s="89">
        <v>209</v>
      </c>
      <c r="V15" s="124">
        <f t="shared" si="23"/>
        <v>1.258315155099418</v>
      </c>
      <c r="W15" s="88">
        <f t="shared" si="8"/>
        <v>1.3841466706093599E-3</v>
      </c>
      <c r="X15" s="88">
        <f t="shared" si="9"/>
        <v>5.3583642000000001E-3</v>
      </c>
      <c r="Y15" s="89">
        <v>249</v>
      </c>
      <c r="Z15" s="124">
        <f t="shared" si="24"/>
        <v>1.3148853366735991</v>
      </c>
      <c r="AA15" s="88">
        <f t="shared" si="10"/>
        <v>1.446373870340959E-3</v>
      </c>
      <c r="AB15" s="88">
        <f t="shared" si="11"/>
        <v>4.5933351000000001E-3</v>
      </c>
      <c r="AC15" s="89">
        <v>289</v>
      </c>
      <c r="AD15" s="124">
        <f t="shared" si="25"/>
        <v>1.3739987487177985</v>
      </c>
      <c r="AE15" s="88">
        <f t="shared" si="12"/>
        <v>1.5113986235895781E-3</v>
      </c>
      <c r="AF15" s="88">
        <f t="shared" si="13"/>
        <v>4.0411863000000001E-3</v>
      </c>
      <c r="AG15" s="89">
        <v>329</v>
      </c>
      <c r="AH15" s="124">
        <f t="shared" si="26"/>
        <v>1.4357697274608165</v>
      </c>
      <c r="AI15" s="88">
        <f t="shared" si="14"/>
        <v>1.579346700206898E-3</v>
      </c>
      <c r="AJ15" s="88">
        <f t="shared" si="15"/>
        <v>3.6242689999999998E-3</v>
      </c>
    </row>
    <row r="16" spans="1:36" s="82" customFormat="1" ht="17.25" customHeight="1">
      <c r="A16" s="91">
        <v>10</v>
      </c>
      <c r="B16" s="127">
        <f t="shared" si="17"/>
        <v>1.0110546100278679</v>
      </c>
      <c r="C16" s="90">
        <f t="shared" si="0"/>
        <v>1.1121600710306547E-3</v>
      </c>
      <c r="D16" s="90">
        <f t="shared" si="18"/>
        <v>0.1006059977</v>
      </c>
      <c r="E16" s="91">
        <v>50</v>
      </c>
      <c r="F16" s="127">
        <f>(1+$D$4/100)*F15</f>
        <v>1.0565086782228661</v>
      </c>
      <c r="G16" s="90">
        <f t="shared" si="1"/>
        <v>1.1621595460451527E-3</v>
      </c>
      <c r="H16" s="92">
        <f t="shared" si="16"/>
        <v>2.05660366E-2</v>
      </c>
      <c r="I16" s="91">
        <v>90</v>
      </c>
      <c r="J16" s="127">
        <f t="shared" si="20"/>
        <v>1.1040062288321517</v>
      </c>
      <c r="K16" s="90">
        <f t="shared" si="2"/>
        <v>1.214406851715367E-3</v>
      </c>
      <c r="L16" s="92">
        <f t="shared" si="3"/>
        <v>1.16762896E-2</v>
      </c>
      <c r="M16" s="91">
        <v>130</v>
      </c>
      <c r="N16" s="127">
        <f t="shared" si="21"/>
        <v>1.1536391308686262</v>
      </c>
      <c r="O16" s="90">
        <f t="shared" si="4"/>
        <v>1.2690030439554889E-3</v>
      </c>
      <c r="P16" s="92">
        <f t="shared" si="5"/>
        <v>8.2596344000000002E-3</v>
      </c>
      <c r="Q16" s="91">
        <v>170</v>
      </c>
      <c r="R16" s="127">
        <f t="shared" si="22"/>
        <v>1.2055033835082298</v>
      </c>
      <c r="S16" s="90">
        <f t="shared" si="6"/>
        <v>1.326053721859053E-3</v>
      </c>
      <c r="T16" s="92">
        <f t="shared" si="7"/>
        <v>6.4527098999999999E-3</v>
      </c>
      <c r="U16" s="91">
        <v>210</v>
      </c>
      <c r="V16" s="127">
        <f t="shared" si="23"/>
        <v>1.2596993017700275</v>
      </c>
      <c r="W16" s="90">
        <f t="shared" si="8"/>
        <v>1.3856692319470303E-3</v>
      </c>
      <c r="X16" s="92">
        <f t="shared" si="9"/>
        <v>5.3356679000000004E-3</v>
      </c>
      <c r="Y16" s="91">
        <v>250</v>
      </c>
      <c r="Z16" s="127">
        <f t="shared" si="24"/>
        <v>1.3163317105439403</v>
      </c>
      <c r="AA16" s="90">
        <f t="shared" si="10"/>
        <v>1.4479648815983342E-3</v>
      </c>
      <c r="AB16" s="92">
        <f t="shared" si="11"/>
        <v>4.5773623999999999E-3</v>
      </c>
      <c r="AC16" s="91">
        <v>290</v>
      </c>
      <c r="AD16" s="127">
        <f t="shared" si="25"/>
        <v>1.3755101473413882</v>
      </c>
      <c r="AE16" s="90">
        <f t="shared" si="12"/>
        <v>1.5130611620755271E-3</v>
      </c>
      <c r="AF16" s="92">
        <f t="shared" si="13"/>
        <v>4.0293483E-3</v>
      </c>
      <c r="AG16" s="91">
        <v>330</v>
      </c>
      <c r="AH16" s="127">
        <f t="shared" si="26"/>
        <v>1.4373490741610235</v>
      </c>
      <c r="AI16" s="90">
        <f t="shared" si="14"/>
        <v>1.5810839815771258E-3</v>
      </c>
      <c r="AJ16" s="92">
        <f t="shared" si="15"/>
        <v>3.6151534E-3</v>
      </c>
    </row>
    <row r="17" spans="1:36" s="82" customFormat="1" ht="17.25" customHeight="1">
      <c r="A17" s="87">
        <v>11</v>
      </c>
      <c r="B17" s="123">
        <f t="shared" si="17"/>
        <v>1.0121667700988985</v>
      </c>
      <c r="C17" s="86">
        <f t="shared" si="0"/>
        <v>1.1133834471087885E-3</v>
      </c>
      <c r="D17" s="86">
        <f t="shared" si="18"/>
        <v>9.1510190300000002E-2</v>
      </c>
      <c r="E17" s="87">
        <v>51</v>
      </c>
      <c r="F17" s="123">
        <f t="shared" ref="F17:F46" si="27">(1+$D$4/100)*F16</f>
        <v>1.0576708377689112</v>
      </c>
      <c r="G17" s="86">
        <f t="shared" si="1"/>
        <v>1.1634379215458024E-3</v>
      </c>
      <c r="H17" s="86">
        <f t="shared" si="16"/>
        <v>2.0173764899999998E-2</v>
      </c>
      <c r="I17" s="87">
        <v>91</v>
      </c>
      <c r="J17" s="123">
        <f t="shared" si="20"/>
        <v>1.1052206356838672</v>
      </c>
      <c r="K17" s="86">
        <f t="shared" si="2"/>
        <v>1.2157426992522539E-3</v>
      </c>
      <c r="L17" s="86">
        <f t="shared" si="3"/>
        <v>1.15542231E-2</v>
      </c>
      <c r="M17" s="87">
        <v>131</v>
      </c>
      <c r="N17" s="123">
        <f t="shared" si="21"/>
        <v>1.1549081339125817</v>
      </c>
      <c r="O17" s="86">
        <f t="shared" si="4"/>
        <v>1.2703989473038398E-3</v>
      </c>
      <c r="P17" s="86">
        <f t="shared" si="5"/>
        <v>8.2009827999999993E-3</v>
      </c>
      <c r="Q17" s="87">
        <v>171</v>
      </c>
      <c r="R17" s="123">
        <f t="shared" si="22"/>
        <v>1.206829437230089</v>
      </c>
      <c r="S17" s="86">
        <f t="shared" si="6"/>
        <v>1.3275123809530977E-3</v>
      </c>
      <c r="T17" s="86">
        <f t="shared" si="7"/>
        <v>6.4183918999999997E-3</v>
      </c>
      <c r="U17" s="87">
        <v>211</v>
      </c>
      <c r="V17" s="123">
        <f t="shared" si="23"/>
        <v>1.2610849710019747</v>
      </c>
      <c r="W17" s="86">
        <f t="shared" si="8"/>
        <v>1.3871934681021721E-3</v>
      </c>
      <c r="X17" s="86">
        <f t="shared" si="9"/>
        <v>5.3131877000000003E-3</v>
      </c>
      <c r="Y17" s="87">
        <v>251</v>
      </c>
      <c r="Z17" s="123">
        <f t="shared" si="24"/>
        <v>1.3177796754255386</v>
      </c>
      <c r="AA17" s="86">
        <f t="shared" si="10"/>
        <v>1.4495576429680926E-3</v>
      </c>
      <c r="AB17" s="86">
        <f t="shared" si="11"/>
        <v>4.5615177999999996E-3</v>
      </c>
      <c r="AC17" s="87">
        <v>291</v>
      </c>
      <c r="AD17" s="123">
        <f t="shared" si="25"/>
        <v>1.3770232085034639</v>
      </c>
      <c r="AE17" s="86">
        <f t="shared" si="12"/>
        <v>1.5147255293538103E-3</v>
      </c>
      <c r="AF17" s="86">
        <f t="shared" si="13"/>
        <v>4.0175923000000001E-3</v>
      </c>
      <c r="AG17" s="87">
        <v>331</v>
      </c>
      <c r="AH17" s="123">
        <f t="shared" si="26"/>
        <v>1.4389301581426008</v>
      </c>
      <c r="AI17" s="86">
        <f t="shared" si="14"/>
        <v>1.582823173956861E-3</v>
      </c>
      <c r="AJ17" s="86">
        <f t="shared" si="15"/>
        <v>3.6060935000000001E-3</v>
      </c>
    </row>
    <row r="18" spans="1:36" s="82" customFormat="1" ht="17.25" customHeight="1">
      <c r="A18" s="89">
        <v>12</v>
      </c>
      <c r="B18" s="124">
        <f t="shared" si="17"/>
        <v>1.0132801535460074</v>
      </c>
      <c r="C18" s="88">
        <f t="shared" si="0"/>
        <v>1.1146081689006081E-3</v>
      </c>
      <c r="D18" s="88">
        <f t="shared" si="18"/>
        <v>8.39303676E-2</v>
      </c>
      <c r="E18" s="89">
        <v>52</v>
      </c>
      <c r="F18" s="124">
        <f t="shared" si="27"/>
        <v>1.0588342756904572</v>
      </c>
      <c r="G18" s="88">
        <f t="shared" si="1"/>
        <v>1.1647177032595029E-3</v>
      </c>
      <c r="H18" s="88">
        <f t="shared" si="16"/>
        <v>1.9796584400000001E-2</v>
      </c>
      <c r="I18" s="89">
        <v>92</v>
      </c>
      <c r="J18" s="124">
        <f t="shared" si="20"/>
        <v>1.1064363783831195</v>
      </c>
      <c r="K18" s="88">
        <f t="shared" si="2"/>
        <v>1.2170800162214315E-3</v>
      </c>
      <c r="L18" s="88">
        <f t="shared" si="3"/>
        <v>1.1434812399999999E-2</v>
      </c>
      <c r="M18" s="89">
        <v>132</v>
      </c>
      <c r="N18" s="124">
        <f t="shared" si="21"/>
        <v>1.1561785328598857</v>
      </c>
      <c r="O18" s="88">
        <f t="shared" si="4"/>
        <v>1.2717963861458741E-3</v>
      </c>
      <c r="P18" s="88">
        <f t="shared" si="5"/>
        <v>8.1432215000000006E-3</v>
      </c>
      <c r="Q18" s="89">
        <v>172</v>
      </c>
      <c r="R18" s="124">
        <f t="shared" si="22"/>
        <v>1.2081569496110423</v>
      </c>
      <c r="S18" s="88">
        <f t="shared" si="6"/>
        <v>1.3289726445721464E-3</v>
      </c>
      <c r="T18" s="88">
        <f t="shared" si="7"/>
        <v>6.3844740999999998E-3</v>
      </c>
      <c r="U18" s="89">
        <v>212</v>
      </c>
      <c r="V18" s="124">
        <f t="shared" si="23"/>
        <v>1.2624721644700769</v>
      </c>
      <c r="W18" s="88">
        <f t="shared" si="8"/>
        <v>1.3887193809170848E-3</v>
      </c>
      <c r="X18" s="88">
        <f t="shared" si="9"/>
        <v>5.2909206000000004E-3</v>
      </c>
      <c r="Y18" s="89">
        <v>252</v>
      </c>
      <c r="Z18" s="124">
        <f t="shared" si="24"/>
        <v>1.3192292330685069</v>
      </c>
      <c r="AA18" s="88">
        <f t="shared" si="10"/>
        <v>1.4511521563753576E-3</v>
      </c>
      <c r="AB18" s="88">
        <f t="shared" si="11"/>
        <v>4.5457997000000003E-3</v>
      </c>
      <c r="AC18" s="89">
        <v>292</v>
      </c>
      <c r="AD18" s="124">
        <f t="shared" si="25"/>
        <v>1.3785379340328179</v>
      </c>
      <c r="AE18" s="88">
        <f t="shared" si="12"/>
        <v>1.5163917274360996E-3</v>
      </c>
      <c r="AF18" s="88">
        <f t="shared" si="13"/>
        <v>4.0059175000000001E-3</v>
      </c>
      <c r="AG18" s="89">
        <v>332</v>
      </c>
      <c r="AH18" s="124">
        <f t="shared" si="26"/>
        <v>1.4405129813165578</v>
      </c>
      <c r="AI18" s="88">
        <f t="shared" si="14"/>
        <v>1.5845642794482138E-3</v>
      </c>
      <c r="AJ18" s="88">
        <f t="shared" si="15"/>
        <v>3.5970886999999998E-3</v>
      </c>
    </row>
    <row r="19" spans="1:36" s="82" customFormat="1" ht="17.25" customHeight="1">
      <c r="A19" s="89">
        <v>13</v>
      </c>
      <c r="B19" s="124">
        <f t="shared" si="17"/>
        <v>1.0143947617149081</v>
      </c>
      <c r="C19" s="88">
        <f t="shared" si="0"/>
        <v>1.115834237886399E-3</v>
      </c>
      <c r="D19" s="88">
        <f t="shared" si="18"/>
        <v>7.7516687000000001E-2</v>
      </c>
      <c r="E19" s="89">
        <v>53</v>
      </c>
      <c r="F19" s="124">
        <f t="shared" si="27"/>
        <v>1.0599989933937168</v>
      </c>
      <c r="G19" s="88">
        <f t="shared" si="1"/>
        <v>1.1659988927330885E-3</v>
      </c>
      <c r="H19" s="88">
        <f t="shared" si="16"/>
        <v>1.94336409E-2</v>
      </c>
      <c r="I19" s="89">
        <v>93</v>
      </c>
      <c r="J19" s="124">
        <f t="shared" si="20"/>
        <v>1.1076534583993409</v>
      </c>
      <c r="K19" s="88">
        <f t="shared" si="2"/>
        <v>1.218418804239275E-3</v>
      </c>
      <c r="L19" s="88">
        <f t="shared" si="3"/>
        <v>1.13179718E-2</v>
      </c>
      <c r="M19" s="89">
        <v>133</v>
      </c>
      <c r="N19" s="124">
        <f t="shared" si="21"/>
        <v>1.1574503292460316</v>
      </c>
      <c r="O19" s="88">
        <f t="shared" si="4"/>
        <v>1.2731953621706348E-3</v>
      </c>
      <c r="P19" s="88">
        <f t="shared" si="5"/>
        <v>8.0863302999999997E-3</v>
      </c>
      <c r="Q19" s="89">
        <v>173</v>
      </c>
      <c r="R19" s="124">
        <f t="shared" si="22"/>
        <v>1.2094859222556145</v>
      </c>
      <c r="S19" s="88">
        <f t="shared" si="6"/>
        <v>1.3304345144811761E-3</v>
      </c>
      <c r="T19" s="88">
        <f t="shared" si="7"/>
        <v>6.3509494999999996E-3</v>
      </c>
      <c r="U19" s="89">
        <v>213</v>
      </c>
      <c r="V19" s="124">
        <f t="shared" si="23"/>
        <v>1.2638608838509942</v>
      </c>
      <c r="W19" s="88">
        <f t="shared" si="8"/>
        <v>1.3902469722360936E-3</v>
      </c>
      <c r="X19" s="88">
        <f t="shared" si="9"/>
        <v>5.2688635000000001E-3</v>
      </c>
      <c r="Y19" s="89">
        <v>253</v>
      </c>
      <c r="Z19" s="124">
        <f t="shared" si="24"/>
        <v>1.3206803852248825</v>
      </c>
      <c r="AA19" s="88">
        <f t="shared" si="10"/>
        <v>1.452748423747371E-3</v>
      </c>
      <c r="AB19" s="88">
        <f t="shared" si="11"/>
        <v>4.5302067E-3</v>
      </c>
      <c r="AC19" s="89">
        <v>293</v>
      </c>
      <c r="AD19" s="124">
        <f t="shared" si="25"/>
        <v>1.3800543257602542</v>
      </c>
      <c r="AE19" s="88">
        <f t="shared" si="12"/>
        <v>1.5180597583362796E-3</v>
      </c>
      <c r="AF19" s="88">
        <f t="shared" si="13"/>
        <v>3.9943230999999997E-3</v>
      </c>
      <c r="AG19" s="89">
        <v>333</v>
      </c>
      <c r="AH19" s="124">
        <f t="shared" si="26"/>
        <v>1.4420975455960061</v>
      </c>
      <c r="AI19" s="88">
        <f t="shared" si="14"/>
        <v>1.5863073001556067E-3</v>
      </c>
      <c r="AJ19" s="88">
        <f t="shared" si="15"/>
        <v>3.5881387000000001E-3</v>
      </c>
    </row>
    <row r="20" spans="1:36" s="82" customFormat="1" ht="17.25" customHeight="1">
      <c r="A20" s="89">
        <v>14</v>
      </c>
      <c r="B20" s="124">
        <f t="shared" si="17"/>
        <v>1.0155105959527946</v>
      </c>
      <c r="C20" s="88">
        <f t="shared" si="0"/>
        <v>1.1170616555480741E-3</v>
      </c>
      <c r="D20" s="88">
        <f t="shared" si="18"/>
        <v>7.2019260799999998E-2</v>
      </c>
      <c r="E20" s="89">
        <v>54</v>
      </c>
      <c r="F20" s="124">
        <f t="shared" si="27"/>
        <v>1.0611649922864501</v>
      </c>
      <c r="G20" s="88">
        <f t="shared" si="1"/>
        <v>1.1672814915150952E-3</v>
      </c>
      <c r="H20" s="88">
        <f t="shared" si="16"/>
        <v>1.9084143500000001E-2</v>
      </c>
      <c r="I20" s="89">
        <v>94</v>
      </c>
      <c r="J20" s="124">
        <f t="shared" si="20"/>
        <v>1.1088718772035804</v>
      </c>
      <c r="K20" s="88">
        <f t="shared" si="2"/>
        <v>1.2197590649239384E-3</v>
      </c>
      <c r="L20" s="88">
        <f t="shared" si="3"/>
        <v>1.12036193E-2</v>
      </c>
      <c r="M20" s="89">
        <v>134</v>
      </c>
      <c r="N20" s="124">
        <f t="shared" si="21"/>
        <v>1.1587235246082024</v>
      </c>
      <c r="O20" s="88">
        <f t="shared" si="4"/>
        <v>1.2745958770690228E-3</v>
      </c>
      <c r="P20" s="88">
        <f t="shared" si="5"/>
        <v>8.0302897000000002E-3</v>
      </c>
      <c r="Q20" s="89">
        <v>174</v>
      </c>
      <c r="R20" s="124">
        <f t="shared" si="22"/>
        <v>1.2108163567700958</v>
      </c>
      <c r="S20" s="88">
        <f t="shared" si="6"/>
        <v>1.3318979924471053E-3</v>
      </c>
      <c r="T20" s="88">
        <f t="shared" si="7"/>
        <v>6.3178113999999997E-3</v>
      </c>
      <c r="U20" s="89">
        <v>214</v>
      </c>
      <c r="V20" s="124">
        <f t="shared" si="23"/>
        <v>1.2652511308232304</v>
      </c>
      <c r="W20" s="88">
        <f t="shared" si="8"/>
        <v>1.3917762439055535E-3</v>
      </c>
      <c r="X20" s="88">
        <f t="shared" si="9"/>
        <v>5.2470134000000002E-3</v>
      </c>
      <c r="Y20" s="89">
        <v>254</v>
      </c>
      <c r="Z20" s="124">
        <f t="shared" si="24"/>
        <v>1.3221331336486299</v>
      </c>
      <c r="AA20" s="88">
        <f t="shared" si="10"/>
        <v>1.4543464470134929E-3</v>
      </c>
      <c r="AB20" s="88">
        <f t="shared" si="11"/>
        <v>4.5147371999999996E-3</v>
      </c>
      <c r="AC20" s="89">
        <v>294</v>
      </c>
      <c r="AD20" s="124">
        <f t="shared" si="25"/>
        <v>1.3815723855185906</v>
      </c>
      <c r="AE20" s="88">
        <f t="shared" si="12"/>
        <v>1.5197296240704497E-3</v>
      </c>
      <c r="AF20" s="88">
        <f t="shared" si="13"/>
        <v>3.9828082000000001E-3</v>
      </c>
      <c r="AG20" s="89">
        <v>334</v>
      </c>
      <c r="AH20" s="124">
        <f t="shared" si="26"/>
        <v>1.443683852896162</v>
      </c>
      <c r="AI20" s="88">
        <f t="shared" si="14"/>
        <v>1.5880522381857781E-3</v>
      </c>
      <c r="AJ20" s="88">
        <f t="shared" si="15"/>
        <v>3.5792428000000001E-3</v>
      </c>
    </row>
    <row r="21" spans="1:36" s="82" customFormat="1" ht="17.25" customHeight="1">
      <c r="A21" s="93">
        <v>15</v>
      </c>
      <c r="B21" s="125">
        <f t="shared" si="17"/>
        <v>1.0166276576083428</v>
      </c>
      <c r="C21" s="92">
        <f t="shared" si="0"/>
        <v>1.1182904233691773E-3</v>
      </c>
      <c r="D21" s="92">
        <f t="shared" si="18"/>
        <v>6.7254838299999994E-2</v>
      </c>
      <c r="E21" s="93">
        <v>55</v>
      </c>
      <c r="F21" s="125">
        <f t="shared" si="27"/>
        <v>1.0623322737779652</v>
      </c>
      <c r="G21" s="92">
        <f t="shared" si="1"/>
        <v>1.1685655011557617E-3</v>
      </c>
      <c r="H21" s="92">
        <f t="shared" si="16"/>
        <v>1.8747358799999999E-2</v>
      </c>
      <c r="I21" s="93">
        <v>95</v>
      </c>
      <c r="J21" s="125">
        <f t="shared" si="20"/>
        <v>1.1100916362685045</v>
      </c>
      <c r="K21" s="92">
        <f t="shared" si="2"/>
        <v>1.221100799895355E-3</v>
      </c>
      <c r="L21" s="92">
        <f t="shared" si="3"/>
        <v>1.10916764E-2</v>
      </c>
      <c r="M21" s="93">
        <v>135</v>
      </c>
      <c r="N21" s="125">
        <f t="shared" si="21"/>
        <v>1.1599981204852716</v>
      </c>
      <c r="O21" s="92">
        <f t="shared" si="4"/>
        <v>1.2759979325337989E-3</v>
      </c>
      <c r="P21" s="92">
        <f t="shared" si="5"/>
        <v>7.9750807999999992E-3</v>
      </c>
      <c r="Q21" s="93">
        <v>175</v>
      </c>
      <c r="R21" s="125">
        <f t="shared" si="22"/>
        <v>1.2121482547625431</v>
      </c>
      <c r="S21" s="92">
        <f t="shared" si="6"/>
        <v>1.3333630802387975E-3</v>
      </c>
      <c r="T21" s="92">
        <f t="shared" si="7"/>
        <v>6.2850533000000002E-3</v>
      </c>
      <c r="U21" s="93">
        <v>215</v>
      </c>
      <c r="V21" s="125">
        <f t="shared" si="23"/>
        <v>1.2666429070671361</v>
      </c>
      <c r="W21" s="92">
        <f t="shared" si="8"/>
        <v>1.3933071977738499E-3</v>
      </c>
      <c r="X21" s="92">
        <f t="shared" si="9"/>
        <v>5.2253676000000001E-3</v>
      </c>
      <c r="Y21" s="93">
        <v>255</v>
      </c>
      <c r="Z21" s="125">
        <f t="shared" si="24"/>
        <v>1.3235874800956435</v>
      </c>
      <c r="AA21" s="92">
        <f t="shared" si="10"/>
        <v>1.455946228105208E-3</v>
      </c>
      <c r="AB21" s="92">
        <f t="shared" si="11"/>
        <v>4.4993899000000002E-3</v>
      </c>
      <c r="AC21" s="93">
        <v>295</v>
      </c>
      <c r="AD21" s="125">
        <f t="shared" si="25"/>
        <v>1.3830921151426612</v>
      </c>
      <c r="AE21" s="92">
        <f t="shared" si="12"/>
        <v>1.5214013266569273E-3</v>
      </c>
      <c r="AF21" s="92">
        <f t="shared" si="13"/>
        <v>3.9713721000000004E-3</v>
      </c>
      <c r="AG21" s="93">
        <v>335</v>
      </c>
      <c r="AH21" s="125">
        <f t="shared" si="26"/>
        <v>1.4452719051343479</v>
      </c>
      <c r="AI21" s="92">
        <f t="shared" si="14"/>
        <v>1.5897990956477829E-3</v>
      </c>
      <c r="AJ21" s="92">
        <f t="shared" si="15"/>
        <v>3.5704005999999998E-3</v>
      </c>
    </row>
    <row r="22" spans="1:36" s="82" customFormat="1" ht="17.25" customHeight="1">
      <c r="A22" s="95">
        <v>16</v>
      </c>
      <c r="B22" s="126">
        <f t="shared" si="17"/>
        <v>1.0177459480317121</v>
      </c>
      <c r="C22" s="94">
        <f t="shared" si="0"/>
        <v>1.1195205428348833E-3</v>
      </c>
      <c r="D22" s="94">
        <f t="shared" si="18"/>
        <v>6.3085981099999994E-2</v>
      </c>
      <c r="E22" s="95">
        <v>56</v>
      </c>
      <c r="F22" s="126">
        <f t="shared" si="27"/>
        <v>1.0635008392791212</v>
      </c>
      <c r="G22" s="94">
        <f t="shared" si="1"/>
        <v>1.1698509232070334E-3</v>
      </c>
      <c r="H22" s="86">
        <f t="shared" si="16"/>
        <v>1.8422605700000001E-2</v>
      </c>
      <c r="I22" s="95">
        <v>96</v>
      </c>
      <c r="J22" s="126">
        <f t="shared" si="20"/>
        <v>1.1113127370683999</v>
      </c>
      <c r="K22" s="94">
        <f t="shared" si="2"/>
        <v>1.2224440107752399E-3</v>
      </c>
      <c r="L22" s="86">
        <f t="shared" si="3"/>
        <v>1.0982067700000001E-2</v>
      </c>
      <c r="M22" s="95">
        <v>136</v>
      </c>
      <c r="N22" s="126">
        <f t="shared" si="21"/>
        <v>1.1612741184178055</v>
      </c>
      <c r="O22" s="94">
        <f t="shared" si="4"/>
        <v>1.2774015302595859E-3</v>
      </c>
      <c r="P22" s="86">
        <f t="shared" si="5"/>
        <v>7.9206851999999994E-3</v>
      </c>
      <c r="Q22" s="95">
        <v>176</v>
      </c>
      <c r="R22" s="126">
        <f t="shared" si="22"/>
        <v>1.2134816178427821</v>
      </c>
      <c r="S22" s="94">
        <f t="shared" si="6"/>
        <v>1.3348297796270602E-3</v>
      </c>
      <c r="T22" s="86">
        <f t="shared" si="7"/>
        <v>6.2526685E-3</v>
      </c>
      <c r="U22" s="95">
        <v>216</v>
      </c>
      <c r="V22" s="126">
        <f t="shared" si="23"/>
        <v>1.2680362142649102</v>
      </c>
      <c r="W22" s="94">
        <f t="shared" si="8"/>
        <v>1.3948398356914012E-3</v>
      </c>
      <c r="X22" s="86">
        <f t="shared" si="9"/>
        <v>5.2039230999999997E-3</v>
      </c>
      <c r="Y22" s="95">
        <v>256</v>
      </c>
      <c r="Z22" s="126">
        <f t="shared" si="24"/>
        <v>1.3250434263237489</v>
      </c>
      <c r="AA22" s="94">
        <f t="shared" si="10"/>
        <v>1.4575477689561238E-3</v>
      </c>
      <c r="AB22" s="86">
        <f t="shared" si="11"/>
        <v>4.4841632000000003E-3</v>
      </c>
      <c r="AC22" s="95">
        <v>296</v>
      </c>
      <c r="AD22" s="126">
        <f t="shared" si="25"/>
        <v>1.3846135164693183</v>
      </c>
      <c r="AE22" s="94">
        <f t="shared" si="12"/>
        <v>1.52307486811625E-3</v>
      </c>
      <c r="AF22" s="86">
        <f t="shared" si="13"/>
        <v>3.9600138999999999E-3</v>
      </c>
      <c r="AG22" s="95">
        <v>336</v>
      </c>
      <c r="AH22" s="126">
        <f t="shared" si="26"/>
        <v>1.4468617042299958</v>
      </c>
      <c r="AI22" s="94">
        <f t="shared" si="14"/>
        <v>1.5915478746529954E-3</v>
      </c>
      <c r="AJ22" s="86">
        <f t="shared" si="15"/>
        <v>3.5616116999999999E-3</v>
      </c>
    </row>
    <row r="23" spans="1:36" s="82" customFormat="1" ht="17.25" customHeight="1">
      <c r="A23" s="89">
        <v>17</v>
      </c>
      <c r="B23" s="124">
        <f t="shared" si="17"/>
        <v>1.0188654685745471</v>
      </c>
      <c r="C23" s="88">
        <f t="shared" si="0"/>
        <v>1.1207520154320018E-3</v>
      </c>
      <c r="D23" s="88">
        <f t="shared" si="18"/>
        <v>5.9407589599999998E-2</v>
      </c>
      <c r="E23" s="89">
        <v>57</v>
      </c>
      <c r="F23" s="124">
        <f t="shared" si="27"/>
        <v>1.0646706902023284</v>
      </c>
      <c r="G23" s="88">
        <f t="shared" si="1"/>
        <v>1.1711377592225612E-3</v>
      </c>
      <c r="H23" s="88">
        <f t="shared" si="16"/>
        <v>1.8109251E-2</v>
      </c>
      <c r="I23" s="89">
        <v>97</v>
      </c>
      <c r="J23" s="124">
        <f t="shared" si="20"/>
        <v>1.1125351810791753</v>
      </c>
      <c r="K23" s="88">
        <f t="shared" si="2"/>
        <v>1.2237886991870927E-3</v>
      </c>
      <c r="L23" s="88">
        <f t="shared" si="3"/>
        <v>1.0874721E-2</v>
      </c>
      <c r="M23" s="89">
        <v>137</v>
      </c>
      <c r="N23" s="124">
        <f t="shared" si="21"/>
        <v>1.1625515199480652</v>
      </c>
      <c r="O23" s="88">
        <f t="shared" si="4"/>
        <v>1.2788066719428717E-3</v>
      </c>
      <c r="P23" s="88">
        <f t="shared" si="5"/>
        <v>7.8670852999999999E-3</v>
      </c>
      <c r="Q23" s="89">
        <v>177</v>
      </c>
      <c r="R23" s="124">
        <f t="shared" si="22"/>
        <v>1.2148164476224093</v>
      </c>
      <c r="S23" s="88">
        <f t="shared" si="6"/>
        <v>1.3362980923846501E-3</v>
      </c>
      <c r="T23" s="88">
        <f t="shared" si="7"/>
        <v>6.2206507000000001E-3</v>
      </c>
      <c r="U23" s="89">
        <v>217</v>
      </c>
      <c r="V23" s="124">
        <f t="shared" si="23"/>
        <v>1.2694310541006018</v>
      </c>
      <c r="W23" s="88">
        <f t="shared" si="8"/>
        <v>1.3963741595106618E-3</v>
      </c>
      <c r="X23" s="88">
        <f t="shared" si="9"/>
        <v>5.1826770999999997E-3</v>
      </c>
      <c r="Y23" s="89">
        <v>257</v>
      </c>
      <c r="Z23" s="124">
        <f t="shared" si="24"/>
        <v>1.3265009740927052</v>
      </c>
      <c r="AA23" s="88">
        <f t="shared" si="10"/>
        <v>1.4591510715019757E-3</v>
      </c>
      <c r="AB23" s="88">
        <f t="shared" si="11"/>
        <v>4.4690557999999998E-3</v>
      </c>
      <c r="AC23" s="89">
        <v>297</v>
      </c>
      <c r="AD23" s="124">
        <f t="shared" si="25"/>
        <v>1.3861365913374346</v>
      </c>
      <c r="AE23" s="88">
        <f t="shared" si="12"/>
        <v>1.5247502504711779E-3</v>
      </c>
      <c r="AF23" s="88">
        <f t="shared" si="13"/>
        <v>3.9487328999999998E-3</v>
      </c>
      <c r="AG23" s="89">
        <v>337</v>
      </c>
      <c r="AH23" s="124">
        <f t="shared" si="26"/>
        <v>1.4484532521046489</v>
      </c>
      <c r="AI23" s="88">
        <f t="shared" si="14"/>
        <v>1.5932985773151136E-3</v>
      </c>
      <c r="AJ23" s="88">
        <f t="shared" si="15"/>
        <v>3.5528755000000002E-3</v>
      </c>
    </row>
    <row r="24" spans="1:36" s="82" customFormat="1" ht="17.25" customHeight="1">
      <c r="A24" s="89">
        <v>18</v>
      </c>
      <c r="B24" s="124">
        <f t="shared" si="17"/>
        <v>1.0199862205899792</v>
      </c>
      <c r="C24" s="88">
        <f t="shared" si="0"/>
        <v>1.1219848426489772E-3</v>
      </c>
      <c r="D24" s="88">
        <f t="shared" si="18"/>
        <v>5.6137919500000001E-2</v>
      </c>
      <c r="E24" s="89">
        <v>58</v>
      </c>
      <c r="F24" s="124">
        <f t="shared" si="27"/>
        <v>1.0658418279615511</v>
      </c>
      <c r="G24" s="88">
        <f t="shared" si="1"/>
        <v>1.1724260107577062E-3</v>
      </c>
      <c r="H24" s="88">
        <f t="shared" si="16"/>
        <v>1.78067051E-2</v>
      </c>
      <c r="I24" s="89">
        <v>98</v>
      </c>
      <c r="J24" s="124">
        <f t="shared" si="20"/>
        <v>1.1137589697783625</v>
      </c>
      <c r="K24" s="88">
        <f t="shared" si="2"/>
        <v>1.2251348667561988E-3</v>
      </c>
      <c r="L24" s="88">
        <f t="shared" si="3"/>
        <v>1.07695672E-2</v>
      </c>
      <c r="M24" s="89">
        <v>138</v>
      </c>
      <c r="N24" s="124">
        <f t="shared" si="21"/>
        <v>1.1638303266200081</v>
      </c>
      <c r="O24" s="88">
        <f t="shared" si="4"/>
        <v>1.280213359282009E-3</v>
      </c>
      <c r="P24" s="88">
        <f t="shared" si="5"/>
        <v>7.8142635999999994E-3</v>
      </c>
      <c r="Q24" s="89">
        <v>178</v>
      </c>
      <c r="R24" s="124">
        <f t="shared" si="22"/>
        <v>1.216152745714794</v>
      </c>
      <c r="S24" s="88">
        <f t="shared" si="6"/>
        <v>1.3377680202862736E-3</v>
      </c>
      <c r="T24" s="88">
        <f t="shared" si="7"/>
        <v>6.1889939000000001E-3</v>
      </c>
      <c r="U24" s="89">
        <v>218</v>
      </c>
      <c r="V24" s="124">
        <f t="shared" si="23"/>
        <v>1.2708274282601126</v>
      </c>
      <c r="W24" s="88">
        <f t="shared" si="8"/>
        <v>1.3979101710861238E-3</v>
      </c>
      <c r="X24" s="88">
        <f t="shared" si="9"/>
        <v>5.1616270000000002E-3</v>
      </c>
      <c r="Y24" s="89">
        <v>258</v>
      </c>
      <c r="Z24" s="124">
        <f t="shared" si="24"/>
        <v>1.3279601251642073</v>
      </c>
      <c r="AA24" s="88">
        <f t="shared" si="10"/>
        <v>1.4607561376806281E-3</v>
      </c>
      <c r="AB24" s="88">
        <f t="shared" si="11"/>
        <v>4.4540663000000001E-3</v>
      </c>
      <c r="AC24" s="89">
        <v>298</v>
      </c>
      <c r="AD24" s="124">
        <f t="shared" si="25"/>
        <v>1.387661341587906</v>
      </c>
      <c r="AE24" s="88">
        <f t="shared" si="12"/>
        <v>1.5264274757466967E-3</v>
      </c>
      <c r="AF24" s="88">
        <f t="shared" si="13"/>
        <v>3.9375282000000001E-3</v>
      </c>
      <c r="AG24" s="89">
        <v>338</v>
      </c>
      <c r="AH24" s="124">
        <f t="shared" si="26"/>
        <v>1.4500465506819642</v>
      </c>
      <c r="AI24" s="88">
        <f t="shared" si="14"/>
        <v>1.5950512057501607E-3</v>
      </c>
      <c r="AJ24" s="88">
        <f t="shared" si="15"/>
        <v>3.5441916000000001E-3</v>
      </c>
    </row>
    <row r="25" spans="1:36" s="82" customFormat="1" ht="17.25" customHeight="1">
      <c r="A25" s="89">
        <v>19</v>
      </c>
      <c r="B25" s="124">
        <f t="shared" si="17"/>
        <v>1.0211082054326284</v>
      </c>
      <c r="C25" s="88">
        <f t="shared" si="0"/>
        <v>1.1232190259758911E-3</v>
      </c>
      <c r="D25" s="88">
        <f t="shared" si="18"/>
        <v>5.3212435799999999E-2</v>
      </c>
      <c r="E25" s="89">
        <v>59</v>
      </c>
      <c r="F25" s="124">
        <f t="shared" si="27"/>
        <v>1.0670142539723089</v>
      </c>
      <c r="G25" s="88">
        <f t="shared" si="1"/>
        <v>1.1737156793695399E-3</v>
      </c>
      <c r="H25" s="88">
        <f t="shared" si="16"/>
        <v>1.7514418300000001E-2</v>
      </c>
      <c r="I25" s="89">
        <v>99</v>
      </c>
      <c r="J25" s="124">
        <f t="shared" si="20"/>
        <v>1.1149841046451188</v>
      </c>
      <c r="K25" s="88">
        <f t="shared" si="2"/>
        <v>1.2264825151096306E-3</v>
      </c>
      <c r="L25" s="88">
        <f t="shared" si="3"/>
        <v>1.06665397E-2</v>
      </c>
      <c r="M25" s="89">
        <v>139</v>
      </c>
      <c r="N25" s="124">
        <f t="shared" si="21"/>
        <v>1.1651105399792903</v>
      </c>
      <c r="O25" s="88">
        <f t="shared" si="4"/>
        <v>1.2816215939772193E-3</v>
      </c>
      <c r="P25" s="88">
        <f t="shared" si="5"/>
        <v>7.7622033999999998E-3</v>
      </c>
      <c r="Q25" s="89">
        <v>179</v>
      </c>
      <c r="R25" s="124">
        <f t="shared" si="22"/>
        <v>1.2174905137350804</v>
      </c>
      <c r="S25" s="88">
        <f t="shared" si="6"/>
        <v>1.3392395651085883E-3</v>
      </c>
      <c r="T25" s="88">
        <f t="shared" si="7"/>
        <v>6.1576918999999997E-3</v>
      </c>
      <c r="U25" s="89">
        <v>219</v>
      </c>
      <c r="V25" s="124">
        <f t="shared" si="23"/>
        <v>1.2722253384311988</v>
      </c>
      <c r="W25" s="88">
        <f t="shared" si="8"/>
        <v>1.3994478722743186E-3</v>
      </c>
      <c r="X25" s="88">
        <f t="shared" si="9"/>
        <v>5.1407700999999998E-3</v>
      </c>
      <c r="Y25" s="89">
        <v>259</v>
      </c>
      <c r="Z25" s="124">
        <f t="shared" si="24"/>
        <v>1.329420881301888</v>
      </c>
      <c r="AA25" s="88">
        <f t="shared" si="10"/>
        <v>1.4623629694320768E-3</v>
      </c>
      <c r="AB25" s="88">
        <f t="shared" si="11"/>
        <v>4.4391932999999998E-3</v>
      </c>
      <c r="AC25" s="89">
        <v>299</v>
      </c>
      <c r="AD25" s="124">
        <f t="shared" si="25"/>
        <v>1.3891877690636529</v>
      </c>
      <c r="AE25" s="88">
        <f t="shared" si="12"/>
        <v>1.5281065459700183E-3</v>
      </c>
      <c r="AF25" s="88">
        <f t="shared" si="13"/>
        <v>3.9263991999999998E-3</v>
      </c>
      <c r="AG25" s="89">
        <v>339</v>
      </c>
      <c r="AH25" s="124">
        <f t="shared" si="26"/>
        <v>1.4516416018877145</v>
      </c>
      <c r="AI25" s="88">
        <f t="shared" si="14"/>
        <v>1.5968057620764861E-3</v>
      </c>
      <c r="AJ25" s="88">
        <f t="shared" si="15"/>
        <v>3.5355594999999999E-3</v>
      </c>
    </row>
    <row r="26" spans="1:36" s="82" customFormat="1" ht="17.25" customHeight="1">
      <c r="A26" s="91">
        <v>20</v>
      </c>
      <c r="B26" s="127">
        <f t="shared" si="17"/>
        <v>1.0222314244586044</v>
      </c>
      <c r="C26" s="90">
        <f t="shared" si="0"/>
        <v>1.1244545669044648E-3</v>
      </c>
      <c r="D26" s="90">
        <f t="shared" si="18"/>
        <v>5.0579510500000001E-2</v>
      </c>
      <c r="E26" s="91">
        <v>60</v>
      </c>
      <c r="F26" s="127">
        <f t="shared" si="27"/>
        <v>1.0681879696516785</v>
      </c>
      <c r="G26" s="90">
        <f t="shared" si="1"/>
        <v>1.1750067666168463E-3</v>
      </c>
      <c r="H26" s="92">
        <f t="shared" si="16"/>
        <v>1.7231877900000001E-2</v>
      </c>
      <c r="I26" s="91">
        <v>100</v>
      </c>
      <c r="J26" s="127">
        <f t="shared" si="20"/>
        <v>1.1162105871602286</v>
      </c>
      <c r="K26" s="90">
        <f t="shared" si="2"/>
        <v>1.2278316458762513E-3</v>
      </c>
      <c r="L26" s="92">
        <f t="shared" si="3"/>
        <v>1.05655748E-2</v>
      </c>
      <c r="M26" s="91">
        <v>140</v>
      </c>
      <c r="N26" s="127">
        <f t="shared" si="21"/>
        <v>1.1663921615732675</v>
      </c>
      <c r="O26" s="90">
        <f t="shared" si="4"/>
        <v>1.2830313777305944E-3</v>
      </c>
      <c r="P26" s="92">
        <f t="shared" si="5"/>
        <v>7.7108882999999996E-3</v>
      </c>
      <c r="Q26" s="91">
        <v>180</v>
      </c>
      <c r="R26" s="127">
        <f t="shared" si="22"/>
        <v>1.2188297533001891</v>
      </c>
      <c r="S26" s="90">
        <f t="shared" si="6"/>
        <v>1.3407127286302078E-3</v>
      </c>
      <c r="T26" s="92">
        <f t="shared" si="7"/>
        <v>6.1267387000000003E-3</v>
      </c>
      <c r="U26" s="91">
        <v>220</v>
      </c>
      <c r="V26" s="127">
        <f t="shared" si="23"/>
        <v>1.2736247863034733</v>
      </c>
      <c r="W26" s="90">
        <f t="shared" si="8"/>
        <v>1.4009872649338206E-3</v>
      </c>
      <c r="X26" s="92">
        <f t="shared" si="9"/>
        <v>5.1201036000000002E-3</v>
      </c>
      <c r="Y26" s="91">
        <v>260</v>
      </c>
      <c r="Z26" s="127">
        <f t="shared" si="24"/>
        <v>1.3308832442713201</v>
      </c>
      <c r="AA26" s="90">
        <f t="shared" si="10"/>
        <v>1.4639715686984522E-3</v>
      </c>
      <c r="AB26" s="92">
        <f t="shared" si="11"/>
        <v>4.4244354999999997E-3</v>
      </c>
      <c r="AC26" s="91">
        <v>300</v>
      </c>
      <c r="AD26" s="127">
        <f t="shared" si="25"/>
        <v>1.3907158756096232</v>
      </c>
      <c r="AE26" s="90">
        <f t="shared" si="12"/>
        <v>1.5297874631705856E-3</v>
      </c>
      <c r="AF26" s="92">
        <f t="shared" si="13"/>
        <v>3.9153449999999998E-3</v>
      </c>
      <c r="AG26" s="91">
        <v>340</v>
      </c>
      <c r="AH26" s="127">
        <f t="shared" si="26"/>
        <v>1.4532384076497911</v>
      </c>
      <c r="AI26" s="90">
        <f t="shared" si="14"/>
        <v>1.5985622484147701E-3</v>
      </c>
      <c r="AJ26" s="92">
        <f t="shared" si="15"/>
        <v>3.5269787999999999E-3</v>
      </c>
    </row>
    <row r="27" spans="1:36" s="82" customFormat="1" ht="17.25" customHeight="1">
      <c r="A27" s="87">
        <v>21</v>
      </c>
      <c r="B27" s="123">
        <f t="shared" si="17"/>
        <v>1.0233558790255088</v>
      </c>
      <c r="C27" s="86">
        <f t="shared" si="0"/>
        <v>1.1256914669280596E-3</v>
      </c>
      <c r="D27" s="86">
        <f t="shared" si="18"/>
        <v>4.8197349600000002E-2</v>
      </c>
      <c r="E27" s="87">
        <v>61</v>
      </c>
      <c r="F27" s="123">
        <f t="shared" si="27"/>
        <v>1.0693629764182955</v>
      </c>
      <c r="G27" s="86">
        <f t="shared" si="1"/>
        <v>1.1762992740601249E-3</v>
      </c>
      <c r="H27" s="86">
        <f t="shared" si="16"/>
        <v>1.6958604400000001E-2</v>
      </c>
      <c r="I27" s="87">
        <v>101</v>
      </c>
      <c r="J27" s="123">
        <f t="shared" si="20"/>
        <v>1.1174384188061048</v>
      </c>
      <c r="K27" s="86">
        <f t="shared" si="2"/>
        <v>1.2291822606867154E-3</v>
      </c>
      <c r="L27" s="86">
        <f t="shared" si="3"/>
        <v>1.04666111E-2</v>
      </c>
      <c r="M27" s="87">
        <v>141</v>
      </c>
      <c r="N27" s="123">
        <f t="shared" si="21"/>
        <v>1.1676751929509983</v>
      </c>
      <c r="O27" s="86">
        <f t="shared" si="4"/>
        <v>1.284442712246098E-3</v>
      </c>
      <c r="P27" s="86">
        <f t="shared" si="5"/>
        <v>7.6603026000000001E-3</v>
      </c>
      <c r="Q27" s="87">
        <v>181</v>
      </c>
      <c r="R27" s="123">
        <f t="shared" si="22"/>
        <v>1.2201704660288193</v>
      </c>
      <c r="S27" s="86">
        <f t="shared" si="6"/>
        <v>1.3421875126317013E-3</v>
      </c>
      <c r="T27" s="86">
        <f t="shared" si="7"/>
        <v>6.0961288000000004E-3</v>
      </c>
      <c r="U27" s="87">
        <v>221</v>
      </c>
      <c r="V27" s="123">
        <f t="shared" si="23"/>
        <v>1.2750257735684072</v>
      </c>
      <c r="W27" s="86">
        <f t="shared" si="8"/>
        <v>1.402528350925248E-3</v>
      </c>
      <c r="X27" s="86">
        <f t="shared" si="9"/>
        <v>5.0996250999999996E-3</v>
      </c>
      <c r="Y27" s="87">
        <v>261</v>
      </c>
      <c r="Z27" s="123">
        <f t="shared" si="24"/>
        <v>1.3323472158400187</v>
      </c>
      <c r="AA27" s="86">
        <f t="shared" si="10"/>
        <v>1.4655819374240207E-3</v>
      </c>
      <c r="AB27" s="86">
        <f t="shared" si="11"/>
        <v>4.4097915000000003E-3</v>
      </c>
      <c r="AC27" s="87">
        <v>301</v>
      </c>
      <c r="AD27" s="123">
        <f t="shared" si="25"/>
        <v>1.392245663072794</v>
      </c>
      <c r="AE27" s="86">
        <f t="shared" si="12"/>
        <v>1.5314702293800734E-3</v>
      </c>
      <c r="AF27" s="86">
        <f t="shared" si="13"/>
        <v>3.9043649999999999E-3</v>
      </c>
      <c r="AG27" s="87">
        <v>341</v>
      </c>
      <c r="AH27" s="123">
        <f t="shared" si="26"/>
        <v>1.454836969898206</v>
      </c>
      <c r="AI27" s="86">
        <f t="shared" si="14"/>
        <v>1.6003206668880265E-3</v>
      </c>
      <c r="AJ27" s="86">
        <f t="shared" si="15"/>
        <v>3.5184489999999999E-3</v>
      </c>
    </row>
    <row r="28" spans="1:36" s="82" customFormat="1" ht="17.25" customHeight="1">
      <c r="A28" s="89">
        <v>22</v>
      </c>
      <c r="B28" s="124">
        <f t="shared" si="17"/>
        <v>1.024481570492437</v>
      </c>
      <c r="C28" s="88">
        <f t="shared" si="0"/>
        <v>1.1269297275416808E-3</v>
      </c>
      <c r="D28" s="88">
        <f t="shared" si="18"/>
        <v>4.6031757999999999E-2</v>
      </c>
      <c r="E28" s="89">
        <v>62</v>
      </c>
      <c r="F28" s="124">
        <f t="shared" si="27"/>
        <v>1.0705392756923557</v>
      </c>
      <c r="G28" s="88">
        <f t="shared" si="1"/>
        <v>1.1775932032615914E-3</v>
      </c>
      <c r="H28" s="88">
        <f t="shared" si="16"/>
        <v>1.6694149299999999E-2</v>
      </c>
      <c r="I28" s="89">
        <v>102</v>
      </c>
      <c r="J28" s="124">
        <f t="shared" si="20"/>
        <v>1.1186676010667918</v>
      </c>
      <c r="K28" s="88">
        <f t="shared" si="2"/>
        <v>1.2305343611734708E-3</v>
      </c>
      <c r="L28" s="88">
        <f t="shared" si="3"/>
        <v>1.03695899E-2</v>
      </c>
      <c r="M28" s="89">
        <v>142</v>
      </c>
      <c r="N28" s="124">
        <f t="shared" si="21"/>
        <v>1.1689596356632446</v>
      </c>
      <c r="O28" s="88">
        <f t="shared" si="4"/>
        <v>1.285855599229569E-3</v>
      </c>
      <c r="P28" s="88">
        <f t="shared" si="5"/>
        <v>7.6104307000000003E-3</v>
      </c>
      <c r="Q28" s="89">
        <v>182</v>
      </c>
      <c r="R28" s="124">
        <f t="shared" si="22"/>
        <v>1.2215126535414511</v>
      </c>
      <c r="S28" s="88">
        <f t="shared" si="6"/>
        <v>1.3436639188955963E-3</v>
      </c>
      <c r="T28" s="88">
        <f t="shared" si="7"/>
        <v>6.0658563000000002E-3</v>
      </c>
      <c r="U28" s="89">
        <v>222</v>
      </c>
      <c r="V28" s="124">
        <f t="shared" si="23"/>
        <v>1.2764283019193325</v>
      </c>
      <c r="W28" s="88">
        <f t="shared" si="8"/>
        <v>1.4040711321112659E-3</v>
      </c>
      <c r="X28" s="88">
        <f t="shared" si="9"/>
        <v>5.0793319999999998E-3</v>
      </c>
      <c r="Y28" s="89">
        <v>262</v>
      </c>
      <c r="Z28" s="124">
        <f t="shared" si="24"/>
        <v>1.3338127977774428</v>
      </c>
      <c r="AA28" s="88">
        <f t="shared" si="10"/>
        <v>1.4671940775551869E-3</v>
      </c>
      <c r="AB28" s="88">
        <f t="shared" si="11"/>
        <v>4.3952601000000003E-3</v>
      </c>
      <c r="AC28" s="89">
        <v>302</v>
      </c>
      <c r="AD28" s="124">
        <f t="shared" si="25"/>
        <v>1.3937771333021742</v>
      </c>
      <c r="AE28" s="88">
        <f t="shared" si="12"/>
        <v>1.5331548466323917E-3</v>
      </c>
      <c r="AF28" s="88">
        <f t="shared" si="13"/>
        <v>3.8934582999999999E-3</v>
      </c>
      <c r="AG28" s="89">
        <v>342</v>
      </c>
      <c r="AH28" s="124">
        <f t="shared" si="26"/>
        <v>1.4564372905650942</v>
      </c>
      <c r="AI28" s="88">
        <f t="shared" si="14"/>
        <v>1.6020810196216038E-3</v>
      </c>
      <c r="AJ28" s="88">
        <f t="shared" si="15"/>
        <v>3.5099696000000001E-3</v>
      </c>
    </row>
    <row r="29" spans="1:36" s="82" customFormat="1" ht="17.25" customHeight="1">
      <c r="A29" s="89">
        <v>23</v>
      </c>
      <c r="B29" s="124">
        <f t="shared" si="17"/>
        <v>1.0256085002199788</v>
      </c>
      <c r="C29" s="88">
        <f t="shared" si="0"/>
        <v>1.1281693502419767E-3</v>
      </c>
      <c r="D29" s="88">
        <f t="shared" si="18"/>
        <v>4.4054487400000002E-2</v>
      </c>
      <c r="E29" s="89">
        <v>63</v>
      </c>
      <c r="F29" s="124">
        <f t="shared" si="27"/>
        <v>1.0717168688956173</v>
      </c>
      <c r="G29" s="88">
        <f t="shared" si="1"/>
        <v>1.1788885557851791E-3</v>
      </c>
      <c r="H29" s="88">
        <f t="shared" si="16"/>
        <v>1.64380929E-2</v>
      </c>
      <c r="I29" s="89">
        <v>103</v>
      </c>
      <c r="J29" s="124">
        <f t="shared" si="20"/>
        <v>1.1198981354279653</v>
      </c>
      <c r="K29" s="88">
        <f t="shared" si="2"/>
        <v>1.2318879489707619E-3</v>
      </c>
      <c r="L29" s="88">
        <f t="shared" si="3"/>
        <v>1.02744546E-2</v>
      </c>
      <c r="M29" s="89">
        <v>143</v>
      </c>
      <c r="N29" s="124">
        <f t="shared" si="21"/>
        <v>1.1702454912624742</v>
      </c>
      <c r="O29" s="88">
        <f t="shared" si="4"/>
        <v>1.2872700403887215E-3</v>
      </c>
      <c r="P29" s="88">
        <f t="shared" si="5"/>
        <v>7.5612578000000003E-3</v>
      </c>
      <c r="Q29" s="89">
        <v>183</v>
      </c>
      <c r="R29" s="124">
        <f t="shared" si="22"/>
        <v>1.2228563174603468</v>
      </c>
      <c r="S29" s="88">
        <f t="shared" si="6"/>
        <v>1.3451419492063815E-3</v>
      </c>
      <c r="T29" s="88">
        <f t="shared" si="7"/>
        <v>6.0359157E-3</v>
      </c>
      <c r="U29" s="89">
        <v>223</v>
      </c>
      <c r="V29" s="124">
        <f t="shared" si="23"/>
        <v>1.277832373051444</v>
      </c>
      <c r="W29" s="88">
        <f t="shared" si="8"/>
        <v>1.4056156103565884E-3</v>
      </c>
      <c r="X29" s="88">
        <f t="shared" si="9"/>
        <v>5.0592218000000003E-3</v>
      </c>
      <c r="Y29" s="89">
        <v>263</v>
      </c>
      <c r="Z29" s="124">
        <f t="shared" si="24"/>
        <v>1.335279991854998</v>
      </c>
      <c r="AA29" s="88">
        <f t="shared" si="10"/>
        <v>1.4688079910404979E-3</v>
      </c>
      <c r="AB29" s="88">
        <f t="shared" si="11"/>
        <v>4.3808400000000004E-3</v>
      </c>
      <c r="AC29" s="89">
        <v>303</v>
      </c>
      <c r="AD29" s="124">
        <f t="shared" si="25"/>
        <v>1.3953102881488069</v>
      </c>
      <c r="AE29" s="88">
        <f t="shared" si="12"/>
        <v>1.5348413169636876E-3</v>
      </c>
      <c r="AF29" s="88">
        <f t="shared" si="13"/>
        <v>3.8826243E-3</v>
      </c>
      <c r="AG29" s="89">
        <v>343</v>
      </c>
      <c r="AH29" s="124">
        <f t="shared" si="26"/>
        <v>1.458039371584716</v>
      </c>
      <c r="AI29" s="88">
        <f t="shared" si="14"/>
        <v>1.6038433087431875E-3</v>
      </c>
      <c r="AJ29" s="88">
        <f t="shared" si="15"/>
        <v>3.5015403000000001E-3</v>
      </c>
    </row>
    <row r="30" spans="1:36" s="82" customFormat="1" ht="17.25" customHeight="1">
      <c r="A30" s="89">
        <v>24</v>
      </c>
      <c r="B30" s="124">
        <f t="shared" si="17"/>
        <v>1.0267366695702209</v>
      </c>
      <c r="C30" s="88">
        <f t="shared" si="0"/>
        <v>1.1294103365272431E-3</v>
      </c>
      <c r="D30" s="88">
        <f t="shared" si="18"/>
        <v>4.22419978E-2</v>
      </c>
      <c r="E30" s="89">
        <v>64</v>
      </c>
      <c r="F30" s="124">
        <f t="shared" si="27"/>
        <v>1.0728957574514026</v>
      </c>
      <c r="G30" s="88">
        <f t="shared" si="1"/>
        <v>1.1801853331965429E-3</v>
      </c>
      <c r="H30" s="88">
        <f t="shared" si="16"/>
        <v>1.6190041400000001E-2</v>
      </c>
      <c r="I30" s="89">
        <v>104</v>
      </c>
      <c r="J30" s="124">
        <f t="shared" si="20"/>
        <v>1.1211300233769361</v>
      </c>
      <c r="K30" s="88">
        <f t="shared" si="2"/>
        <v>1.2332430257146296E-3</v>
      </c>
      <c r="L30" s="88">
        <f t="shared" si="3"/>
        <v>1.0181150700000001E-2</v>
      </c>
      <c r="M30" s="89">
        <v>144</v>
      </c>
      <c r="N30" s="124">
        <f t="shared" si="21"/>
        <v>1.171532761302863</v>
      </c>
      <c r="O30" s="88">
        <f t="shared" si="4"/>
        <v>1.2886860374331493E-3</v>
      </c>
      <c r="P30" s="88">
        <f t="shared" si="5"/>
        <v>7.5127691999999999E-3</v>
      </c>
      <c r="Q30" s="89">
        <v>184</v>
      </c>
      <c r="R30" s="124">
        <f t="shared" si="22"/>
        <v>1.2242014594095534</v>
      </c>
      <c r="S30" s="88">
        <f t="shared" si="6"/>
        <v>1.3466216053505088E-3</v>
      </c>
      <c r="T30" s="88">
        <f t="shared" si="7"/>
        <v>6.0063017000000002E-3</v>
      </c>
      <c r="U30" s="89">
        <v>224</v>
      </c>
      <c r="V30" s="124">
        <f t="shared" si="23"/>
        <v>1.2792379886618008</v>
      </c>
      <c r="W30" s="88">
        <f t="shared" si="8"/>
        <v>1.4071617875279811E-3</v>
      </c>
      <c r="X30" s="88">
        <f t="shared" si="9"/>
        <v>5.0392921000000004E-3</v>
      </c>
      <c r="Y30" s="89">
        <v>264</v>
      </c>
      <c r="Z30" s="124">
        <f t="shared" si="24"/>
        <v>1.3367487998460386</v>
      </c>
      <c r="AA30" s="88">
        <f t="shared" si="10"/>
        <v>1.4704236798306425E-3</v>
      </c>
      <c r="AB30" s="88">
        <f t="shared" si="11"/>
        <v>4.3665298000000003E-3</v>
      </c>
      <c r="AC30" s="89">
        <v>304</v>
      </c>
      <c r="AD30" s="124">
        <f t="shared" si="25"/>
        <v>1.3968451294657707</v>
      </c>
      <c r="AE30" s="88">
        <f t="shared" si="12"/>
        <v>1.5365296424123479E-3</v>
      </c>
      <c r="AF30" s="88">
        <f t="shared" si="13"/>
        <v>3.8718621999999999E-3</v>
      </c>
      <c r="AG30" s="89">
        <v>344</v>
      </c>
      <c r="AH30" s="124">
        <f t="shared" si="26"/>
        <v>1.4596432148934593</v>
      </c>
      <c r="AI30" s="88">
        <f t="shared" si="14"/>
        <v>1.6056075363828051E-3</v>
      </c>
      <c r="AJ30" s="88">
        <f t="shared" si="15"/>
        <v>3.4931605000000001E-3</v>
      </c>
    </row>
    <row r="31" spans="1:36" s="82" customFormat="1" ht="17.25" customHeight="1">
      <c r="A31" s="93">
        <v>25</v>
      </c>
      <c r="B31" s="125">
        <f t="shared" si="17"/>
        <v>1.0278660799067483</v>
      </c>
      <c r="C31" s="92">
        <f t="shared" si="0"/>
        <v>1.1306526878974231E-3</v>
      </c>
      <c r="D31" s="92">
        <f t="shared" si="18"/>
        <v>4.0574515399999997E-2</v>
      </c>
      <c r="E31" s="93">
        <v>65</v>
      </c>
      <c r="F31" s="125">
        <f t="shared" si="27"/>
        <v>1.0740759427845994</v>
      </c>
      <c r="G31" s="92">
        <f t="shared" si="1"/>
        <v>1.1814835370630593E-3</v>
      </c>
      <c r="H31" s="92">
        <f t="shared" si="16"/>
        <v>1.59496254E-2</v>
      </c>
      <c r="I31" s="93">
        <v>105</v>
      </c>
      <c r="J31" s="125">
        <f t="shared" si="20"/>
        <v>1.1223632664026508</v>
      </c>
      <c r="K31" s="92">
        <f t="shared" si="2"/>
        <v>1.2345995930429158E-3</v>
      </c>
      <c r="L31" s="92">
        <f t="shared" si="3"/>
        <v>1.0089626000000001E-2</v>
      </c>
      <c r="M31" s="93">
        <v>145</v>
      </c>
      <c r="N31" s="125">
        <f t="shared" si="21"/>
        <v>1.1728214473402963</v>
      </c>
      <c r="O31" s="92">
        <f t="shared" si="4"/>
        <v>1.2901035920743259E-3</v>
      </c>
      <c r="P31" s="92">
        <f t="shared" si="5"/>
        <v>7.4649507000000004E-3</v>
      </c>
      <c r="Q31" s="93">
        <v>185</v>
      </c>
      <c r="R31" s="125">
        <f t="shared" si="22"/>
        <v>1.225548081014904</v>
      </c>
      <c r="S31" s="92">
        <f t="shared" si="6"/>
        <v>1.3481028891163943E-3</v>
      </c>
      <c r="T31" s="92">
        <f t="shared" si="7"/>
        <v>5.9770088999999997E-3</v>
      </c>
      <c r="U31" s="93">
        <v>225</v>
      </c>
      <c r="V31" s="125">
        <f t="shared" si="23"/>
        <v>1.280645150449329</v>
      </c>
      <c r="W31" s="92">
        <f t="shared" si="8"/>
        <v>1.4087096654942619E-3</v>
      </c>
      <c r="X31" s="92">
        <f t="shared" si="9"/>
        <v>5.0195404000000004E-3</v>
      </c>
      <c r="Y31" s="93">
        <v>265</v>
      </c>
      <c r="Z31" s="125">
        <f t="shared" si="24"/>
        <v>1.3382192235258694</v>
      </c>
      <c r="AA31" s="92">
        <f t="shared" si="10"/>
        <v>1.4720411458784563E-3</v>
      </c>
      <c r="AB31" s="92">
        <f t="shared" si="11"/>
        <v>4.3523284000000001E-3</v>
      </c>
      <c r="AC31" s="93">
        <v>305</v>
      </c>
      <c r="AD31" s="125">
        <f t="shared" si="25"/>
        <v>1.3983816591081832</v>
      </c>
      <c r="AE31" s="92">
        <f t="shared" si="12"/>
        <v>1.5382198250190016E-3</v>
      </c>
      <c r="AF31" s="92">
        <f t="shared" si="13"/>
        <v>3.8611713000000001E-3</v>
      </c>
      <c r="AG31" s="93">
        <v>345</v>
      </c>
      <c r="AH31" s="125">
        <f t="shared" si="26"/>
        <v>1.4612488224298423</v>
      </c>
      <c r="AI31" s="92">
        <f t="shared" si="14"/>
        <v>1.6073737046728264E-3</v>
      </c>
      <c r="AJ31" s="92">
        <f t="shared" si="15"/>
        <v>3.4848298999999999E-3</v>
      </c>
    </row>
    <row r="32" spans="1:36" s="82" customFormat="1" ht="17.25" customHeight="1">
      <c r="A32" s="95">
        <v>26</v>
      </c>
      <c r="B32" s="126">
        <f t="shared" si="17"/>
        <v>1.0289967325946459</v>
      </c>
      <c r="C32" s="94">
        <f t="shared" si="0"/>
        <v>1.1318964058541104E-3</v>
      </c>
      <c r="D32" s="94">
        <f t="shared" si="18"/>
        <v>3.9035308599999999E-2</v>
      </c>
      <c r="E32" s="95">
        <v>66</v>
      </c>
      <c r="F32" s="126">
        <f t="shared" si="27"/>
        <v>1.0752574263216625</v>
      </c>
      <c r="G32" s="94">
        <f t="shared" si="1"/>
        <v>1.182783168953829E-3</v>
      </c>
      <c r="H32" s="86">
        <f t="shared" si="16"/>
        <v>1.5716497699999998E-2</v>
      </c>
      <c r="I32" s="95">
        <v>106</v>
      </c>
      <c r="J32" s="126">
        <f t="shared" si="20"/>
        <v>1.1235978659956938</v>
      </c>
      <c r="K32" s="94">
        <f t="shared" si="2"/>
        <v>1.2359576525952632E-3</v>
      </c>
      <c r="L32" s="86">
        <f t="shared" si="3"/>
        <v>9.9998299999999995E-3</v>
      </c>
      <c r="M32" s="95">
        <v>146</v>
      </c>
      <c r="N32" s="126">
        <f t="shared" si="21"/>
        <v>1.1741115509323707</v>
      </c>
      <c r="O32" s="94">
        <f t="shared" si="4"/>
        <v>1.291522706025608E-3</v>
      </c>
      <c r="P32" s="86">
        <f t="shared" si="5"/>
        <v>7.4177888000000001E-3</v>
      </c>
      <c r="Q32" s="95">
        <v>186</v>
      </c>
      <c r="R32" s="126">
        <f t="shared" si="22"/>
        <v>1.2268961839040204</v>
      </c>
      <c r="S32" s="94">
        <f t="shared" si="6"/>
        <v>1.3495858022944225E-3</v>
      </c>
      <c r="T32" s="86">
        <f t="shared" si="7"/>
        <v>5.9480321999999999E-3</v>
      </c>
      <c r="U32" s="95">
        <v>226</v>
      </c>
      <c r="V32" s="126">
        <f t="shared" si="23"/>
        <v>1.2820538601148235</v>
      </c>
      <c r="W32" s="94">
        <f t="shared" si="8"/>
        <v>1.4102592461263058E-3</v>
      </c>
      <c r="X32" s="86">
        <f t="shared" si="9"/>
        <v>4.9999644000000001E-3</v>
      </c>
      <c r="Y32" s="95">
        <v>266</v>
      </c>
      <c r="Z32" s="126">
        <f t="shared" si="24"/>
        <v>1.339691264671748</v>
      </c>
      <c r="AA32" s="94">
        <f t="shared" si="10"/>
        <v>1.4736603911389228E-3</v>
      </c>
      <c r="AB32" s="86">
        <f t="shared" si="11"/>
        <v>4.3382346E-3</v>
      </c>
      <c r="AC32" s="95">
        <v>306</v>
      </c>
      <c r="AD32" s="126">
        <f t="shared" si="25"/>
        <v>1.3999198789332024</v>
      </c>
      <c r="AE32" s="94">
        <f t="shared" si="12"/>
        <v>1.5399118668265226E-3</v>
      </c>
      <c r="AF32" s="86">
        <f t="shared" si="13"/>
        <v>3.8505509000000002E-3</v>
      </c>
      <c r="AG32" s="95">
        <v>346</v>
      </c>
      <c r="AH32" s="126">
        <f t="shared" si="26"/>
        <v>1.4628561961345152</v>
      </c>
      <c r="AI32" s="94">
        <f t="shared" si="14"/>
        <v>1.6091418157479667E-3</v>
      </c>
      <c r="AJ32" s="86">
        <f t="shared" si="15"/>
        <v>3.4765480999999999E-3</v>
      </c>
    </row>
    <row r="33" spans="1:36" s="82" customFormat="1" ht="17.25" customHeight="1">
      <c r="A33" s="89">
        <v>27</v>
      </c>
      <c r="B33" s="124">
        <f t="shared" si="17"/>
        <v>1.0301286290005001</v>
      </c>
      <c r="C33" s="88">
        <f t="shared" si="0"/>
        <v>1.1331414919005501E-3</v>
      </c>
      <c r="D33" s="88">
        <f t="shared" si="18"/>
        <v>3.7610124600000003E-2</v>
      </c>
      <c r="E33" s="89">
        <v>67</v>
      </c>
      <c r="F33" s="124">
        <f t="shared" si="27"/>
        <v>1.0764402094906165</v>
      </c>
      <c r="G33" s="88">
        <f t="shared" si="1"/>
        <v>1.1840842304396782E-3</v>
      </c>
      <c r="H33" s="88">
        <f t="shared" si="16"/>
        <v>1.54903321E-2</v>
      </c>
      <c r="I33" s="89">
        <v>107</v>
      </c>
      <c r="J33" s="124">
        <f t="shared" si="20"/>
        <v>1.1248338236482891</v>
      </c>
      <c r="K33" s="88">
        <f t="shared" si="2"/>
        <v>1.237317206013118E-3</v>
      </c>
      <c r="L33" s="88">
        <f t="shared" si="3"/>
        <v>9.9117144000000004E-3</v>
      </c>
      <c r="M33" s="89">
        <v>147</v>
      </c>
      <c r="N33" s="124">
        <f t="shared" si="21"/>
        <v>1.1754030736383965</v>
      </c>
      <c r="O33" s="88">
        <f t="shared" si="4"/>
        <v>1.2929433810022362E-3</v>
      </c>
      <c r="P33" s="88">
        <f t="shared" si="5"/>
        <v>7.3712698E-3</v>
      </c>
      <c r="Q33" s="89">
        <v>187</v>
      </c>
      <c r="R33" s="124">
        <f t="shared" si="22"/>
        <v>1.2282457697063149</v>
      </c>
      <c r="S33" s="88">
        <f t="shared" si="6"/>
        <v>1.3510703466769463E-3</v>
      </c>
      <c r="T33" s="88">
        <f t="shared" si="7"/>
        <v>5.9193663999999998E-3</v>
      </c>
      <c r="U33" s="89">
        <v>227</v>
      </c>
      <c r="V33" s="124">
        <f t="shared" si="23"/>
        <v>1.28346411936095</v>
      </c>
      <c r="W33" s="88">
        <f t="shared" si="8"/>
        <v>1.4118105312970449E-3</v>
      </c>
      <c r="X33" s="88">
        <f t="shared" si="9"/>
        <v>4.9805617000000003E-3</v>
      </c>
      <c r="Y33" s="89">
        <v>267</v>
      </c>
      <c r="Z33" s="124">
        <f t="shared" si="24"/>
        <v>1.3411649250628872</v>
      </c>
      <c r="AA33" s="88">
        <f t="shared" si="10"/>
        <v>1.4752814175691758E-3</v>
      </c>
      <c r="AB33" s="88">
        <f t="shared" si="11"/>
        <v>4.3242469999999998E-3</v>
      </c>
      <c r="AC33" s="89">
        <v>307</v>
      </c>
      <c r="AD33" s="124">
        <f t="shared" si="25"/>
        <v>1.401459790800029</v>
      </c>
      <c r="AE33" s="88">
        <f t="shared" si="12"/>
        <v>1.541605769880032E-3</v>
      </c>
      <c r="AF33" s="88">
        <f t="shared" si="13"/>
        <v>3.8400003999999998E-3</v>
      </c>
      <c r="AG33" s="89">
        <v>347</v>
      </c>
      <c r="AH33" s="124">
        <f t="shared" si="26"/>
        <v>1.4644653379502632</v>
      </c>
      <c r="AI33" s="88">
        <f t="shared" si="14"/>
        <v>1.6109118717452895E-3</v>
      </c>
      <c r="AJ33" s="88">
        <f t="shared" si="15"/>
        <v>3.4683144999999999E-3</v>
      </c>
    </row>
    <row r="34" spans="1:36" s="82" customFormat="1" ht="17.25" customHeight="1">
      <c r="A34" s="89">
        <v>28</v>
      </c>
      <c r="B34" s="124">
        <f t="shared" si="17"/>
        <v>1.0312617704924008</v>
      </c>
      <c r="C34" s="88">
        <f t="shared" si="0"/>
        <v>1.1343879475416408E-3</v>
      </c>
      <c r="D34" s="88">
        <f t="shared" si="18"/>
        <v>3.6286746699999997E-2</v>
      </c>
      <c r="E34" s="89">
        <v>68</v>
      </c>
      <c r="F34" s="124">
        <f t="shared" si="27"/>
        <v>1.0776242937210563</v>
      </c>
      <c r="G34" s="88">
        <f t="shared" si="1"/>
        <v>1.185386723093162E-3</v>
      </c>
      <c r="H34" s="88">
        <f t="shared" si="16"/>
        <v>1.5270821400000001E-2</v>
      </c>
      <c r="I34" s="89">
        <v>108</v>
      </c>
      <c r="J34" s="124">
        <f t="shared" si="20"/>
        <v>1.1260711408543023</v>
      </c>
      <c r="K34" s="88">
        <f t="shared" si="2"/>
        <v>1.2386782549397325E-3</v>
      </c>
      <c r="L34" s="88">
        <f t="shared" si="3"/>
        <v>9.8252323999999999E-3</v>
      </c>
      <c r="M34" s="89">
        <v>148</v>
      </c>
      <c r="N34" s="124">
        <f t="shared" si="21"/>
        <v>1.1766960170193987</v>
      </c>
      <c r="O34" s="88">
        <f t="shared" si="4"/>
        <v>1.2943656187213387E-3</v>
      </c>
      <c r="P34" s="88">
        <f t="shared" si="5"/>
        <v>7.3253807999999997E-3</v>
      </c>
      <c r="Q34" s="89">
        <v>188</v>
      </c>
      <c r="R34" s="124">
        <f t="shared" si="22"/>
        <v>1.229596840052992</v>
      </c>
      <c r="S34" s="88">
        <f t="shared" si="6"/>
        <v>1.3525565240582913E-3</v>
      </c>
      <c r="T34" s="88">
        <f t="shared" si="7"/>
        <v>5.8910066999999997E-3</v>
      </c>
      <c r="U34" s="89">
        <v>228</v>
      </c>
      <c r="V34" s="124">
        <f t="shared" si="23"/>
        <v>1.2848759298922472</v>
      </c>
      <c r="W34" s="88">
        <f t="shared" si="8"/>
        <v>1.413363522881472E-3</v>
      </c>
      <c r="X34" s="88">
        <f t="shared" si="9"/>
        <v>4.9613301000000004E-3</v>
      </c>
      <c r="Y34" s="89">
        <v>268</v>
      </c>
      <c r="Z34" s="124">
        <f t="shared" si="24"/>
        <v>1.3426402064804566</v>
      </c>
      <c r="AA34" s="88">
        <f t="shared" si="10"/>
        <v>1.476904227128502E-3</v>
      </c>
      <c r="AB34" s="88">
        <f t="shared" si="11"/>
        <v>4.3103645999999999E-3</v>
      </c>
      <c r="AC34" s="89">
        <v>308</v>
      </c>
      <c r="AD34" s="124">
        <f t="shared" si="25"/>
        <v>1.4030013965699093</v>
      </c>
      <c r="AE34" s="88">
        <f t="shared" si="12"/>
        <v>1.5433015362269003E-3</v>
      </c>
      <c r="AF34" s="88">
        <f t="shared" si="13"/>
        <v>3.8295191E-3</v>
      </c>
      <c r="AG34" s="89">
        <v>348</v>
      </c>
      <c r="AH34" s="124">
        <f t="shared" si="26"/>
        <v>1.4660762498220086</v>
      </c>
      <c r="AI34" s="88">
        <f t="shared" si="14"/>
        <v>1.6126838748042093E-3</v>
      </c>
      <c r="AJ34" s="88">
        <f t="shared" si="15"/>
        <v>3.4601288000000001E-3</v>
      </c>
    </row>
    <row r="35" spans="1:36" s="82" customFormat="1" ht="17.25" customHeight="1">
      <c r="A35" s="89">
        <v>29</v>
      </c>
      <c r="B35" s="124">
        <f t="shared" si="17"/>
        <v>1.0323961584399426</v>
      </c>
      <c r="C35" s="88">
        <f t="shared" si="0"/>
        <v>1.1356357742839367E-3</v>
      </c>
      <c r="D35" s="88">
        <f t="shared" si="18"/>
        <v>3.5054643199999999E-2</v>
      </c>
      <c r="E35" s="89">
        <v>69</v>
      </c>
      <c r="F35" s="124">
        <f t="shared" si="27"/>
        <v>1.0788096804441496</v>
      </c>
      <c r="G35" s="88">
        <f t="shared" si="1"/>
        <v>1.1866906484885647E-3</v>
      </c>
      <c r="H35" s="88">
        <f t="shared" si="16"/>
        <v>1.50576762E-2</v>
      </c>
      <c r="I35" s="89">
        <v>109</v>
      </c>
      <c r="J35" s="124">
        <f t="shared" si="20"/>
        <v>1.1273098191092421</v>
      </c>
      <c r="K35" s="88">
        <f t="shared" si="2"/>
        <v>1.2400408010201664E-3</v>
      </c>
      <c r="L35" s="88">
        <f t="shared" si="3"/>
        <v>9.7403390000000006E-3</v>
      </c>
      <c r="M35" s="89">
        <v>149</v>
      </c>
      <c r="N35" s="124">
        <f t="shared" si="21"/>
        <v>1.1779903826381202</v>
      </c>
      <c r="O35" s="88">
        <f t="shared" si="4"/>
        <v>1.2957894209019321E-3</v>
      </c>
      <c r="P35" s="88">
        <f t="shared" si="5"/>
        <v>7.2801092E-3</v>
      </c>
      <c r="Q35" s="89">
        <v>189</v>
      </c>
      <c r="R35" s="124">
        <f t="shared" si="22"/>
        <v>1.2309493965770504</v>
      </c>
      <c r="S35" s="88">
        <f t="shared" si="6"/>
        <v>1.3540443362347553E-3</v>
      </c>
      <c r="T35" s="88">
        <f t="shared" si="7"/>
        <v>5.8629481000000002E-3</v>
      </c>
      <c r="U35" s="89">
        <v>229</v>
      </c>
      <c r="V35" s="124">
        <f t="shared" si="23"/>
        <v>1.2862892934151289</v>
      </c>
      <c r="W35" s="88">
        <f t="shared" si="8"/>
        <v>1.4149182227566417E-3</v>
      </c>
      <c r="X35" s="88">
        <f t="shared" si="9"/>
        <v>4.9422672999999999E-3</v>
      </c>
      <c r="Y35" s="89">
        <v>269</v>
      </c>
      <c r="Z35" s="124">
        <f t="shared" si="24"/>
        <v>1.3441171107075851</v>
      </c>
      <c r="AA35" s="88">
        <f t="shared" si="10"/>
        <v>1.4785288217783435E-3</v>
      </c>
      <c r="AB35" s="88">
        <f t="shared" si="11"/>
        <v>4.2965861999999999E-3</v>
      </c>
      <c r="AC35" s="89">
        <v>309</v>
      </c>
      <c r="AD35" s="124">
        <f t="shared" si="25"/>
        <v>1.4045446981061362</v>
      </c>
      <c r="AE35" s="88">
        <f t="shared" si="12"/>
        <v>1.54499916791675E-3</v>
      </c>
      <c r="AF35" s="88">
        <f t="shared" si="13"/>
        <v>3.8191062000000001E-3</v>
      </c>
      <c r="AG35" s="89">
        <v>349</v>
      </c>
      <c r="AH35" s="124">
        <f t="shared" si="26"/>
        <v>1.4676889336968129</v>
      </c>
      <c r="AI35" s="88">
        <f t="shared" si="14"/>
        <v>1.6144578270664942E-3</v>
      </c>
      <c r="AJ35" s="88">
        <f t="shared" si="15"/>
        <v>3.4519907000000001E-3</v>
      </c>
    </row>
    <row r="36" spans="1:36" s="82" customFormat="1" ht="17.25" customHeight="1">
      <c r="A36" s="91">
        <v>30</v>
      </c>
      <c r="B36" s="127">
        <f t="shared" si="17"/>
        <v>1.0335317942142266</v>
      </c>
      <c r="C36" s="90">
        <f t="shared" si="0"/>
        <v>1.1368849736356492E-3</v>
      </c>
      <c r="D36" s="90">
        <f t="shared" si="18"/>
        <v>3.3904686599999997E-2</v>
      </c>
      <c r="E36" s="91">
        <v>70</v>
      </c>
      <c r="F36" s="127">
        <f t="shared" si="27"/>
        <v>1.0799963710926384</v>
      </c>
      <c r="G36" s="90">
        <f t="shared" si="1"/>
        <v>1.187996008201902E-3</v>
      </c>
      <c r="H36" s="92">
        <f t="shared" si="16"/>
        <v>1.4850623699999999E-2</v>
      </c>
      <c r="I36" s="91">
        <v>110</v>
      </c>
      <c r="J36" s="127">
        <f t="shared" si="20"/>
        <v>1.1285498599102624</v>
      </c>
      <c r="K36" s="90">
        <f t="shared" si="2"/>
        <v>1.2414048459012887E-3</v>
      </c>
      <c r="L36" s="92">
        <f t="shared" si="3"/>
        <v>9.6569910000000002E-3</v>
      </c>
      <c r="M36" s="91">
        <v>150</v>
      </c>
      <c r="N36" s="127">
        <f t="shared" si="21"/>
        <v>1.1792861720590222</v>
      </c>
      <c r="O36" s="90">
        <f t="shared" si="4"/>
        <v>1.2972147892649243E-3</v>
      </c>
      <c r="P36" s="92">
        <f t="shared" si="5"/>
        <v>7.2354424999999997E-3</v>
      </c>
      <c r="Q36" s="91">
        <v>190</v>
      </c>
      <c r="R36" s="127">
        <f t="shared" si="22"/>
        <v>1.2323034409132854</v>
      </c>
      <c r="S36" s="90">
        <f t="shared" si="6"/>
        <v>1.355533785004614E-3</v>
      </c>
      <c r="T36" s="92">
        <f t="shared" si="7"/>
        <v>5.835186E-3</v>
      </c>
      <c r="U36" s="91">
        <v>230</v>
      </c>
      <c r="V36" s="127">
        <f t="shared" si="23"/>
        <v>1.2877042116378856</v>
      </c>
      <c r="W36" s="90">
        <f t="shared" si="8"/>
        <v>1.4164746328016742E-3</v>
      </c>
      <c r="X36" s="92">
        <f t="shared" si="9"/>
        <v>4.9233712000000002E-3</v>
      </c>
      <c r="Y36" s="91">
        <v>270</v>
      </c>
      <c r="Z36" s="127">
        <f t="shared" si="24"/>
        <v>1.3455956395293636</v>
      </c>
      <c r="AA36" s="90">
        <f t="shared" si="10"/>
        <v>1.4801552034822999E-3</v>
      </c>
      <c r="AB36" s="92">
        <f t="shared" si="11"/>
        <v>4.2829104999999998E-3</v>
      </c>
      <c r="AC36" s="91">
        <v>310</v>
      </c>
      <c r="AD36" s="127">
        <f t="shared" si="25"/>
        <v>1.4060896972740531</v>
      </c>
      <c r="AE36" s="90">
        <f t="shared" si="12"/>
        <v>1.5466986670014584E-3</v>
      </c>
      <c r="AF36" s="92">
        <f t="shared" si="13"/>
        <v>3.8087612E-3</v>
      </c>
      <c r="AG36" s="91">
        <v>350</v>
      </c>
      <c r="AH36" s="127">
        <f t="shared" si="26"/>
        <v>1.4693033915238796</v>
      </c>
      <c r="AI36" s="90">
        <f t="shared" si="14"/>
        <v>1.6162337306762674E-3</v>
      </c>
      <c r="AJ36" s="92">
        <f t="shared" si="15"/>
        <v>3.4438995E-3</v>
      </c>
    </row>
    <row r="37" spans="1:36" s="82" customFormat="1" ht="17.25" customHeight="1">
      <c r="A37" s="87">
        <v>31</v>
      </c>
      <c r="B37" s="123">
        <f t="shared" si="17"/>
        <v>1.0346686791878623</v>
      </c>
      <c r="C37" s="86">
        <f t="shared" si="0"/>
        <v>1.1381355471066486E-3</v>
      </c>
      <c r="D37" s="86">
        <f t="shared" si="18"/>
        <v>3.2828927299999998E-2</v>
      </c>
      <c r="E37" s="87">
        <v>71</v>
      </c>
      <c r="F37" s="123">
        <f t="shared" si="27"/>
        <v>1.0811843671008403</v>
      </c>
      <c r="G37" s="86">
        <f t="shared" si="1"/>
        <v>1.1893028038109244E-3</v>
      </c>
      <c r="H37" s="86">
        <f t="shared" si="16"/>
        <v>1.46494066E-2</v>
      </c>
      <c r="I37" s="87">
        <v>111</v>
      </c>
      <c r="J37" s="123">
        <f t="shared" si="20"/>
        <v>1.1297912647561636</v>
      </c>
      <c r="K37" s="86">
        <f t="shared" si="2"/>
        <v>1.2427703912317801E-3</v>
      </c>
      <c r="L37" s="86">
        <f t="shared" si="3"/>
        <v>9.5751466000000007E-3</v>
      </c>
      <c r="M37" s="87">
        <v>151</v>
      </c>
      <c r="N37" s="123">
        <f t="shared" si="21"/>
        <v>1.1805833868482873</v>
      </c>
      <c r="O37" s="86">
        <f t="shared" si="4"/>
        <v>1.2986417255331161E-3</v>
      </c>
      <c r="P37" s="86">
        <f t="shared" si="5"/>
        <v>7.1913688000000003E-3</v>
      </c>
      <c r="Q37" s="87">
        <v>191</v>
      </c>
      <c r="R37" s="123">
        <f t="shared" si="22"/>
        <v>1.23365897469829</v>
      </c>
      <c r="S37" s="86">
        <f t="shared" si="6"/>
        <v>1.3570248721681191E-3</v>
      </c>
      <c r="T37" s="86">
        <f t="shared" si="7"/>
        <v>5.8077156E-3</v>
      </c>
      <c r="U37" s="87">
        <v>231</v>
      </c>
      <c r="V37" s="123">
        <f t="shared" si="23"/>
        <v>1.2891206862706874</v>
      </c>
      <c r="W37" s="86">
        <f t="shared" si="8"/>
        <v>1.4180327548977561E-3</v>
      </c>
      <c r="X37" s="86">
        <f t="shared" si="9"/>
        <v>4.9046395999999999E-3</v>
      </c>
      <c r="Y37" s="87">
        <v>271</v>
      </c>
      <c r="Z37" s="123">
        <f t="shared" si="24"/>
        <v>1.347075794732846</v>
      </c>
      <c r="AA37" s="86">
        <f t="shared" si="10"/>
        <v>1.4817833742061307E-3</v>
      </c>
      <c r="AB37" s="86">
        <f t="shared" si="11"/>
        <v>4.2693365E-3</v>
      </c>
      <c r="AC37" s="87">
        <v>311</v>
      </c>
      <c r="AD37" s="123">
        <f t="shared" si="25"/>
        <v>1.4076363959410547</v>
      </c>
      <c r="AE37" s="86">
        <f t="shared" si="12"/>
        <v>1.5484000355351602E-3</v>
      </c>
      <c r="AF37" s="86">
        <f t="shared" si="13"/>
        <v>3.7984833000000002E-3</v>
      </c>
      <c r="AG37" s="87">
        <v>351</v>
      </c>
      <c r="AH37" s="123">
        <f t="shared" si="26"/>
        <v>1.470919625254556</v>
      </c>
      <c r="AI37" s="86">
        <f t="shared" si="14"/>
        <v>1.6180115877800117E-3</v>
      </c>
      <c r="AJ37" s="86">
        <f t="shared" si="15"/>
        <v>3.4358550999999998E-3</v>
      </c>
    </row>
    <row r="38" spans="1:36" s="82" customFormat="1" ht="17.25" customHeight="1">
      <c r="A38" s="89">
        <v>32</v>
      </c>
      <c r="B38" s="124">
        <f t="shared" si="17"/>
        <v>1.0358068147349691</v>
      </c>
      <c r="C38" s="88">
        <f t="shared" si="0"/>
        <v>1.139387496208466E-3</v>
      </c>
      <c r="D38" s="88">
        <f t="shared" si="18"/>
        <v>3.1820409199999997E-2</v>
      </c>
      <c r="E38" s="89">
        <v>72</v>
      </c>
      <c r="F38" s="124">
        <f t="shared" si="27"/>
        <v>1.0823736699046513</v>
      </c>
      <c r="G38" s="88">
        <f t="shared" si="1"/>
        <v>1.1906110368951164E-3</v>
      </c>
      <c r="H38" s="88">
        <f t="shared" si="16"/>
        <v>1.44537816E-2</v>
      </c>
      <c r="I38" s="89">
        <v>112</v>
      </c>
      <c r="J38" s="124">
        <f t="shared" si="20"/>
        <v>1.1310340351473955</v>
      </c>
      <c r="K38" s="88">
        <f t="shared" si="2"/>
        <v>1.244137438662135E-3</v>
      </c>
      <c r="L38" s="88">
        <f t="shared" si="3"/>
        <v>9.4947655000000002E-3</v>
      </c>
      <c r="M38" s="89">
        <v>152</v>
      </c>
      <c r="N38" s="124">
        <f t="shared" si="21"/>
        <v>1.1818820285738205</v>
      </c>
      <c r="O38" s="88">
        <f t="shared" si="4"/>
        <v>1.3000702314312027E-3</v>
      </c>
      <c r="P38" s="88">
        <f t="shared" si="5"/>
        <v>7.1478762000000001E-3</v>
      </c>
      <c r="Q38" s="89">
        <v>192</v>
      </c>
      <c r="R38" s="124">
        <f t="shared" si="22"/>
        <v>1.2350159995704582</v>
      </c>
      <c r="S38" s="88">
        <f t="shared" si="6"/>
        <v>1.3585175995275039E-3</v>
      </c>
      <c r="T38" s="88">
        <f t="shared" si="7"/>
        <v>5.7805323999999998E-3</v>
      </c>
      <c r="U38" s="89">
        <v>232</v>
      </c>
      <c r="V38" s="124">
        <f t="shared" si="23"/>
        <v>1.2905387190255853</v>
      </c>
      <c r="W38" s="88">
        <f t="shared" si="8"/>
        <v>1.4195925909281438E-3</v>
      </c>
      <c r="X38" s="88">
        <f t="shared" si="9"/>
        <v>4.8860702000000002E-3</v>
      </c>
      <c r="Y38" s="89">
        <v>272</v>
      </c>
      <c r="Z38" s="124">
        <f t="shared" si="24"/>
        <v>1.3485575781070522</v>
      </c>
      <c r="AA38" s="88">
        <f t="shared" si="10"/>
        <v>1.4834133359177576E-3</v>
      </c>
      <c r="AB38" s="88">
        <f t="shared" si="11"/>
        <v>4.2558631E-3</v>
      </c>
      <c r="AC38" s="89">
        <v>312</v>
      </c>
      <c r="AD38" s="124">
        <f t="shared" si="25"/>
        <v>1.40918479597659</v>
      </c>
      <c r="AE38" s="88">
        <f t="shared" si="12"/>
        <v>1.5501032755742489E-3</v>
      </c>
      <c r="AF38" s="88">
        <f t="shared" si="13"/>
        <v>3.7882719E-3</v>
      </c>
      <c r="AG38" s="89">
        <v>352</v>
      </c>
      <c r="AH38" s="124">
        <f t="shared" si="26"/>
        <v>1.4725376368423362</v>
      </c>
      <c r="AI38" s="88">
        <f t="shared" si="14"/>
        <v>1.6197914005265698E-3</v>
      </c>
      <c r="AJ38" s="88">
        <f t="shared" si="15"/>
        <v>3.4278568999999998E-3</v>
      </c>
    </row>
    <row r="39" spans="1:36" s="82" customFormat="1" ht="17.25" customHeight="1">
      <c r="A39" s="89">
        <v>33</v>
      </c>
      <c r="B39" s="124">
        <f t="shared" si="17"/>
        <v>1.0369462022311777</v>
      </c>
      <c r="C39" s="88">
        <f t="shared" si="0"/>
        <v>1.1406408224542955E-3</v>
      </c>
      <c r="D39" s="88">
        <f t="shared" si="18"/>
        <v>3.0873019500000001E-2</v>
      </c>
      <c r="E39" s="89">
        <v>73</v>
      </c>
      <c r="F39" s="124">
        <f t="shared" si="27"/>
        <v>1.0835642809415467</v>
      </c>
      <c r="G39" s="88">
        <f t="shared" si="1"/>
        <v>1.1919207090357014E-3</v>
      </c>
      <c r="H39" s="88">
        <f t="shared" si="16"/>
        <v>1.4263519000000001E-2</v>
      </c>
      <c r="I39" s="89">
        <v>113</v>
      </c>
      <c r="J39" s="124">
        <f t="shared" si="20"/>
        <v>1.1322781725860578</v>
      </c>
      <c r="K39" s="88">
        <f t="shared" si="2"/>
        <v>1.2455059898446635E-3</v>
      </c>
      <c r="L39" s="88">
        <f t="shared" si="3"/>
        <v>9.4158088999999993E-3</v>
      </c>
      <c r="M39" s="89">
        <v>153</v>
      </c>
      <c r="N39" s="124">
        <f t="shared" si="21"/>
        <v>1.1831820988052519</v>
      </c>
      <c r="O39" s="88">
        <f t="shared" si="4"/>
        <v>1.3015003086857772E-3</v>
      </c>
      <c r="P39" s="88">
        <f t="shared" si="5"/>
        <v>7.1049536E-3</v>
      </c>
      <c r="Q39" s="89">
        <v>193</v>
      </c>
      <c r="R39" s="124">
        <f t="shared" si="22"/>
        <v>1.2363745171699858</v>
      </c>
      <c r="S39" s="88">
        <f t="shared" si="6"/>
        <v>1.3600119688869845E-3</v>
      </c>
      <c r="T39" s="88">
        <f t="shared" si="7"/>
        <v>5.7536319000000002E-3</v>
      </c>
      <c r="U39" s="89">
        <v>233</v>
      </c>
      <c r="V39" s="124">
        <f t="shared" si="23"/>
        <v>1.2919583116165134</v>
      </c>
      <c r="W39" s="88">
        <f t="shared" si="8"/>
        <v>1.4211541427781649E-3</v>
      </c>
      <c r="X39" s="88">
        <f t="shared" si="9"/>
        <v>4.8676611999999998E-3</v>
      </c>
      <c r="Y39" s="89">
        <v>273</v>
      </c>
      <c r="Z39" s="124">
        <f t="shared" si="24"/>
        <v>1.3500409914429701</v>
      </c>
      <c r="AA39" s="88">
        <f t="shared" si="10"/>
        <v>1.485045090587267E-3</v>
      </c>
      <c r="AB39" s="88">
        <f t="shared" si="11"/>
        <v>4.2424890999999999E-3</v>
      </c>
      <c r="AC39" s="89">
        <v>313</v>
      </c>
      <c r="AD39" s="124">
        <f t="shared" si="25"/>
        <v>1.4107348992521644</v>
      </c>
      <c r="AE39" s="88">
        <f t="shared" si="12"/>
        <v>1.5518083891773809E-3</v>
      </c>
      <c r="AF39" s="88">
        <f t="shared" si="13"/>
        <v>3.7781264999999999E-3</v>
      </c>
      <c r="AG39" s="89">
        <v>353</v>
      </c>
      <c r="AH39" s="124">
        <f t="shared" si="26"/>
        <v>1.4741574282428629</v>
      </c>
      <c r="AI39" s="88">
        <f t="shared" si="14"/>
        <v>1.621573171067149E-3</v>
      </c>
      <c r="AJ39" s="88">
        <f t="shared" si="15"/>
        <v>3.4199045999999999E-3</v>
      </c>
    </row>
    <row r="40" spans="1:36" s="82" customFormat="1" ht="17.25" customHeight="1">
      <c r="A40" s="89">
        <v>34</v>
      </c>
      <c r="B40" s="124">
        <f t="shared" si="17"/>
        <v>1.0380868430536321</v>
      </c>
      <c r="C40" s="88">
        <f t="shared" si="0"/>
        <v>1.1418955273589954E-3</v>
      </c>
      <c r="D40" s="88">
        <f t="shared" si="18"/>
        <v>2.9981364600000001E-2</v>
      </c>
      <c r="E40" s="89">
        <v>74</v>
      </c>
      <c r="F40" s="124">
        <f t="shared" si="27"/>
        <v>1.0847562016505825</v>
      </c>
      <c r="G40" s="88">
        <f t="shared" si="1"/>
        <v>1.1932318218156408E-3</v>
      </c>
      <c r="H40" s="88">
        <f t="shared" si="16"/>
        <v>1.40784013E-2</v>
      </c>
      <c r="I40" s="89">
        <v>114</v>
      </c>
      <c r="J40" s="124">
        <f t="shared" si="20"/>
        <v>1.1335236785759026</v>
      </c>
      <c r="K40" s="88">
        <f t="shared" si="2"/>
        <v>1.2468760464334927E-3</v>
      </c>
      <c r="L40" s="88">
        <f t="shared" si="3"/>
        <v>9.3382392000000009E-3</v>
      </c>
      <c r="M40" s="89">
        <v>154</v>
      </c>
      <c r="N40" s="124">
        <f t="shared" si="21"/>
        <v>1.1844835991139377</v>
      </c>
      <c r="O40" s="88">
        <f t="shared" si="4"/>
        <v>1.3029319590253316E-3</v>
      </c>
      <c r="P40" s="88">
        <f t="shared" si="5"/>
        <v>7.0625897E-3</v>
      </c>
      <c r="Q40" s="89">
        <v>194</v>
      </c>
      <c r="R40" s="124">
        <f t="shared" si="22"/>
        <v>1.2377345291388728</v>
      </c>
      <c r="S40" s="88">
        <f t="shared" si="6"/>
        <v>1.3615079820527602E-3</v>
      </c>
      <c r="T40" s="88">
        <f t="shared" si="7"/>
        <v>5.7270098000000002E-3</v>
      </c>
      <c r="U40" s="89">
        <v>234</v>
      </c>
      <c r="V40" s="124">
        <f t="shared" si="23"/>
        <v>1.2933794657592916</v>
      </c>
      <c r="W40" s="88">
        <f t="shared" si="8"/>
        <v>1.4227174123352206E-3</v>
      </c>
      <c r="X40" s="88">
        <f t="shared" si="9"/>
        <v>4.8494102999999998E-3</v>
      </c>
      <c r="Y40" s="89">
        <v>274</v>
      </c>
      <c r="Z40" s="124">
        <f t="shared" si="24"/>
        <v>1.3515260365335575</v>
      </c>
      <c r="AA40" s="88">
        <f t="shared" si="10"/>
        <v>1.4866786401869134E-3</v>
      </c>
      <c r="AB40" s="88">
        <f t="shared" si="11"/>
        <v>4.2292134E-3</v>
      </c>
      <c r="AC40" s="89">
        <v>314</v>
      </c>
      <c r="AD40" s="124">
        <f t="shared" si="25"/>
        <v>1.4122867076413419</v>
      </c>
      <c r="AE40" s="88">
        <f t="shared" si="12"/>
        <v>1.5535153784054761E-3</v>
      </c>
      <c r="AF40" s="88">
        <f t="shared" si="13"/>
        <v>3.7680461999999998E-3</v>
      </c>
      <c r="AG40" s="89">
        <v>354</v>
      </c>
      <c r="AH40" s="124">
        <f t="shared" si="26"/>
        <v>1.4757790014139303</v>
      </c>
      <c r="AI40" s="88">
        <f t="shared" si="14"/>
        <v>1.6233569015553235E-3</v>
      </c>
      <c r="AJ40" s="88">
        <f t="shared" si="15"/>
        <v>3.4119977999999998E-3</v>
      </c>
    </row>
    <row r="41" spans="1:36" s="82" customFormat="1" ht="17.25" customHeight="1">
      <c r="A41" s="93">
        <v>35</v>
      </c>
      <c r="B41" s="125">
        <f t="shared" si="17"/>
        <v>1.0392287385809911</v>
      </c>
      <c r="C41" s="92">
        <f t="shared" si="0"/>
        <v>1.1431516124390901E-3</v>
      </c>
      <c r="D41" s="92">
        <f t="shared" si="18"/>
        <v>2.91406671E-2</v>
      </c>
      <c r="E41" s="93">
        <v>75</v>
      </c>
      <c r="F41" s="125">
        <f t="shared" si="27"/>
        <v>1.0859494334723983</v>
      </c>
      <c r="G41" s="92">
        <f t="shared" si="1"/>
        <v>1.1945443768196381E-3</v>
      </c>
      <c r="H41" s="92">
        <f t="shared" si="16"/>
        <v>1.38982228E-2</v>
      </c>
      <c r="I41" s="93">
        <v>115</v>
      </c>
      <c r="J41" s="125">
        <f t="shared" si="20"/>
        <v>1.1347705546223363</v>
      </c>
      <c r="K41" s="92">
        <f t="shared" si="2"/>
        <v>1.24824761008457E-3</v>
      </c>
      <c r="L41" s="92">
        <f t="shared" si="3"/>
        <v>9.2620202999999998E-3</v>
      </c>
      <c r="M41" s="93">
        <v>155</v>
      </c>
      <c r="N41" s="125">
        <f t="shared" si="21"/>
        <v>1.1857865310729632</v>
      </c>
      <c r="O41" s="92">
        <f t="shared" si="4"/>
        <v>1.3043651841802594E-3</v>
      </c>
      <c r="P41" s="92">
        <f t="shared" si="5"/>
        <v>7.0207736999999999E-3</v>
      </c>
      <c r="Q41" s="93">
        <v>195</v>
      </c>
      <c r="R41" s="125">
        <f t="shared" si="22"/>
        <v>1.2390960371209256</v>
      </c>
      <c r="S41" s="92">
        <f t="shared" si="6"/>
        <v>1.3630056408330182E-3</v>
      </c>
      <c r="T41" s="92">
        <f t="shared" si="7"/>
        <v>5.7006618000000004E-3</v>
      </c>
      <c r="U41" s="93">
        <v>235</v>
      </c>
      <c r="V41" s="125">
        <f t="shared" si="23"/>
        <v>1.294802183171627</v>
      </c>
      <c r="W41" s="92">
        <f t="shared" si="8"/>
        <v>1.4242824014887897E-3</v>
      </c>
      <c r="X41" s="92">
        <f t="shared" si="9"/>
        <v>4.8313156999999999E-3</v>
      </c>
      <c r="Y41" s="93">
        <v>275</v>
      </c>
      <c r="Z41" s="125">
        <f t="shared" si="24"/>
        <v>1.3530127151737446</v>
      </c>
      <c r="AA41" s="92">
        <f t="shared" si="10"/>
        <v>1.488313986691119E-3</v>
      </c>
      <c r="AB41" s="92">
        <f t="shared" si="11"/>
        <v>4.2160351000000004E-3</v>
      </c>
      <c r="AC41" s="93">
        <v>315</v>
      </c>
      <c r="AD41" s="125">
        <f t="shared" si="25"/>
        <v>1.4138402230197475</v>
      </c>
      <c r="AE41" s="92">
        <f t="shared" si="12"/>
        <v>1.5552242453217224E-3</v>
      </c>
      <c r="AF41" s="92">
        <f t="shared" si="13"/>
        <v>3.7580307000000001E-3</v>
      </c>
      <c r="AG41" s="93">
        <v>355</v>
      </c>
      <c r="AH41" s="125">
        <f t="shared" si="26"/>
        <v>1.4774023583154858</v>
      </c>
      <c r="AI41" s="92">
        <f t="shared" si="14"/>
        <v>1.6251425941470343E-3</v>
      </c>
      <c r="AJ41" s="92">
        <f t="shared" si="15"/>
        <v>3.4041360999999999E-3</v>
      </c>
    </row>
    <row r="42" spans="1:36" s="82" customFormat="1" ht="17.25" customHeight="1">
      <c r="A42" s="95">
        <v>36</v>
      </c>
      <c r="B42" s="126">
        <f t="shared" si="17"/>
        <v>1.0403718901934302</v>
      </c>
      <c r="C42" s="94">
        <f t="shared" si="0"/>
        <v>1.1444090792127734E-3</v>
      </c>
      <c r="D42" s="94">
        <f t="shared" si="18"/>
        <v>2.8346680700000002E-2</v>
      </c>
      <c r="E42" s="95">
        <v>76</v>
      </c>
      <c r="F42" s="126">
        <f t="shared" si="27"/>
        <v>1.087143977849218</v>
      </c>
      <c r="G42" s="94">
        <f t="shared" si="1"/>
        <v>1.1958583756341398E-3</v>
      </c>
      <c r="H42" s="86">
        <f t="shared" si="16"/>
        <v>1.3722788499999999E-2</v>
      </c>
      <c r="I42" s="95">
        <v>116</v>
      </c>
      <c r="J42" s="126">
        <f t="shared" si="20"/>
        <v>1.1360188022324209</v>
      </c>
      <c r="K42" s="94">
        <f t="shared" si="2"/>
        <v>1.2496206824556631E-3</v>
      </c>
      <c r="L42" s="86">
        <f t="shared" si="3"/>
        <v>9.1871172000000008E-3</v>
      </c>
      <c r="M42" s="95">
        <v>156</v>
      </c>
      <c r="N42" s="126">
        <f t="shared" si="21"/>
        <v>1.1870908962571436</v>
      </c>
      <c r="O42" s="94">
        <f t="shared" si="4"/>
        <v>1.3057999858828578E-3</v>
      </c>
      <c r="P42" s="86">
        <f t="shared" si="5"/>
        <v>6.9794951000000001E-3</v>
      </c>
      <c r="Q42" s="95">
        <v>196</v>
      </c>
      <c r="R42" s="126">
        <f t="shared" si="22"/>
        <v>1.2404590427617588</v>
      </c>
      <c r="S42" s="94">
        <f t="shared" si="6"/>
        <v>1.3645049470379347E-3</v>
      </c>
      <c r="T42" s="86">
        <f t="shared" si="7"/>
        <v>5.6745835999999997E-3</v>
      </c>
      <c r="U42" s="95">
        <v>236</v>
      </c>
      <c r="V42" s="126">
        <f t="shared" si="23"/>
        <v>1.2962264655731159</v>
      </c>
      <c r="W42" s="94">
        <f t="shared" si="8"/>
        <v>1.4258491121304276E-3</v>
      </c>
      <c r="X42" s="86">
        <f t="shared" si="9"/>
        <v>4.8133752E-3</v>
      </c>
      <c r="Y42" s="95">
        <v>276</v>
      </c>
      <c r="Z42" s="126">
        <f t="shared" si="24"/>
        <v>1.3545010291604358</v>
      </c>
      <c r="AA42" s="94">
        <f t="shared" si="10"/>
        <v>1.4899511320764793E-3</v>
      </c>
      <c r="AB42" s="86">
        <f t="shared" si="11"/>
        <v>4.2029529000000001E-3</v>
      </c>
      <c r="AC42" s="95">
        <v>316</v>
      </c>
      <c r="AD42" s="126">
        <f t="shared" si="25"/>
        <v>1.4153954472650694</v>
      </c>
      <c r="AE42" s="94">
        <f t="shared" si="12"/>
        <v>1.5569349919915762E-3</v>
      </c>
      <c r="AF42" s="86">
        <f t="shared" si="13"/>
        <v>3.7480791000000001E-3</v>
      </c>
      <c r="AG42" s="95">
        <v>356</v>
      </c>
      <c r="AH42" s="126">
        <f t="shared" si="26"/>
        <v>1.479027500909633</v>
      </c>
      <c r="AI42" s="94">
        <f t="shared" si="14"/>
        <v>1.6269302510005961E-3</v>
      </c>
      <c r="AJ42" s="86">
        <f t="shared" si="15"/>
        <v>3.3963191000000001E-3</v>
      </c>
    </row>
    <row r="43" spans="1:36" s="82" customFormat="1" ht="17.25" customHeight="1">
      <c r="A43" s="89">
        <v>37</v>
      </c>
      <c r="B43" s="124">
        <f t="shared" si="17"/>
        <v>1.0415162992726432</v>
      </c>
      <c r="C43" s="88">
        <f t="shared" si="0"/>
        <v>1.1456679291999075E-3</v>
      </c>
      <c r="D43" s="88">
        <f t="shared" si="18"/>
        <v>2.75956178E-2</v>
      </c>
      <c r="E43" s="89">
        <v>77</v>
      </c>
      <c r="F43" s="124">
        <f t="shared" si="27"/>
        <v>1.0883398362248522</v>
      </c>
      <c r="G43" s="88">
        <f t="shared" si="1"/>
        <v>1.1971738198473373E-3</v>
      </c>
      <c r="H43" s="88">
        <f t="shared" si="16"/>
        <v>1.35519135E-2</v>
      </c>
      <c r="I43" s="89">
        <v>117</v>
      </c>
      <c r="J43" s="124">
        <f t="shared" si="20"/>
        <v>1.1372684229148766</v>
      </c>
      <c r="K43" s="88">
        <f t="shared" si="2"/>
        <v>1.2509952652063644E-3</v>
      </c>
      <c r="L43" s="88">
        <f t="shared" si="3"/>
        <v>9.1134962999999992E-3</v>
      </c>
      <c r="M43" s="89">
        <v>157</v>
      </c>
      <c r="N43" s="124">
        <f t="shared" si="21"/>
        <v>1.1883966962430266</v>
      </c>
      <c r="O43" s="88">
        <f t="shared" si="4"/>
        <v>1.3072363658673291E-3</v>
      </c>
      <c r="P43" s="88">
        <f t="shared" si="5"/>
        <v>6.9387436E-3</v>
      </c>
      <c r="Q43" s="89">
        <v>197</v>
      </c>
      <c r="R43" s="124">
        <f t="shared" si="22"/>
        <v>1.2418235477087969</v>
      </c>
      <c r="S43" s="88">
        <f t="shared" si="6"/>
        <v>1.3660059024796767E-3</v>
      </c>
      <c r="T43" s="88">
        <f t="shared" si="7"/>
        <v>5.6487712000000004E-3</v>
      </c>
      <c r="U43" s="89">
        <v>237</v>
      </c>
      <c r="V43" s="124">
        <f t="shared" si="23"/>
        <v>1.2976523146852466</v>
      </c>
      <c r="W43" s="88">
        <f t="shared" si="8"/>
        <v>1.4274175461537711E-3</v>
      </c>
      <c r="X43" s="88">
        <f t="shared" si="9"/>
        <v>4.7955869E-3</v>
      </c>
      <c r="Y43" s="89">
        <v>277</v>
      </c>
      <c r="Z43" s="124">
        <f t="shared" si="24"/>
        <v>1.3559909802925123</v>
      </c>
      <c r="AA43" s="88">
        <f t="shared" si="10"/>
        <v>1.4915900783217637E-3</v>
      </c>
      <c r="AB43" s="88">
        <f t="shared" si="11"/>
        <v>4.1899659000000002E-3</v>
      </c>
      <c r="AC43" s="89">
        <v>317</v>
      </c>
      <c r="AD43" s="124">
        <f t="shared" si="25"/>
        <v>1.4169523822570611</v>
      </c>
      <c r="AE43" s="88">
        <f t="shared" si="12"/>
        <v>1.5586476204827674E-3</v>
      </c>
      <c r="AF43" s="88">
        <f t="shared" si="13"/>
        <v>3.7381909E-3</v>
      </c>
      <c r="AG43" s="89">
        <v>357</v>
      </c>
      <c r="AH43" s="124">
        <f t="shared" si="26"/>
        <v>1.4806544311606338</v>
      </c>
      <c r="AI43" s="88">
        <f t="shared" si="14"/>
        <v>1.6287198742766973E-3</v>
      </c>
      <c r="AJ43" s="88">
        <f t="shared" si="15"/>
        <v>3.3885464999999998E-3</v>
      </c>
    </row>
    <row r="44" spans="1:36" s="82" customFormat="1" ht="17.25" customHeight="1">
      <c r="A44" s="89">
        <v>38</v>
      </c>
      <c r="B44" s="124">
        <f t="shared" si="17"/>
        <v>1.0426619672018433</v>
      </c>
      <c r="C44" s="88">
        <f t="shared" si="0"/>
        <v>1.1469281639220278E-3</v>
      </c>
      <c r="D44" s="88">
        <f t="shared" si="18"/>
        <v>2.6884089999999999E-2</v>
      </c>
      <c r="E44" s="89">
        <v>78</v>
      </c>
      <c r="F44" s="124">
        <f t="shared" si="27"/>
        <v>1.0895370100446997</v>
      </c>
      <c r="G44" s="88">
        <f t="shared" si="1"/>
        <v>1.1984907110491696E-3</v>
      </c>
      <c r="H44" s="88">
        <f t="shared" si="16"/>
        <v>1.3385422500000001E-2</v>
      </c>
      <c r="I44" s="89">
        <v>118</v>
      </c>
      <c r="J44" s="124">
        <f t="shared" si="20"/>
        <v>1.1385194181800831</v>
      </c>
      <c r="K44" s="88">
        <f t="shared" si="2"/>
        <v>1.2523713599980916E-3</v>
      </c>
      <c r="L44" s="88">
        <f t="shared" si="3"/>
        <v>9.0411248999999992E-3</v>
      </c>
      <c r="M44" s="89">
        <v>158</v>
      </c>
      <c r="N44" s="124">
        <f t="shared" si="21"/>
        <v>1.1897039326088941</v>
      </c>
      <c r="O44" s="88">
        <f t="shared" si="4"/>
        <v>1.3086743258697835E-3</v>
      </c>
      <c r="P44" s="88">
        <f t="shared" si="5"/>
        <v>6.8985091999999998E-3</v>
      </c>
      <c r="Q44" s="89">
        <v>198</v>
      </c>
      <c r="R44" s="124">
        <f t="shared" si="22"/>
        <v>1.2431895536112767</v>
      </c>
      <c r="S44" s="88">
        <f t="shared" si="6"/>
        <v>1.3675085089724043E-3</v>
      </c>
      <c r="T44" s="88">
        <f t="shared" si="7"/>
        <v>5.6232206000000002E-3</v>
      </c>
      <c r="U44" s="89">
        <v>238</v>
      </c>
      <c r="V44" s="124">
        <f t="shared" si="23"/>
        <v>1.2990797322314005</v>
      </c>
      <c r="W44" s="88">
        <f t="shared" si="8"/>
        <v>1.4289877054545405E-3</v>
      </c>
      <c r="X44" s="88">
        <f t="shared" si="9"/>
        <v>4.7779490000000001E-3</v>
      </c>
      <c r="Y44" s="89">
        <v>278</v>
      </c>
      <c r="Z44" s="124">
        <f t="shared" si="24"/>
        <v>1.3574825703708342</v>
      </c>
      <c r="AA44" s="88">
        <f t="shared" si="10"/>
        <v>1.4932308274079175E-3</v>
      </c>
      <c r="AB44" s="88">
        <f t="shared" si="11"/>
        <v>4.1770731000000004E-3</v>
      </c>
      <c r="AC44" s="89">
        <v>318</v>
      </c>
      <c r="AD44" s="124">
        <f t="shared" si="25"/>
        <v>1.4185110298775441</v>
      </c>
      <c r="AE44" s="88">
        <f t="shared" si="12"/>
        <v>1.5603621328652987E-3</v>
      </c>
      <c r="AF44" s="88">
        <f t="shared" si="13"/>
        <v>3.7283656000000002E-3</v>
      </c>
      <c r="AG44" s="89">
        <v>358</v>
      </c>
      <c r="AH44" s="124">
        <f t="shared" si="26"/>
        <v>1.4822831510349106</v>
      </c>
      <c r="AI44" s="88">
        <f t="shared" si="14"/>
        <v>1.6305114661384016E-3</v>
      </c>
      <c r="AJ44" s="88">
        <f t="shared" si="15"/>
        <v>3.3808178000000002E-3</v>
      </c>
    </row>
    <row r="45" spans="1:36" s="82" customFormat="1" ht="17.25" customHeight="1">
      <c r="A45" s="89">
        <v>39</v>
      </c>
      <c r="B45" s="124">
        <f t="shared" si="17"/>
        <v>1.0438088953657654</v>
      </c>
      <c r="C45" s="88">
        <f t="shared" si="0"/>
        <v>1.1481897849023419E-3</v>
      </c>
      <c r="D45" s="88">
        <f t="shared" si="18"/>
        <v>2.6209055799999999E-2</v>
      </c>
      <c r="E45" s="89">
        <v>79</v>
      </c>
      <c r="F45" s="124">
        <f t="shared" si="27"/>
        <v>1.0907355007557491</v>
      </c>
      <c r="G45" s="88">
        <f t="shared" si="1"/>
        <v>1.199809050831324E-3</v>
      </c>
      <c r="H45" s="88">
        <f t="shared" si="16"/>
        <v>1.32231491E-2</v>
      </c>
      <c r="I45" s="89">
        <v>119</v>
      </c>
      <c r="J45" s="124">
        <f t="shared" si="20"/>
        <v>1.1397717895400812</v>
      </c>
      <c r="K45" s="88">
        <f t="shared" si="2"/>
        <v>1.2537489684940892E-3</v>
      </c>
      <c r="L45" s="88">
        <f t="shared" si="3"/>
        <v>8.9699714999999999E-3</v>
      </c>
      <c r="M45" s="89">
        <v>159</v>
      </c>
      <c r="N45" s="124">
        <f t="shared" si="21"/>
        <v>1.191012606934764</v>
      </c>
      <c r="O45" s="88">
        <f t="shared" si="4"/>
        <v>1.3101138676282404E-3</v>
      </c>
      <c r="P45" s="88">
        <f t="shared" si="5"/>
        <v>6.8587822E-3</v>
      </c>
      <c r="Q45" s="89">
        <v>199</v>
      </c>
      <c r="R45" s="124">
        <f t="shared" si="22"/>
        <v>1.2445570621202493</v>
      </c>
      <c r="S45" s="88">
        <f t="shared" si="6"/>
        <v>1.3690127683322743E-3</v>
      </c>
      <c r="T45" s="88">
        <f t="shared" si="7"/>
        <v>5.5979278000000002E-3</v>
      </c>
      <c r="U45" s="89">
        <v>239</v>
      </c>
      <c r="V45" s="124">
        <f t="shared" si="23"/>
        <v>1.3005087199368552</v>
      </c>
      <c r="W45" s="88">
        <f t="shared" si="8"/>
        <v>1.4305595919305409E-3</v>
      </c>
      <c r="X45" s="88">
        <f t="shared" si="9"/>
        <v>4.7604594999999996E-3</v>
      </c>
      <c r="Y45" s="89">
        <v>279</v>
      </c>
      <c r="Z45" s="124">
        <f t="shared" si="24"/>
        <v>1.3589758011982422</v>
      </c>
      <c r="AA45" s="88">
        <f t="shared" si="10"/>
        <v>1.4948733813180664E-3</v>
      </c>
      <c r="AB45" s="88">
        <f t="shared" si="11"/>
        <v>4.1642733999999997E-3</v>
      </c>
      <c r="AC45" s="89">
        <v>319</v>
      </c>
      <c r="AD45" s="124">
        <f t="shared" si="25"/>
        <v>1.4200713920104096</v>
      </c>
      <c r="AE45" s="88">
        <f t="shared" si="12"/>
        <v>1.5620785312114504E-3</v>
      </c>
      <c r="AF45" s="88">
        <f t="shared" si="13"/>
        <v>3.7186024999999998E-3</v>
      </c>
      <c r="AG45" s="89">
        <v>359</v>
      </c>
      <c r="AH45" s="124">
        <f t="shared" si="26"/>
        <v>1.4839136625010492</v>
      </c>
      <c r="AI45" s="88">
        <f t="shared" si="14"/>
        <v>1.6323050287511539E-3</v>
      </c>
      <c r="AJ45" s="88">
        <f t="shared" si="15"/>
        <v>3.3731327999999999E-3</v>
      </c>
    </row>
    <row r="46" spans="1:36" s="82" customFormat="1" ht="17.25" customHeight="1">
      <c r="A46" s="93">
        <v>40</v>
      </c>
      <c r="B46" s="125">
        <f t="shared" si="17"/>
        <v>1.0449570851506678</v>
      </c>
      <c r="C46" s="92">
        <f t="shared" si="0"/>
        <v>1.1494527936657345E-3</v>
      </c>
      <c r="D46" s="92">
        <f t="shared" si="18"/>
        <v>2.5567778499999999E-2</v>
      </c>
      <c r="E46" s="93">
        <v>80</v>
      </c>
      <c r="F46" s="125">
        <f t="shared" si="27"/>
        <v>1.0919353098065805</v>
      </c>
      <c r="G46" s="92">
        <f t="shared" si="1"/>
        <v>1.2011288407872385E-3</v>
      </c>
      <c r="H46" s="92">
        <f t="shared" si="16"/>
        <v>1.30649349E-2</v>
      </c>
      <c r="I46" s="93">
        <v>120</v>
      </c>
      <c r="J46" s="125">
        <f t="shared" si="20"/>
        <v>1.1410255385085755</v>
      </c>
      <c r="K46" s="92">
        <f t="shared" si="2"/>
        <v>1.2551280923594329E-3</v>
      </c>
      <c r="L46" s="92">
        <f t="shared" si="3"/>
        <v>8.9000056999999997E-3</v>
      </c>
      <c r="M46" s="93">
        <v>160</v>
      </c>
      <c r="N46" s="125">
        <f t="shared" si="21"/>
        <v>1.1923227208023923</v>
      </c>
      <c r="O46" s="92">
        <f t="shared" si="4"/>
        <v>1.3115549928826315E-3</v>
      </c>
      <c r="P46" s="92">
        <f t="shared" si="5"/>
        <v>6.8195529999999999E-3</v>
      </c>
      <c r="Q46" s="93">
        <v>200</v>
      </c>
      <c r="R46" s="125">
        <f t="shared" si="22"/>
        <v>1.2459260748885816</v>
      </c>
      <c r="S46" s="92">
        <f t="shared" si="6"/>
        <v>1.3705186823774397E-3</v>
      </c>
      <c r="T46" s="92">
        <f t="shared" si="7"/>
        <v>5.5728888999999997E-3</v>
      </c>
      <c r="U46" s="93">
        <v>240</v>
      </c>
      <c r="V46" s="125">
        <f t="shared" si="23"/>
        <v>1.3019392795287859</v>
      </c>
      <c r="W46" s="92">
        <f t="shared" si="8"/>
        <v>1.4321332074816646E-3</v>
      </c>
      <c r="X46" s="92">
        <f t="shared" si="9"/>
        <v>4.7431165999999997E-3</v>
      </c>
      <c r="Y46" s="93">
        <v>280</v>
      </c>
      <c r="Z46" s="125">
        <f t="shared" si="24"/>
        <v>1.3604706745795605</v>
      </c>
      <c r="AA46" s="92">
        <f t="shared" si="10"/>
        <v>1.4965177420375167E-3</v>
      </c>
      <c r="AB46" s="92">
        <f t="shared" si="11"/>
        <v>4.1515657999999997E-3</v>
      </c>
      <c r="AC46" s="93">
        <v>320</v>
      </c>
      <c r="AD46" s="125">
        <f t="shared" si="25"/>
        <v>1.4216334705416211</v>
      </c>
      <c r="AE46" s="92">
        <f t="shared" si="12"/>
        <v>1.5637968175957833E-3</v>
      </c>
      <c r="AF46" s="92">
        <f t="shared" si="13"/>
        <v>3.7089010000000001E-3</v>
      </c>
      <c r="AG46" s="93">
        <v>360</v>
      </c>
      <c r="AH46" s="125">
        <f t="shared" si="26"/>
        <v>1.4855459675298004</v>
      </c>
      <c r="AI46" s="92">
        <f t="shared" si="14"/>
        <v>1.6341005642827805E-3</v>
      </c>
      <c r="AJ46" s="92">
        <f t="shared" si="15"/>
        <v>3.365491E-3</v>
      </c>
    </row>
    <row r="47" spans="1:36" s="82" customFormat="1" ht="24" customHeight="1">
      <c r="A47" s="128" t="s">
        <v>403</v>
      </c>
      <c r="B47" s="128"/>
      <c r="C47" s="128"/>
      <c r="D47" s="129"/>
      <c r="E47" s="129"/>
      <c r="F47" s="129"/>
      <c r="G47" s="129"/>
      <c r="H47" s="174" t="s">
        <v>404</v>
      </c>
      <c r="I47" s="175"/>
      <c r="J47" s="175"/>
      <c r="K47" s="175"/>
      <c r="L47" s="175"/>
      <c r="M47" s="175"/>
      <c r="N47" s="175"/>
      <c r="O47" s="175"/>
      <c r="P47" s="175"/>
      <c r="T47" s="107" t="s">
        <v>405</v>
      </c>
      <c r="AC47" s="81"/>
      <c r="AD47" s="81"/>
      <c r="AE47" s="81"/>
      <c r="AF47" s="110"/>
      <c r="AG47" s="114"/>
    </row>
    <row r="48" spans="1:36" s="82" customFormat="1" ht="17.25" customHeight="1">
      <c r="A48" s="109" t="s">
        <v>406</v>
      </c>
      <c r="B48" s="109"/>
      <c r="C48" s="109"/>
      <c r="D48" s="110">
        <v>1.06</v>
      </c>
      <c r="E48" s="111" t="s">
        <v>399</v>
      </c>
      <c r="F48" s="112"/>
      <c r="G48" s="112"/>
      <c r="H48" s="176"/>
      <c r="I48" s="176"/>
      <c r="J48" s="176"/>
      <c r="K48" s="176"/>
      <c r="L48" s="176"/>
      <c r="M48" s="176"/>
      <c r="N48" s="176"/>
      <c r="O48" s="176"/>
      <c r="P48" s="176"/>
      <c r="Q48" s="112"/>
      <c r="R48" s="112"/>
      <c r="S48" s="112"/>
      <c r="T48" s="112"/>
      <c r="AC48" s="81" t="s">
        <v>406</v>
      </c>
      <c r="AD48" s="81"/>
      <c r="AE48" s="81"/>
      <c r="AF48" s="113">
        <f>D48</f>
        <v>1.06</v>
      </c>
      <c r="AG48" s="114" t="s">
        <v>399</v>
      </c>
      <c r="AJ48" s="83"/>
    </row>
    <row r="49" spans="1:36" s="82" customFormat="1" ht="17.25" customHeight="1">
      <c r="A49" s="109" t="s">
        <v>400</v>
      </c>
      <c r="B49" s="115"/>
      <c r="C49" s="109"/>
      <c r="D49" s="116">
        <f>ROUNDDOWN(D48/12,4)</f>
        <v>8.8300000000000003E-2</v>
      </c>
      <c r="E49" s="109" t="s">
        <v>399</v>
      </c>
      <c r="F49" s="112"/>
      <c r="G49" s="112"/>
      <c r="H49" s="112"/>
      <c r="I49" s="112"/>
      <c r="J49" s="112"/>
      <c r="K49" s="112"/>
      <c r="L49" s="112"/>
      <c r="M49" s="112"/>
      <c r="N49" s="112"/>
      <c r="O49" s="112"/>
      <c r="P49" s="112"/>
      <c r="Q49" s="112"/>
      <c r="R49" s="112"/>
      <c r="S49" s="112"/>
      <c r="T49" s="112"/>
      <c r="AC49" s="81" t="s">
        <v>400</v>
      </c>
      <c r="AE49" s="81"/>
      <c r="AF49" s="118">
        <f>ROUND(AF48/12,4)</f>
        <v>8.8300000000000003E-2</v>
      </c>
      <c r="AG49" s="81" t="s">
        <v>399</v>
      </c>
      <c r="AJ49" s="83"/>
    </row>
    <row r="50" spans="1:36" s="82" customFormat="1" ht="17.25" customHeight="1">
      <c r="A50" s="84" t="s">
        <v>240</v>
      </c>
      <c r="B50" s="121" t="s">
        <v>401</v>
      </c>
      <c r="C50" s="121" t="s">
        <v>402</v>
      </c>
      <c r="D50" s="85" t="s">
        <v>241</v>
      </c>
      <c r="E50" s="84" t="s">
        <v>240</v>
      </c>
      <c r="F50" s="121" t="s">
        <v>401</v>
      </c>
      <c r="G50" s="121" t="s">
        <v>402</v>
      </c>
      <c r="H50" s="85" t="s">
        <v>241</v>
      </c>
      <c r="I50" s="84" t="s">
        <v>240</v>
      </c>
      <c r="J50" s="121" t="s">
        <v>401</v>
      </c>
      <c r="K50" s="121" t="s">
        <v>402</v>
      </c>
      <c r="L50" s="85" t="s">
        <v>241</v>
      </c>
      <c r="M50" s="84" t="s">
        <v>240</v>
      </c>
      <c r="N50" s="121" t="s">
        <v>401</v>
      </c>
      <c r="O50" s="121" t="s">
        <v>402</v>
      </c>
      <c r="P50" s="85" t="s">
        <v>241</v>
      </c>
      <c r="Q50" s="84" t="s">
        <v>240</v>
      </c>
      <c r="R50" s="121" t="s">
        <v>401</v>
      </c>
      <c r="S50" s="121" t="s">
        <v>402</v>
      </c>
      <c r="T50" s="85" t="s">
        <v>241</v>
      </c>
      <c r="U50" s="84" t="s">
        <v>240</v>
      </c>
      <c r="V50" s="121" t="s">
        <v>401</v>
      </c>
      <c r="W50" s="121" t="s">
        <v>402</v>
      </c>
      <c r="X50" s="85" t="s">
        <v>241</v>
      </c>
      <c r="Y50" s="84" t="s">
        <v>240</v>
      </c>
      <c r="Z50" s="121" t="s">
        <v>401</v>
      </c>
      <c r="AA50" s="121" t="s">
        <v>402</v>
      </c>
      <c r="AB50" s="85" t="s">
        <v>241</v>
      </c>
      <c r="AC50" s="84" t="s">
        <v>240</v>
      </c>
      <c r="AD50" s="121" t="s">
        <v>401</v>
      </c>
      <c r="AE50" s="121" t="s">
        <v>402</v>
      </c>
      <c r="AF50" s="85" t="s">
        <v>241</v>
      </c>
      <c r="AG50" s="84" t="s">
        <v>240</v>
      </c>
      <c r="AH50" s="121" t="s">
        <v>401</v>
      </c>
      <c r="AI50" s="121" t="s">
        <v>402</v>
      </c>
      <c r="AJ50" s="85" t="s">
        <v>241</v>
      </c>
    </row>
    <row r="51" spans="1:36" s="82" customFormat="1" ht="17.25" customHeight="1">
      <c r="A51" s="87">
        <v>1</v>
      </c>
      <c r="B51" s="86">
        <f>1+$D$49/100</f>
        <v>1.000883</v>
      </c>
      <c r="C51" s="86">
        <f t="shared" ref="C51:C90" si="28">$D$49*B51/100</f>
        <v>8.8377968900000008E-4</v>
      </c>
      <c r="D51" s="86">
        <f t="shared" ref="D51:D90" si="29">ROUND(C51/(B51-1),10)</f>
        <v>1.000883</v>
      </c>
      <c r="E51" s="87">
        <v>41</v>
      </c>
      <c r="F51" s="123">
        <f>(1+$D$49/100)*B90</f>
        <v>1.0368497459889785</v>
      </c>
      <c r="G51" s="86">
        <f t="shared" ref="G51:G90" si="30">$D$49*F51/100</f>
        <v>9.15538325708268E-4</v>
      </c>
      <c r="H51" s="86">
        <f t="shared" ref="H51:H90" si="31">ROUND(G51/(F51-1),10)</f>
        <v>2.4845173299999999E-2</v>
      </c>
      <c r="I51" s="87">
        <v>81</v>
      </c>
      <c r="J51" s="123">
        <f>(1+$D$49/100)*F90</f>
        <v>1.0741089575478946</v>
      </c>
      <c r="K51" s="86">
        <f>$D$49*J51/100</f>
        <v>9.4843820951479095E-4</v>
      </c>
      <c r="L51" s="86">
        <f t="shared" ref="L51:L90" si="32">ROUND(K51/(J51-1),10)</f>
        <v>1.2797889E-2</v>
      </c>
      <c r="M51" s="87">
        <v>121</v>
      </c>
      <c r="N51" s="123">
        <f>(1+$D$49/100)*J90</f>
        <v>1.1127070794468703</v>
      </c>
      <c r="O51" s="86">
        <f>$D$49*N51/100</f>
        <v>9.8252035115158651E-4</v>
      </c>
      <c r="P51" s="86">
        <f t="shared" ref="P51:P90" si="33">ROUND(O51/(N51-1),10)</f>
        <v>8.7174678999999995E-3</v>
      </c>
      <c r="Q51" s="87">
        <v>161</v>
      </c>
      <c r="R51" s="123">
        <f>(1+$D$49/100)*N90</f>
        <v>1.1526922254495542</v>
      </c>
      <c r="S51" s="86">
        <f>$D$49*R51/100</f>
        <v>1.0178272350719565E-3</v>
      </c>
      <c r="T51" s="86">
        <f t="shared" ref="T51:T90" si="34">ROUND(S51/(R51-1),10)</f>
        <v>6.6658747000000003E-3</v>
      </c>
      <c r="U51" s="87">
        <v>201</v>
      </c>
      <c r="V51" s="123">
        <f>(1+$D$49/100)*R90</f>
        <v>1.1941142382884324</v>
      </c>
      <c r="W51" s="86">
        <f>$D$49*V51/100</f>
        <v>1.0544028724086857E-3</v>
      </c>
      <c r="X51" s="86">
        <f t="shared" ref="X51:X90" si="35">ROUND(W51/(V51-1),10)</f>
        <v>5.4318678000000002E-3</v>
      </c>
      <c r="Y51" s="87">
        <v>241</v>
      </c>
      <c r="Z51" s="123">
        <f>(1+$D$49/100)*V90</f>
        <v>1.2370247517953485</v>
      </c>
      <c r="AA51" s="86">
        <f>$D$49*Z51/100</f>
        <v>1.0922928558352927E-3</v>
      </c>
      <c r="AB51" s="86">
        <f t="shared" ref="AB51:AB90" si="36">ROUND(AA51/(Z51-1),10)</f>
        <v>4.6083493E-3</v>
      </c>
      <c r="AC51" s="87">
        <v>281</v>
      </c>
      <c r="AD51" s="123">
        <f>(1+$D$49/100)*Z90</f>
        <v>1.2814772552646887</v>
      </c>
      <c r="AE51" s="86">
        <f>$D$49*AD51/100</f>
        <v>1.1315444163987201E-3</v>
      </c>
      <c r="AF51" s="86">
        <f t="shared" ref="AF51:AF90" si="37">ROUND(AE51/(AD51-1),10)</f>
        <v>4.0200208000000003E-3</v>
      </c>
      <c r="AG51" s="87">
        <v>321</v>
      </c>
      <c r="AH51" s="123">
        <f>(1+$D$49/100)*AD90</f>
        <v>1.3275271601294516</v>
      </c>
      <c r="AI51" s="86">
        <f>$D$49*AH51/100</f>
        <v>1.1722064823943058E-3</v>
      </c>
      <c r="AJ51" s="86">
        <f t="shared" ref="AJ51:AJ90" si="38">ROUND(AI51/(AH51-1),10)</f>
        <v>3.5789595999999998E-3</v>
      </c>
    </row>
    <row r="52" spans="1:36" s="82" customFormat="1" ht="17.25" customHeight="1">
      <c r="A52" s="89">
        <v>2</v>
      </c>
      <c r="B52" s="124">
        <f t="shared" ref="B52:B90" si="39">(1+$D$49/100)*B51</f>
        <v>1.001766779689</v>
      </c>
      <c r="C52" s="88">
        <f t="shared" si="28"/>
        <v>8.8456006646538696E-4</v>
      </c>
      <c r="D52" s="88">
        <f t="shared" si="29"/>
        <v>0.50066234740000004</v>
      </c>
      <c r="E52" s="89">
        <v>42</v>
      </c>
      <c r="F52" s="124">
        <f t="shared" ref="F52:F90" si="40">(1+$D$49/100)*F51</f>
        <v>1.0377652843146867</v>
      </c>
      <c r="G52" s="88">
        <f t="shared" si="30"/>
        <v>9.1634674604986832E-4</v>
      </c>
      <c r="H52" s="88">
        <f t="shared" si="31"/>
        <v>2.4264261799999999E-2</v>
      </c>
      <c r="I52" s="89">
        <v>82</v>
      </c>
      <c r="J52" s="124">
        <f>(1+$D$49/100)*J51</f>
        <v>1.0750573957574094</v>
      </c>
      <c r="K52" s="88">
        <f>$D$49*J52/100</f>
        <v>9.4927568045379256E-4</v>
      </c>
      <c r="L52" s="88">
        <f t="shared" si="32"/>
        <v>1.26473304E-2</v>
      </c>
      <c r="M52" s="89">
        <v>122</v>
      </c>
      <c r="N52" s="124">
        <f>(1+$D$49/100)*N51</f>
        <v>1.1136895997980218</v>
      </c>
      <c r="O52" s="88">
        <f>$D$49*N52/100</f>
        <v>9.8338791662165321E-4</v>
      </c>
      <c r="P52" s="88">
        <f t="shared" si="33"/>
        <v>8.6497614000000007E-3</v>
      </c>
      <c r="Q52" s="89">
        <v>162</v>
      </c>
      <c r="R52" s="124">
        <f>(1+$D$49/100)*R51</f>
        <v>1.153710052684626</v>
      </c>
      <c r="S52" s="88">
        <f>$D$49*R52/100</f>
        <v>1.0187259765205249E-3</v>
      </c>
      <c r="T52" s="88">
        <f t="shared" si="34"/>
        <v>6.6275819999999999E-3</v>
      </c>
      <c r="U52" s="89">
        <v>202</v>
      </c>
      <c r="V52" s="124">
        <f>(1+$D$49/100)*V51</f>
        <v>1.1951686411608411</v>
      </c>
      <c r="W52" s="88">
        <f>$D$49*V52/100</f>
        <v>1.0553339101450228E-3</v>
      </c>
      <c r="X52" s="88">
        <f t="shared" si="35"/>
        <v>5.4072924000000003E-3</v>
      </c>
      <c r="Y52" s="89">
        <v>242</v>
      </c>
      <c r="Z52" s="124">
        <f>(1+$D$49/100)*Z51</f>
        <v>1.2381170446511838</v>
      </c>
      <c r="AA52" s="88">
        <f>$D$49*Z52/100</f>
        <v>1.0932573504269954E-3</v>
      </c>
      <c r="AB52" s="88">
        <f t="shared" si="36"/>
        <v>4.5912603999999999E-3</v>
      </c>
      <c r="AC52" s="89">
        <v>282</v>
      </c>
      <c r="AD52" s="124">
        <f>(1+$D$49/100)*AD51</f>
        <v>1.2826087996810873</v>
      </c>
      <c r="AE52" s="88">
        <f>$D$49*AD52/100</f>
        <v>1.1325435701184002E-3</v>
      </c>
      <c r="AF52" s="88">
        <f t="shared" si="37"/>
        <v>4.0074604000000002E-3</v>
      </c>
      <c r="AG52" s="89">
        <v>322</v>
      </c>
      <c r="AH52" s="124">
        <f>(1+$D$49/100)*AH51</f>
        <v>1.3286993666118458</v>
      </c>
      <c r="AI52" s="88">
        <f>$D$49*AH52/100</f>
        <v>1.1732415407182599E-3</v>
      </c>
      <c r="AJ52" s="88">
        <f t="shared" si="38"/>
        <v>3.5693452999999999E-3</v>
      </c>
    </row>
    <row r="53" spans="1:36" s="82" customFormat="1" ht="17.25" customHeight="1">
      <c r="A53" s="89">
        <v>3</v>
      </c>
      <c r="B53" s="124">
        <f t="shared" si="39"/>
        <v>1.0026513397554653</v>
      </c>
      <c r="C53" s="88">
        <f t="shared" si="28"/>
        <v>8.8534113300407584E-4</v>
      </c>
      <c r="D53" s="88">
        <f t="shared" si="29"/>
        <v>0.33392217320000001</v>
      </c>
      <c r="E53" s="89">
        <v>43</v>
      </c>
      <c r="F53" s="124">
        <f t="shared" si="40"/>
        <v>1.0386816310607365</v>
      </c>
      <c r="G53" s="88">
        <f t="shared" si="30"/>
        <v>9.1715588022663042E-4</v>
      </c>
      <c r="H53" s="88">
        <f t="shared" si="31"/>
        <v>2.37103725E-2</v>
      </c>
      <c r="I53" s="89">
        <v>83</v>
      </c>
      <c r="J53" s="124">
        <f t="shared" ref="J53:J90" si="41">(1+$D$49/100)*J52</f>
        <v>1.0760066714378631</v>
      </c>
      <c r="K53" s="88">
        <f t="shared" ref="K53:K90" si="42">$D$49*J53/100</f>
        <v>9.5011389087963324E-4</v>
      </c>
      <c r="L53" s="88">
        <f t="shared" si="32"/>
        <v>1.25004013E-2</v>
      </c>
      <c r="M53" s="89">
        <v>123</v>
      </c>
      <c r="N53" s="124">
        <f t="shared" ref="N53:N90" si="43">(1+$D$49/100)*N52</f>
        <v>1.1146729877146435</v>
      </c>
      <c r="O53" s="88">
        <f t="shared" ref="O53:O90" si="44">$D$49*N53/100</f>
        <v>9.8425624815203015E-4</v>
      </c>
      <c r="P53" s="88">
        <f t="shared" si="33"/>
        <v>8.5831568999999996E-3</v>
      </c>
      <c r="Q53" s="89">
        <v>163</v>
      </c>
      <c r="R53" s="124">
        <f t="shared" ref="R53:R90" si="45">(1+$D$49/100)*R52</f>
        <v>1.1547287786611464</v>
      </c>
      <c r="S53" s="88">
        <f t="shared" ref="S53:S90" si="46">$D$49*R53/100</f>
        <v>1.0196255115577924E-3</v>
      </c>
      <c r="T53" s="88">
        <f t="shared" si="34"/>
        <v>6.5897600000000001E-3</v>
      </c>
      <c r="U53" s="89">
        <v>203</v>
      </c>
      <c r="V53" s="124">
        <f t="shared" ref="V53:V90" si="47">(1+$D$49/100)*V52</f>
        <v>1.196223975070986</v>
      </c>
      <c r="W53" s="88">
        <f t="shared" ref="W53:W90" si="48">$D$49*V53/100</f>
        <v>1.0562657699876806E-3</v>
      </c>
      <c r="X53" s="88">
        <f t="shared" si="35"/>
        <v>5.3829597999999999E-3</v>
      </c>
      <c r="Y53" s="89">
        <v>243</v>
      </c>
      <c r="Z53" s="124">
        <f t="shared" ref="Z53:Z90" si="49">(1+$D$49/100)*Z52</f>
        <v>1.2392103020016108</v>
      </c>
      <c r="AA53" s="88">
        <f t="shared" ref="AA53:AA90" si="50">$D$49*Z53/100</f>
        <v>1.0942226966674223E-3</v>
      </c>
      <c r="AB53" s="88">
        <f t="shared" si="36"/>
        <v>4.5743125999999999E-3</v>
      </c>
      <c r="AC53" s="89">
        <v>283</v>
      </c>
      <c r="AD53" s="124">
        <f t="shared" ref="AD53:AD90" si="51">(1+$D$49/100)*AD52</f>
        <v>1.2837413432512057</v>
      </c>
      <c r="AE53" s="88">
        <f t="shared" ref="AE53:AE90" si="52">$D$49*AD53/100</f>
        <v>1.1335436060908146E-3</v>
      </c>
      <c r="AF53" s="88">
        <f t="shared" si="37"/>
        <v>3.9949892000000001E-3</v>
      </c>
      <c r="AG53" s="89">
        <v>323</v>
      </c>
      <c r="AH53" s="124">
        <f t="shared" ref="AH53:AH90" si="53">(1+$D$49/100)*AH52</f>
        <v>1.329872608152564</v>
      </c>
      <c r="AI53" s="88">
        <f t="shared" ref="AI53:AI90" si="54">$D$49*AH53/100</f>
        <v>1.1742775129987141E-3</v>
      </c>
      <c r="AJ53" s="88">
        <f t="shared" si="38"/>
        <v>3.5597909E-3</v>
      </c>
    </row>
    <row r="54" spans="1:36" s="82" customFormat="1" ht="17.25" customHeight="1">
      <c r="A54" s="89">
        <v>4</v>
      </c>
      <c r="B54" s="124">
        <f t="shared" si="39"/>
        <v>1.0035366808884694</v>
      </c>
      <c r="C54" s="88">
        <f t="shared" si="28"/>
        <v>8.8612288922451849E-4</v>
      </c>
      <c r="D54" s="88">
        <f t="shared" si="29"/>
        <v>0.25055211849999998</v>
      </c>
      <c r="E54" s="89">
        <v>44</v>
      </c>
      <c r="F54" s="124">
        <f t="shared" si="40"/>
        <v>1.0395987869409631</v>
      </c>
      <c r="G54" s="88">
        <f t="shared" si="30"/>
        <v>9.1796572886887039E-4</v>
      </c>
      <c r="H54" s="88">
        <f t="shared" si="31"/>
        <v>2.31816629E-2</v>
      </c>
      <c r="I54" s="89">
        <v>84</v>
      </c>
      <c r="J54" s="124">
        <f t="shared" si="41"/>
        <v>1.0769567853287427</v>
      </c>
      <c r="K54" s="88">
        <f t="shared" si="42"/>
        <v>9.5095284144527991E-4</v>
      </c>
      <c r="L54" s="88">
        <f t="shared" si="32"/>
        <v>1.2356972000000001E-2</v>
      </c>
      <c r="M54" s="89">
        <v>124</v>
      </c>
      <c r="N54" s="124">
        <f t="shared" si="43"/>
        <v>1.1156572439627954</v>
      </c>
      <c r="O54" s="88">
        <f t="shared" si="44"/>
        <v>9.8512534641914846E-4</v>
      </c>
      <c r="P54" s="88">
        <f t="shared" si="33"/>
        <v>8.5176277000000005E-3</v>
      </c>
      <c r="Q54" s="89">
        <v>164</v>
      </c>
      <c r="R54" s="124">
        <f t="shared" si="45"/>
        <v>1.1557484041727042</v>
      </c>
      <c r="S54" s="88">
        <f t="shared" si="46"/>
        <v>1.0205258408844979E-3</v>
      </c>
      <c r="T54" s="88">
        <f t="shared" si="34"/>
        <v>6.5523999999999999E-3</v>
      </c>
      <c r="U54" s="89">
        <v>204</v>
      </c>
      <c r="V54" s="124">
        <f t="shared" si="47"/>
        <v>1.1972802408409737</v>
      </c>
      <c r="W54" s="88">
        <f t="shared" si="48"/>
        <v>1.0571984526625798E-3</v>
      </c>
      <c r="X54" s="88">
        <f t="shared" si="35"/>
        <v>5.3588663999999996E-3</v>
      </c>
      <c r="Y54" s="89">
        <v>244</v>
      </c>
      <c r="Z54" s="124">
        <f t="shared" si="49"/>
        <v>1.2403045246982782</v>
      </c>
      <c r="AA54" s="88">
        <f t="shared" si="50"/>
        <v>1.0951888953085799E-3</v>
      </c>
      <c r="AB54" s="88">
        <f t="shared" si="36"/>
        <v>4.5575043000000001E-3</v>
      </c>
      <c r="AC54" s="89">
        <v>284</v>
      </c>
      <c r="AD54" s="124">
        <f t="shared" si="51"/>
        <v>1.2848748868572966</v>
      </c>
      <c r="AE54" s="88">
        <f t="shared" si="52"/>
        <v>1.1345445250949928E-3</v>
      </c>
      <c r="AF54" s="88">
        <f t="shared" si="37"/>
        <v>3.9826063000000002E-3</v>
      </c>
      <c r="AG54" s="89">
        <v>324</v>
      </c>
      <c r="AH54" s="124">
        <f t="shared" si="53"/>
        <v>1.3310468856655626</v>
      </c>
      <c r="AI54" s="88">
        <f t="shared" si="54"/>
        <v>1.1753144000426919E-3</v>
      </c>
      <c r="AJ54" s="88">
        <f t="shared" si="38"/>
        <v>3.5502959000000001E-3</v>
      </c>
    </row>
    <row r="55" spans="1:36" s="82" customFormat="1" ht="17.25" customHeight="1">
      <c r="A55" s="93">
        <v>5</v>
      </c>
      <c r="B55" s="125">
        <f t="shared" si="39"/>
        <v>1.0044228037776939</v>
      </c>
      <c r="C55" s="92">
        <f t="shared" si="28"/>
        <v>8.8690533573570378E-4</v>
      </c>
      <c r="D55" s="92">
        <f t="shared" si="29"/>
        <v>0.20053011170000001</v>
      </c>
      <c r="E55" s="93">
        <v>45</v>
      </c>
      <c r="F55" s="125">
        <f t="shared" si="40"/>
        <v>1.040516752669832</v>
      </c>
      <c r="G55" s="92">
        <f t="shared" si="30"/>
        <v>9.1877629260746175E-4</v>
      </c>
      <c r="H55" s="92">
        <f t="shared" si="31"/>
        <v>2.2676454400000001E-2</v>
      </c>
      <c r="I55" s="93">
        <v>85</v>
      </c>
      <c r="J55" s="124">
        <f t="shared" si="41"/>
        <v>1.077907738170188</v>
      </c>
      <c r="K55" s="88">
        <f t="shared" si="42"/>
        <v>9.5179253280427598E-4</v>
      </c>
      <c r="L55" s="92">
        <f t="shared" si="32"/>
        <v>1.2216919099999999E-2</v>
      </c>
      <c r="M55" s="93">
        <v>125</v>
      </c>
      <c r="N55" s="124">
        <f t="shared" si="43"/>
        <v>1.1166423693092145</v>
      </c>
      <c r="O55" s="88">
        <f t="shared" si="44"/>
        <v>9.8599521210003625E-4</v>
      </c>
      <c r="P55" s="92">
        <f t="shared" si="33"/>
        <v>8.4531480000000006E-3</v>
      </c>
      <c r="Q55" s="93">
        <v>165</v>
      </c>
      <c r="R55" s="124">
        <f t="shared" si="45"/>
        <v>1.1567689300135886</v>
      </c>
      <c r="S55" s="88">
        <f t="shared" si="46"/>
        <v>1.0214269652019988E-3</v>
      </c>
      <c r="T55" s="92">
        <f t="shared" si="34"/>
        <v>6.5154936E-3</v>
      </c>
      <c r="U55" s="93">
        <v>205</v>
      </c>
      <c r="V55" s="124">
        <f t="shared" si="47"/>
        <v>1.1983374392936363</v>
      </c>
      <c r="W55" s="88">
        <f t="shared" si="48"/>
        <v>1.0581319588962809E-3</v>
      </c>
      <c r="X55" s="92">
        <f t="shared" si="35"/>
        <v>5.3350087000000003E-3</v>
      </c>
      <c r="Y55" s="93">
        <v>245</v>
      </c>
      <c r="Z55" s="124">
        <f t="shared" si="49"/>
        <v>1.2413997135935868</v>
      </c>
      <c r="AA55" s="88">
        <f t="shared" si="50"/>
        <v>1.0961559471031372E-3</v>
      </c>
      <c r="AB55" s="92">
        <f t="shared" si="36"/>
        <v>4.5408337E-3</v>
      </c>
      <c r="AC55" s="93">
        <v>285</v>
      </c>
      <c r="AD55" s="124">
        <f t="shared" si="51"/>
        <v>1.2860094313823915</v>
      </c>
      <c r="AE55" s="88">
        <f t="shared" si="52"/>
        <v>1.1355463279106518E-3</v>
      </c>
      <c r="AF55" s="92">
        <f t="shared" si="37"/>
        <v>3.9703107999999997E-3</v>
      </c>
      <c r="AG55" s="93">
        <v>325</v>
      </c>
      <c r="AH55" s="124">
        <f t="shared" si="53"/>
        <v>1.3322222000656052</v>
      </c>
      <c r="AI55" s="88">
        <f t="shared" si="54"/>
        <v>1.1763522026579294E-3</v>
      </c>
      <c r="AJ55" s="92">
        <f t="shared" si="38"/>
        <v>3.5408597000000002E-3</v>
      </c>
    </row>
    <row r="56" spans="1:36" s="82" customFormat="1" ht="17.25" customHeight="1">
      <c r="A56" s="95">
        <v>6</v>
      </c>
      <c r="B56" s="124">
        <f t="shared" si="39"/>
        <v>1.0053097091134295</v>
      </c>
      <c r="C56" s="88">
        <f t="shared" si="28"/>
        <v>8.8768847314715836E-4</v>
      </c>
      <c r="D56" s="88">
        <f t="shared" si="29"/>
        <v>0.1671821288</v>
      </c>
      <c r="E56" s="95">
        <v>46</v>
      </c>
      <c r="F56" s="124">
        <f t="shared" si="40"/>
        <v>1.0414355289624395</v>
      </c>
      <c r="G56" s="88">
        <f t="shared" si="30"/>
        <v>9.1958757207383419E-4</v>
      </c>
      <c r="H56" s="88">
        <f t="shared" si="31"/>
        <v>2.21932143E-2</v>
      </c>
      <c r="I56" s="95">
        <v>86</v>
      </c>
      <c r="J56" s="124">
        <f t="shared" si="41"/>
        <v>1.0788595307029922</v>
      </c>
      <c r="K56" s="88">
        <f t="shared" si="42"/>
        <v>9.526329656107421E-4</v>
      </c>
      <c r="L56" s="88">
        <f t="shared" si="32"/>
        <v>1.20801247E-2</v>
      </c>
      <c r="M56" s="95">
        <v>126</v>
      </c>
      <c r="N56" s="124">
        <f t="shared" si="43"/>
        <v>1.1176283645213145</v>
      </c>
      <c r="O56" s="88">
        <f t="shared" si="44"/>
        <v>9.8686584587232072E-4</v>
      </c>
      <c r="P56" s="88">
        <f t="shared" si="33"/>
        <v>8.3896927999999992E-3</v>
      </c>
      <c r="Q56" s="95">
        <v>166</v>
      </c>
      <c r="R56" s="124">
        <f t="shared" si="45"/>
        <v>1.1577903569787906</v>
      </c>
      <c r="S56" s="88">
        <f t="shared" si="46"/>
        <v>1.0223288852122723E-3</v>
      </c>
      <c r="T56" s="88">
        <f t="shared" si="34"/>
        <v>6.4790326999999998E-3</v>
      </c>
      <c r="U56" s="95">
        <v>206</v>
      </c>
      <c r="V56" s="124">
        <f t="shared" si="47"/>
        <v>1.1993955712525326</v>
      </c>
      <c r="W56" s="88">
        <f t="shared" si="48"/>
        <v>1.0590662894159864E-3</v>
      </c>
      <c r="X56" s="88">
        <f t="shared" si="35"/>
        <v>5.3113832000000003E-3</v>
      </c>
      <c r="Y56" s="95">
        <v>246</v>
      </c>
      <c r="Z56" s="124">
        <f t="shared" si="49"/>
        <v>1.2424958695406898</v>
      </c>
      <c r="AA56" s="88">
        <f t="shared" si="50"/>
        <v>1.097123852804429E-3</v>
      </c>
      <c r="AB56" s="88">
        <f t="shared" si="36"/>
        <v>4.5242991000000003E-3</v>
      </c>
      <c r="AC56" s="95">
        <v>286</v>
      </c>
      <c r="AD56" s="124">
        <f t="shared" si="51"/>
        <v>1.2871449777103021</v>
      </c>
      <c r="AE56" s="88">
        <f t="shared" si="52"/>
        <v>1.136549015318197E-3</v>
      </c>
      <c r="AF56" s="88">
        <f t="shared" si="37"/>
        <v>3.9581017000000001E-3</v>
      </c>
      <c r="AG56" s="95">
        <v>326</v>
      </c>
      <c r="AH56" s="124">
        <f t="shared" si="53"/>
        <v>1.3333985522682632</v>
      </c>
      <c r="AI56" s="88">
        <f t="shared" si="54"/>
        <v>1.1773909216528766E-3</v>
      </c>
      <c r="AJ56" s="88">
        <f t="shared" si="38"/>
        <v>3.5314818000000002E-3</v>
      </c>
    </row>
    <row r="57" spans="1:36" s="82" customFormat="1" ht="17.25" customHeight="1">
      <c r="A57" s="89">
        <v>7</v>
      </c>
      <c r="B57" s="124">
        <f t="shared" si="39"/>
        <v>1.0061973975865766</v>
      </c>
      <c r="C57" s="88">
        <f t="shared" si="28"/>
        <v>8.8847230206894707E-4</v>
      </c>
      <c r="D57" s="88">
        <f t="shared" si="29"/>
        <v>0.14336215960000001</v>
      </c>
      <c r="E57" s="89">
        <v>47</v>
      </c>
      <c r="F57" s="124">
        <f t="shared" si="40"/>
        <v>1.0423551165345133</v>
      </c>
      <c r="G57" s="88">
        <f t="shared" si="30"/>
        <v>9.2039956789997533E-4</v>
      </c>
      <c r="H57" s="88">
        <f t="shared" si="31"/>
        <v>2.17305403E-2</v>
      </c>
      <c r="I57" s="89">
        <v>87</v>
      </c>
      <c r="J57" s="124">
        <f t="shared" si="41"/>
        <v>1.0798121636686029</v>
      </c>
      <c r="K57" s="88">
        <f t="shared" si="42"/>
        <v>9.5347414051937635E-4</v>
      </c>
      <c r="L57" s="88">
        <f t="shared" si="32"/>
        <v>1.1946476500000001E-2</v>
      </c>
      <c r="M57" s="89">
        <v>127</v>
      </c>
      <c r="N57" s="124">
        <f t="shared" si="43"/>
        <v>1.1186152303671868</v>
      </c>
      <c r="O57" s="88">
        <f t="shared" si="44"/>
        <v>9.8773724841422585E-4</v>
      </c>
      <c r="P57" s="88">
        <f t="shared" si="33"/>
        <v>8.3272380000000007E-3</v>
      </c>
      <c r="Q57" s="89">
        <v>167</v>
      </c>
      <c r="R57" s="124">
        <f t="shared" si="45"/>
        <v>1.1588126858640029</v>
      </c>
      <c r="S57" s="88">
        <f t="shared" si="46"/>
        <v>1.0232316016179144E-3</v>
      </c>
      <c r="T57" s="88">
        <f t="shared" si="34"/>
        <v>6.4430091999999996E-3</v>
      </c>
      <c r="U57" s="89">
        <v>207</v>
      </c>
      <c r="V57" s="124">
        <f t="shared" si="47"/>
        <v>1.2004546375419485</v>
      </c>
      <c r="W57" s="88">
        <f t="shared" si="48"/>
        <v>1.0600014449495406E-3</v>
      </c>
      <c r="X57" s="88">
        <f t="shared" si="35"/>
        <v>5.2879865999999999E-3</v>
      </c>
      <c r="Y57" s="89">
        <v>247</v>
      </c>
      <c r="Z57" s="124">
        <f t="shared" si="49"/>
        <v>1.2435929933934942</v>
      </c>
      <c r="AA57" s="88">
        <f t="shared" si="50"/>
        <v>1.0980926131664553E-3</v>
      </c>
      <c r="AB57" s="88">
        <f t="shared" si="36"/>
        <v>4.5078990000000001E-3</v>
      </c>
      <c r="AC57" s="89">
        <v>287</v>
      </c>
      <c r="AD57" s="124">
        <f t="shared" si="51"/>
        <v>1.2882815267256202</v>
      </c>
      <c r="AE57" s="88">
        <f t="shared" si="52"/>
        <v>1.1375525880987227E-3</v>
      </c>
      <c r="AF57" s="88">
        <f t="shared" si="37"/>
        <v>3.9459780999999998E-3</v>
      </c>
      <c r="AG57" s="89">
        <v>327</v>
      </c>
      <c r="AH57" s="124">
        <f t="shared" si="53"/>
        <v>1.334575943189916</v>
      </c>
      <c r="AI57" s="88">
        <f t="shared" si="54"/>
        <v>1.1784305578366959E-3</v>
      </c>
      <c r="AJ57" s="88">
        <f t="shared" si="38"/>
        <v>3.5221617E-3</v>
      </c>
    </row>
    <row r="58" spans="1:36" s="82" customFormat="1" ht="17.25" customHeight="1">
      <c r="A58" s="89">
        <v>8</v>
      </c>
      <c r="B58" s="124">
        <f t="shared" si="39"/>
        <v>1.0070858698886456</v>
      </c>
      <c r="C58" s="88">
        <f t="shared" si="28"/>
        <v>8.8925682311167403E-4</v>
      </c>
      <c r="D58" s="88">
        <f t="shared" si="29"/>
        <v>0.1254971989</v>
      </c>
      <c r="E58" s="89">
        <v>48</v>
      </c>
      <c r="F58" s="124">
        <f t="shared" si="40"/>
        <v>1.0432755161024132</v>
      </c>
      <c r="G58" s="88">
        <f t="shared" si="30"/>
        <v>9.2121228071843084E-4</v>
      </c>
      <c r="H58" s="88">
        <f t="shared" si="31"/>
        <v>2.1287147199999999E-2</v>
      </c>
      <c r="I58" s="89">
        <v>88</v>
      </c>
      <c r="J58" s="124">
        <f t="shared" si="41"/>
        <v>1.0807656378091222</v>
      </c>
      <c r="K58" s="88">
        <f t="shared" si="42"/>
        <v>9.543160581854548E-4</v>
      </c>
      <c r="L58" s="88">
        <f t="shared" si="32"/>
        <v>1.18158673E-2</v>
      </c>
      <c r="M58" s="89">
        <v>128</v>
      </c>
      <c r="N58" s="124">
        <f t="shared" si="43"/>
        <v>1.119602967615601</v>
      </c>
      <c r="O58" s="88">
        <f t="shared" si="44"/>
        <v>9.8860942040457584E-4</v>
      </c>
      <c r="P58" s="88">
        <f t="shared" si="33"/>
        <v>8.2657600000000005E-3</v>
      </c>
      <c r="Q58" s="89">
        <v>168</v>
      </c>
      <c r="R58" s="124">
        <f t="shared" si="45"/>
        <v>1.1598359174656208</v>
      </c>
      <c r="S58" s="88">
        <f t="shared" si="46"/>
        <v>1.0241351151221432E-3</v>
      </c>
      <c r="T58" s="88">
        <f t="shared" si="34"/>
        <v>6.4074153999999998E-3</v>
      </c>
      <c r="U58" s="89">
        <v>208</v>
      </c>
      <c r="V58" s="124">
        <f t="shared" si="47"/>
        <v>1.201514638986898</v>
      </c>
      <c r="W58" s="88">
        <f t="shared" si="48"/>
        <v>1.0609374262254311E-3</v>
      </c>
      <c r="X58" s="88">
        <f t="shared" si="35"/>
        <v>5.2648156999999998E-3</v>
      </c>
      <c r="Y58" s="89">
        <v>248</v>
      </c>
      <c r="Z58" s="124">
        <f t="shared" si="49"/>
        <v>1.2446910860066607</v>
      </c>
      <c r="AA58" s="88">
        <f t="shared" si="50"/>
        <v>1.0990622289438815E-3</v>
      </c>
      <c r="AB58" s="88">
        <f t="shared" si="36"/>
        <v>4.4916317000000001E-3</v>
      </c>
      <c r="AC58" s="89">
        <v>288</v>
      </c>
      <c r="AD58" s="124">
        <f t="shared" si="51"/>
        <v>1.289419079313719</v>
      </c>
      <c r="AE58" s="88">
        <f t="shared" si="52"/>
        <v>1.1385570470340139E-3</v>
      </c>
      <c r="AF58" s="88">
        <f t="shared" si="37"/>
        <v>3.9339392000000001E-3</v>
      </c>
      <c r="AG58" s="89">
        <v>328</v>
      </c>
      <c r="AH58" s="124">
        <f t="shared" si="53"/>
        <v>1.3357543737477526</v>
      </c>
      <c r="AI58" s="88">
        <f t="shared" si="54"/>
        <v>1.1794711120192657E-3</v>
      </c>
      <c r="AJ58" s="88">
        <f t="shared" si="38"/>
        <v>3.5128987000000002E-3</v>
      </c>
    </row>
    <row r="59" spans="1:36" s="82" customFormat="1" ht="17.25" customHeight="1">
      <c r="A59" s="89">
        <v>9</v>
      </c>
      <c r="B59" s="124">
        <f t="shared" si="39"/>
        <v>1.0079751267117572</v>
      </c>
      <c r="C59" s="88">
        <f t="shared" si="28"/>
        <v>8.9004203688648157E-4</v>
      </c>
      <c r="D59" s="88">
        <f t="shared" si="29"/>
        <v>0.111602244</v>
      </c>
      <c r="E59" s="89">
        <v>49</v>
      </c>
      <c r="F59" s="124">
        <f t="shared" si="40"/>
        <v>1.0441967283831315</v>
      </c>
      <c r="G59" s="88">
        <f t="shared" si="30"/>
        <v>9.2202571116230508E-4</v>
      </c>
      <c r="H59" s="88">
        <f t="shared" si="31"/>
        <v>2.0861854400000001E-2</v>
      </c>
      <c r="I59" s="89">
        <v>89</v>
      </c>
      <c r="J59" s="124">
        <f t="shared" si="41"/>
        <v>1.0817199538673077</v>
      </c>
      <c r="K59" s="88">
        <f t="shared" si="42"/>
        <v>9.551587192648327E-4</v>
      </c>
      <c r="L59" s="88">
        <f t="shared" si="32"/>
        <v>1.16881945E-2</v>
      </c>
      <c r="M59" s="89">
        <v>129</v>
      </c>
      <c r="N59" s="124">
        <f t="shared" si="43"/>
        <v>1.1205915770360055</v>
      </c>
      <c r="O59" s="88">
        <f t="shared" si="44"/>
        <v>9.894823625227929E-4</v>
      </c>
      <c r="P59" s="88">
        <f t="shared" si="33"/>
        <v>8.2052361000000008E-3</v>
      </c>
      <c r="Q59" s="89">
        <v>169</v>
      </c>
      <c r="R59" s="124">
        <f t="shared" si="45"/>
        <v>1.1608600525807429</v>
      </c>
      <c r="S59" s="88">
        <f t="shared" si="46"/>
        <v>1.0250394264287961E-3</v>
      </c>
      <c r="T59" s="88">
        <f t="shared" si="34"/>
        <v>6.3722435000000003E-3</v>
      </c>
      <c r="U59" s="89">
        <v>209</v>
      </c>
      <c r="V59" s="124">
        <f t="shared" si="47"/>
        <v>1.2025755764131234</v>
      </c>
      <c r="W59" s="88">
        <f t="shared" si="48"/>
        <v>1.061874233972788E-3</v>
      </c>
      <c r="X59" s="88">
        <f t="shared" si="35"/>
        <v>5.2418669999999999E-3</v>
      </c>
      <c r="Y59" s="89">
        <v>249</v>
      </c>
      <c r="Z59" s="124">
        <f t="shared" si="49"/>
        <v>1.2457901482356044</v>
      </c>
      <c r="AA59" s="88">
        <f t="shared" si="50"/>
        <v>1.1000327008920388E-3</v>
      </c>
      <c r="AB59" s="88">
        <f t="shared" si="36"/>
        <v>4.4754955000000001E-3</v>
      </c>
      <c r="AC59" s="89">
        <v>289</v>
      </c>
      <c r="AD59" s="124">
        <f t="shared" si="51"/>
        <v>1.2905576363607529</v>
      </c>
      <c r="AE59" s="88">
        <f t="shared" si="52"/>
        <v>1.139562392906545E-3</v>
      </c>
      <c r="AF59" s="88">
        <f t="shared" si="37"/>
        <v>3.9219839999999999E-3</v>
      </c>
      <c r="AG59" s="89">
        <v>329</v>
      </c>
      <c r="AH59" s="124">
        <f t="shared" si="53"/>
        <v>1.3369338448597718</v>
      </c>
      <c r="AI59" s="88">
        <f t="shared" si="54"/>
        <v>1.1805125850111787E-3</v>
      </c>
      <c r="AJ59" s="88">
        <f t="shared" si="38"/>
        <v>3.5036924999999998E-3</v>
      </c>
    </row>
    <row r="60" spans="1:36" s="82" customFormat="1" ht="17.25" customHeight="1">
      <c r="A60" s="91">
        <v>10</v>
      </c>
      <c r="B60" s="125">
        <f t="shared" si="39"/>
        <v>1.0088651687486436</v>
      </c>
      <c r="C60" s="92">
        <f t="shared" si="28"/>
        <v>8.9082794400505236E-4</v>
      </c>
      <c r="D60" s="92">
        <f t="shared" si="29"/>
        <v>0.100486293</v>
      </c>
      <c r="E60" s="91">
        <v>50</v>
      </c>
      <c r="F60" s="125">
        <f t="shared" si="40"/>
        <v>1.0451187540942937</v>
      </c>
      <c r="G60" s="92">
        <f t="shared" si="30"/>
        <v>9.2283985986526141E-4</v>
      </c>
      <c r="H60" s="92">
        <f t="shared" si="31"/>
        <v>2.04535759E-2</v>
      </c>
      <c r="I60" s="91">
        <v>90</v>
      </c>
      <c r="J60" s="124">
        <f t="shared" si="41"/>
        <v>1.0826751125865726</v>
      </c>
      <c r="K60" s="88">
        <f t="shared" si="42"/>
        <v>9.5600212441394352E-4</v>
      </c>
      <c r="L60" s="92">
        <f t="shared" si="32"/>
        <v>1.15633604E-2</v>
      </c>
      <c r="M60" s="91">
        <v>130</v>
      </c>
      <c r="N60" s="124">
        <f t="shared" si="43"/>
        <v>1.1215810593985283</v>
      </c>
      <c r="O60" s="88">
        <f t="shared" si="44"/>
        <v>9.9035607544890056E-4</v>
      </c>
      <c r="P60" s="92">
        <f t="shared" si="33"/>
        <v>8.1456444000000006E-3</v>
      </c>
      <c r="Q60" s="91">
        <v>170</v>
      </c>
      <c r="R60" s="124">
        <f t="shared" si="45"/>
        <v>1.1618850920071717</v>
      </c>
      <c r="S60" s="88">
        <f t="shared" si="46"/>
        <v>1.0259445362423326E-3</v>
      </c>
      <c r="T60" s="92">
        <f t="shared" si="34"/>
        <v>6.3374861999999999E-3</v>
      </c>
      <c r="U60" s="91">
        <v>210</v>
      </c>
      <c r="V60" s="124">
        <f t="shared" si="47"/>
        <v>1.2036374506470962</v>
      </c>
      <c r="W60" s="88">
        <f t="shared" si="48"/>
        <v>1.0628118689213859E-3</v>
      </c>
      <c r="X60" s="92">
        <f t="shared" si="35"/>
        <v>5.2191375999999998E-3</v>
      </c>
      <c r="Y60" s="91">
        <v>250</v>
      </c>
      <c r="Z60" s="124">
        <f t="shared" si="49"/>
        <v>1.2468901809364965</v>
      </c>
      <c r="AA60" s="88">
        <f t="shared" si="50"/>
        <v>1.1010040297669264E-3</v>
      </c>
      <c r="AB60" s="92">
        <f t="shared" si="36"/>
        <v>4.4594889E-3</v>
      </c>
      <c r="AC60" s="91">
        <v>290</v>
      </c>
      <c r="AD60" s="124">
        <f t="shared" si="51"/>
        <v>1.2916971987536594</v>
      </c>
      <c r="AE60" s="88">
        <f t="shared" si="52"/>
        <v>1.1405686264994814E-3</v>
      </c>
      <c r="AF60" s="92">
        <f t="shared" si="37"/>
        <v>3.9101116999999998E-3</v>
      </c>
      <c r="AG60" s="91">
        <v>330</v>
      </c>
      <c r="AH60" s="124">
        <f t="shared" si="53"/>
        <v>1.3381143574447829</v>
      </c>
      <c r="AI60" s="88">
        <f t="shared" si="54"/>
        <v>1.1815549776237435E-3</v>
      </c>
      <c r="AJ60" s="92">
        <f t="shared" si="38"/>
        <v>3.4945425E-3</v>
      </c>
    </row>
    <row r="61" spans="1:36" s="82" customFormat="1" ht="17.25" customHeight="1">
      <c r="A61" s="87">
        <v>11</v>
      </c>
      <c r="B61" s="124">
        <f t="shared" si="39"/>
        <v>1.0097559966926486</v>
      </c>
      <c r="C61" s="88">
        <f t="shared" si="28"/>
        <v>8.9161454507960872E-4</v>
      </c>
      <c r="D61" s="88">
        <f t="shared" si="29"/>
        <v>9.1391435800000004E-2</v>
      </c>
      <c r="E61" s="87">
        <v>51</v>
      </c>
      <c r="F61" s="124">
        <f t="shared" si="40"/>
        <v>1.046041593954159</v>
      </c>
      <c r="G61" s="88">
        <f t="shared" si="30"/>
        <v>9.2365472746152243E-4</v>
      </c>
      <c r="H61" s="88">
        <f t="shared" si="31"/>
        <v>2.0061310799999999E-2</v>
      </c>
      <c r="I61" s="87">
        <v>91</v>
      </c>
      <c r="J61" s="124">
        <f t="shared" si="41"/>
        <v>1.0836311147109865</v>
      </c>
      <c r="K61" s="88">
        <f t="shared" si="42"/>
        <v>9.5684627428980107E-4</v>
      </c>
      <c r="L61" s="88">
        <f t="shared" si="32"/>
        <v>1.14412713E-2</v>
      </c>
      <c r="M61" s="87">
        <v>131</v>
      </c>
      <c r="N61" s="124">
        <f t="shared" si="43"/>
        <v>1.1225714154739772</v>
      </c>
      <c r="O61" s="88">
        <f t="shared" si="44"/>
        <v>9.9123055986352192E-4</v>
      </c>
      <c r="P61" s="88">
        <f t="shared" si="33"/>
        <v>8.0869635000000006E-3</v>
      </c>
      <c r="Q61" s="87">
        <v>171</v>
      </c>
      <c r="R61" s="124">
        <f t="shared" si="45"/>
        <v>1.1629110365434141</v>
      </c>
      <c r="S61" s="88">
        <f t="shared" si="46"/>
        <v>1.0268504452678347E-3</v>
      </c>
      <c r="T61" s="88">
        <f t="shared" si="34"/>
        <v>6.3031362000000001E-3</v>
      </c>
      <c r="U61" s="87">
        <v>211</v>
      </c>
      <c r="V61" s="124">
        <f t="shared" si="47"/>
        <v>1.2047002625160175</v>
      </c>
      <c r="W61" s="88">
        <f t="shared" si="48"/>
        <v>1.0637503318016435E-3</v>
      </c>
      <c r="X61" s="88">
        <f t="shared" si="35"/>
        <v>5.1966241999999996E-3</v>
      </c>
      <c r="Y61" s="87">
        <v>251</v>
      </c>
      <c r="Z61" s="124">
        <f t="shared" si="49"/>
        <v>1.2479911849662635</v>
      </c>
      <c r="AA61" s="88">
        <f t="shared" si="50"/>
        <v>1.1019762163252107E-3</v>
      </c>
      <c r="AB61" s="88">
        <f t="shared" si="36"/>
        <v>4.4436103999999999E-3</v>
      </c>
      <c r="AC61" s="87">
        <v>291</v>
      </c>
      <c r="AD61" s="124">
        <f t="shared" si="51"/>
        <v>1.2928377673801588</v>
      </c>
      <c r="AE61" s="88">
        <f t="shared" si="52"/>
        <v>1.1415757485966802E-3</v>
      </c>
      <c r="AF61" s="88">
        <f t="shared" si="37"/>
        <v>3.8983213999999999E-3</v>
      </c>
      <c r="AG61" s="87">
        <v>331</v>
      </c>
      <c r="AH61" s="124">
        <f t="shared" si="53"/>
        <v>1.3392959124224066</v>
      </c>
      <c r="AI61" s="88">
        <f t="shared" si="54"/>
        <v>1.1825982906689852E-3</v>
      </c>
      <c r="AJ61" s="88">
        <f t="shared" si="38"/>
        <v>3.4854481E-3</v>
      </c>
    </row>
    <row r="62" spans="1:36" s="82" customFormat="1" ht="17.25" customHeight="1">
      <c r="A62" s="89">
        <v>12</v>
      </c>
      <c r="B62" s="124">
        <f t="shared" si="39"/>
        <v>1.0106476112377281</v>
      </c>
      <c r="C62" s="88">
        <f t="shared" si="28"/>
        <v>8.9240184072291394E-4</v>
      </c>
      <c r="D62" s="88">
        <f t="shared" si="29"/>
        <v>8.3812398900000001E-2</v>
      </c>
      <c r="E62" s="89">
        <v>52</v>
      </c>
      <c r="F62" s="124">
        <f t="shared" si="40"/>
        <v>1.0469652486816206</v>
      </c>
      <c r="G62" s="88">
        <f t="shared" si="30"/>
        <v>9.2447031458587096E-4</v>
      </c>
      <c r="H62" s="88">
        <f t="shared" si="31"/>
        <v>1.96841354E-2</v>
      </c>
      <c r="I62" s="89">
        <v>92</v>
      </c>
      <c r="J62" s="124">
        <f t="shared" si="41"/>
        <v>1.0845879609852762</v>
      </c>
      <c r="K62" s="88">
        <f t="shared" si="42"/>
        <v>9.5769116954999903E-4</v>
      </c>
      <c r="L62" s="88">
        <f t="shared" si="32"/>
        <v>1.13218377E-2</v>
      </c>
      <c r="M62" s="89">
        <v>132</v>
      </c>
      <c r="N62" s="124">
        <f t="shared" si="43"/>
        <v>1.1235626460338406</v>
      </c>
      <c r="O62" s="88">
        <f t="shared" si="44"/>
        <v>9.9210581644788138E-4</v>
      </c>
      <c r="P62" s="88">
        <f t="shared" si="33"/>
        <v>8.0291726000000004E-3</v>
      </c>
      <c r="Q62" s="89">
        <v>172</v>
      </c>
      <c r="R62" s="124">
        <f t="shared" si="45"/>
        <v>1.1639378869886818</v>
      </c>
      <c r="S62" s="88">
        <f t="shared" si="46"/>
        <v>1.0277571542110062E-3</v>
      </c>
      <c r="T62" s="88">
        <f t="shared" si="34"/>
        <v>6.2691863E-3</v>
      </c>
      <c r="U62" s="89">
        <v>212</v>
      </c>
      <c r="V62" s="124">
        <f t="shared" si="47"/>
        <v>1.2057640128478191</v>
      </c>
      <c r="W62" s="88">
        <f t="shared" si="48"/>
        <v>1.0646896233446244E-3</v>
      </c>
      <c r="X62" s="88">
        <f t="shared" si="35"/>
        <v>5.1743238E-3</v>
      </c>
      <c r="Y62" s="89">
        <v>252</v>
      </c>
      <c r="Z62" s="124">
        <f t="shared" si="49"/>
        <v>1.2490931611825886</v>
      </c>
      <c r="AA62" s="88">
        <f t="shared" si="50"/>
        <v>1.1029492613242257E-3</v>
      </c>
      <c r="AB62" s="88">
        <f t="shared" si="36"/>
        <v>4.4278585000000004E-3</v>
      </c>
      <c r="AC62" s="89">
        <v>292</v>
      </c>
      <c r="AD62" s="124">
        <f t="shared" si="51"/>
        <v>1.2939793431287554</v>
      </c>
      <c r="AE62" s="88">
        <f t="shared" si="52"/>
        <v>1.1425837599826911E-3</v>
      </c>
      <c r="AF62" s="88">
        <f t="shared" si="37"/>
        <v>3.8866123999999999E-3</v>
      </c>
      <c r="AG62" s="89">
        <v>332</v>
      </c>
      <c r="AH62" s="124">
        <f t="shared" si="53"/>
        <v>1.3404785107130757</v>
      </c>
      <c r="AI62" s="88">
        <f t="shared" si="54"/>
        <v>1.183642524959646E-3</v>
      </c>
      <c r="AJ62" s="88">
        <f t="shared" si="38"/>
        <v>3.4764089000000001E-3</v>
      </c>
    </row>
    <row r="63" spans="1:36" s="82" customFormat="1" ht="17.25" customHeight="1">
      <c r="A63" s="89">
        <v>13</v>
      </c>
      <c r="B63" s="124">
        <f t="shared" si="39"/>
        <v>1.0115400130784509</v>
      </c>
      <c r="C63" s="88">
        <f t="shared" si="28"/>
        <v>8.9318983154827215E-4</v>
      </c>
      <c r="D63" s="88">
        <f t="shared" si="29"/>
        <v>7.7399377800000002E-2</v>
      </c>
      <c r="E63" s="89">
        <v>53</v>
      </c>
      <c r="F63" s="124">
        <f t="shared" si="40"/>
        <v>1.0478897189962064</v>
      </c>
      <c r="G63" s="88">
        <f t="shared" si="30"/>
        <v>9.2528662187365022E-4</v>
      </c>
      <c r="H63" s="88">
        <f t="shared" si="31"/>
        <v>1.9321195499999999E-2</v>
      </c>
      <c r="I63" s="89">
        <v>93</v>
      </c>
      <c r="J63" s="124">
        <f t="shared" si="41"/>
        <v>1.0855456521548261</v>
      </c>
      <c r="K63" s="88">
        <f t="shared" si="42"/>
        <v>9.5853681085271143E-4</v>
      </c>
      <c r="L63" s="88">
        <f t="shared" si="32"/>
        <v>1.1204973999999999E-2</v>
      </c>
      <c r="M63" s="89">
        <v>133</v>
      </c>
      <c r="N63" s="124">
        <f t="shared" si="43"/>
        <v>1.1245547518502885</v>
      </c>
      <c r="O63" s="88">
        <f t="shared" si="44"/>
        <v>9.9298184588380483E-4</v>
      </c>
      <c r="P63" s="88">
        <f t="shared" si="33"/>
        <v>7.9722517999999999E-3</v>
      </c>
      <c r="Q63" s="89">
        <v>173</v>
      </c>
      <c r="R63" s="124">
        <f t="shared" si="45"/>
        <v>1.1649656441428928</v>
      </c>
      <c r="S63" s="88">
        <f t="shared" si="46"/>
        <v>1.0286646637781745E-3</v>
      </c>
      <c r="T63" s="88">
        <f t="shared" si="34"/>
        <v>6.2356297000000002E-3</v>
      </c>
      <c r="U63" s="89">
        <v>213</v>
      </c>
      <c r="V63" s="124">
        <f t="shared" si="47"/>
        <v>1.2068287024711637</v>
      </c>
      <c r="W63" s="88">
        <f t="shared" si="48"/>
        <v>1.0656297442820375E-3</v>
      </c>
      <c r="X63" s="88">
        <f t="shared" si="35"/>
        <v>5.1522334000000001E-3</v>
      </c>
      <c r="Y63" s="89">
        <v>253</v>
      </c>
      <c r="Z63" s="124">
        <f t="shared" si="49"/>
        <v>1.2501961104439128</v>
      </c>
      <c r="AA63" s="88">
        <f t="shared" si="50"/>
        <v>1.103923165521975E-3</v>
      </c>
      <c r="AB63" s="88">
        <f t="shared" si="36"/>
        <v>4.4122314999999997E-3</v>
      </c>
      <c r="AC63" s="89">
        <v>293</v>
      </c>
      <c r="AD63" s="124">
        <f t="shared" si="51"/>
        <v>1.295121926888738</v>
      </c>
      <c r="AE63" s="88">
        <f t="shared" si="52"/>
        <v>1.1435926614427557E-3</v>
      </c>
      <c r="AF63" s="88">
        <f t="shared" si="37"/>
        <v>3.8749837000000001E-3</v>
      </c>
      <c r="AG63" s="89">
        <v>333</v>
      </c>
      <c r="AH63" s="124">
        <f t="shared" si="53"/>
        <v>1.3416621532380353</v>
      </c>
      <c r="AI63" s="88">
        <f t="shared" si="54"/>
        <v>1.1846876813091851E-3</v>
      </c>
      <c r="AJ63" s="88">
        <f t="shared" si="38"/>
        <v>3.4674243999999999E-3</v>
      </c>
    </row>
    <row r="64" spans="1:36" s="82" customFormat="1" ht="17.25" customHeight="1">
      <c r="A64" s="89">
        <v>14</v>
      </c>
      <c r="B64" s="124">
        <f t="shared" si="39"/>
        <v>1.0124332029099992</v>
      </c>
      <c r="C64" s="88">
        <f t="shared" si="28"/>
        <v>8.9397851816952934E-4</v>
      </c>
      <c r="D64" s="88">
        <f t="shared" si="29"/>
        <v>7.1902511700000005E-2</v>
      </c>
      <c r="E64" s="89">
        <v>54</v>
      </c>
      <c r="F64" s="124">
        <f t="shared" si="40"/>
        <v>1.0488150056180801</v>
      </c>
      <c r="G64" s="88">
        <f t="shared" si="30"/>
        <v>9.2610364996076474E-4</v>
      </c>
      <c r="H64" s="88">
        <f t="shared" si="31"/>
        <v>1.89717002E-2</v>
      </c>
      <c r="I64" s="89">
        <v>94</v>
      </c>
      <c r="J64" s="124">
        <f t="shared" si="41"/>
        <v>1.0865041889656788</v>
      </c>
      <c r="K64" s="88">
        <f t="shared" si="42"/>
        <v>9.5938319885669431E-4</v>
      </c>
      <c r="L64" s="88">
        <f t="shared" si="32"/>
        <v>1.1090598199999999E-2</v>
      </c>
      <c r="M64" s="89">
        <v>134</v>
      </c>
      <c r="N64" s="124">
        <f t="shared" si="43"/>
        <v>1.1255477336961723</v>
      </c>
      <c r="O64" s="88">
        <f t="shared" si="44"/>
        <v>9.9385864885372013E-4</v>
      </c>
      <c r="P64" s="88">
        <f t="shared" si="33"/>
        <v>7.9161814999999993E-3</v>
      </c>
      <c r="Q64" s="89">
        <v>174</v>
      </c>
      <c r="R64" s="124">
        <f t="shared" si="45"/>
        <v>1.1659943088066709</v>
      </c>
      <c r="S64" s="88">
        <f t="shared" si="46"/>
        <v>1.0295729746762903E-3</v>
      </c>
      <c r="T64" s="88">
        <f t="shared" si="34"/>
        <v>6.2024595000000002E-3</v>
      </c>
      <c r="U64" s="89">
        <v>214</v>
      </c>
      <c r="V64" s="124">
        <f t="shared" si="47"/>
        <v>1.2078943322154456</v>
      </c>
      <c r="W64" s="88">
        <f t="shared" si="48"/>
        <v>1.0665706953462385E-3</v>
      </c>
      <c r="X64" s="88">
        <f t="shared" si="35"/>
        <v>5.1303499999999997E-3</v>
      </c>
      <c r="Y64" s="89">
        <v>254</v>
      </c>
      <c r="Z64" s="124">
        <f t="shared" si="49"/>
        <v>1.2513000336094346</v>
      </c>
      <c r="AA64" s="88">
        <f t="shared" si="50"/>
        <v>1.1048979296771307E-3</v>
      </c>
      <c r="AB64" s="88">
        <f t="shared" si="36"/>
        <v>4.3967281000000004E-3</v>
      </c>
      <c r="AC64" s="89">
        <v>294</v>
      </c>
      <c r="AD64" s="124">
        <f t="shared" si="51"/>
        <v>1.2962655195501807</v>
      </c>
      <c r="AE64" s="88">
        <f t="shared" si="52"/>
        <v>1.1446024537628094E-3</v>
      </c>
      <c r="AF64" s="88">
        <f t="shared" si="37"/>
        <v>3.8634346E-3</v>
      </c>
      <c r="AG64" s="89">
        <v>334</v>
      </c>
      <c r="AH64" s="124">
        <f t="shared" si="53"/>
        <v>1.3428468409193444</v>
      </c>
      <c r="AI64" s="88">
        <f t="shared" si="54"/>
        <v>1.185733760531781E-3</v>
      </c>
      <c r="AJ64" s="88">
        <f t="shared" si="38"/>
        <v>3.4584940999999999E-3</v>
      </c>
    </row>
    <row r="65" spans="1:36" s="82" customFormat="1" ht="17.25" customHeight="1">
      <c r="A65" s="93">
        <v>15</v>
      </c>
      <c r="B65" s="125">
        <f t="shared" si="39"/>
        <v>1.0133271814281686</v>
      </c>
      <c r="C65" s="92">
        <f t="shared" si="28"/>
        <v>8.9476790120107284E-4</v>
      </c>
      <c r="D65" s="92">
        <f t="shared" si="29"/>
        <v>6.7138569800000006E-2</v>
      </c>
      <c r="E65" s="93">
        <v>55</v>
      </c>
      <c r="F65" s="125">
        <f t="shared" si="40"/>
        <v>1.0497411092680409</v>
      </c>
      <c r="G65" s="92">
        <f t="shared" si="30"/>
        <v>9.2692139948368012E-4</v>
      </c>
      <c r="H65" s="92">
        <f t="shared" si="31"/>
        <v>1.8634916099999999E-2</v>
      </c>
      <c r="I65" s="93">
        <v>95</v>
      </c>
      <c r="J65" s="124">
        <f t="shared" si="41"/>
        <v>1.0874635721645354</v>
      </c>
      <c r="K65" s="88">
        <f t="shared" si="42"/>
        <v>9.6023033422128483E-4</v>
      </c>
      <c r="L65" s="92">
        <f t="shared" si="32"/>
        <v>1.09786316E-2</v>
      </c>
      <c r="M65" s="93">
        <v>135</v>
      </c>
      <c r="N65" s="124">
        <f t="shared" si="43"/>
        <v>1.1265415923450259</v>
      </c>
      <c r="O65" s="88">
        <f t="shared" si="44"/>
        <v>9.9473622604065795E-4</v>
      </c>
      <c r="P65" s="92">
        <f t="shared" si="33"/>
        <v>7.8609429000000008E-3</v>
      </c>
      <c r="Q65" s="93">
        <v>175</v>
      </c>
      <c r="R65" s="124">
        <f t="shared" si="45"/>
        <v>1.1670238817813472</v>
      </c>
      <c r="S65" s="88">
        <f t="shared" si="46"/>
        <v>1.0304820876129296E-3</v>
      </c>
      <c r="T65" s="92">
        <f t="shared" si="34"/>
        <v>6.1696690999999996E-3</v>
      </c>
      <c r="U65" s="93">
        <v>215</v>
      </c>
      <c r="V65" s="124">
        <f t="shared" si="47"/>
        <v>1.2089609029107917</v>
      </c>
      <c r="W65" s="88">
        <f t="shared" si="48"/>
        <v>1.067512477270229E-3</v>
      </c>
      <c r="X65" s="92">
        <f t="shared" si="35"/>
        <v>5.1086708999999999E-3</v>
      </c>
      <c r="Y65" s="93">
        <v>255</v>
      </c>
      <c r="Z65" s="124">
        <f t="shared" si="49"/>
        <v>1.2524049315391117</v>
      </c>
      <c r="AA65" s="88">
        <f t="shared" si="50"/>
        <v>1.1058735545490357E-3</v>
      </c>
      <c r="AB65" s="92">
        <f t="shared" si="36"/>
        <v>4.3813469000000002E-3</v>
      </c>
      <c r="AC65" s="93">
        <v>295</v>
      </c>
      <c r="AD65" s="124">
        <f t="shared" si="51"/>
        <v>1.2974101220039433</v>
      </c>
      <c r="AE65" s="88">
        <f t="shared" si="52"/>
        <v>1.1456131377294821E-3</v>
      </c>
      <c r="AF65" s="92">
        <f t="shared" si="37"/>
        <v>3.8519641999999999E-3</v>
      </c>
      <c r="AG65" s="93">
        <v>335</v>
      </c>
      <c r="AH65" s="124">
        <f t="shared" si="53"/>
        <v>1.344032574679876</v>
      </c>
      <c r="AI65" s="88">
        <f t="shared" si="54"/>
        <v>1.1867807634423305E-3</v>
      </c>
      <c r="AJ65" s="92">
        <f t="shared" si="38"/>
        <v>3.4496174E-3</v>
      </c>
    </row>
    <row r="66" spans="1:36" s="82" customFormat="1" ht="17.25" customHeight="1">
      <c r="A66" s="95">
        <v>16</v>
      </c>
      <c r="B66" s="124">
        <f t="shared" si="39"/>
        <v>1.0142219493293696</v>
      </c>
      <c r="C66" s="88">
        <f t="shared" si="28"/>
        <v>8.9555798125783329E-4</v>
      </c>
      <c r="D66" s="88">
        <f t="shared" si="29"/>
        <v>6.2970128799999997E-2</v>
      </c>
      <c r="E66" s="95">
        <v>56</v>
      </c>
      <c r="F66" s="124">
        <f t="shared" si="40"/>
        <v>1.0506680306675245</v>
      </c>
      <c r="G66" s="88">
        <f t="shared" si="30"/>
        <v>9.277398710794241E-4</v>
      </c>
      <c r="H66" s="88">
        <f t="shared" si="31"/>
        <v>1.83101624E-2</v>
      </c>
      <c r="I66" s="95">
        <v>96</v>
      </c>
      <c r="J66" s="124">
        <f t="shared" si="41"/>
        <v>1.0884238024987567</v>
      </c>
      <c r="K66" s="88">
        <f t="shared" si="42"/>
        <v>9.6107821760640217E-4</v>
      </c>
      <c r="L66" s="88">
        <f t="shared" si="32"/>
        <v>1.0868999000000001E-2</v>
      </c>
      <c r="M66" s="95">
        <v>136</v>
      </c>
      <c r="N66" s="124">
        <f t="shared" si="43"/>
        <v>1.1275363285710664</v>
      </c>
      <c r="O66" s="88">
        <f t="shared" si="44"/>
        <v>9.9561457812825179E-4</v>
      </c>
      <c r="P66" s="88">
        <f t="shared" si="33"/>
        <v>7.8065175000000004E-3</v>
      </c>
      <c r="Q66" s="95">
        <v>176</v>
      </c>
      <c r="R66" s="124">
        <f t="shared" si="45"/>
        <v>1.16805436386896</v>
      </c>
      <c r="S66" s="88">
        <f t="shared" si="46"/>
        <v>1.0313920032962917E-3</v>
      </c>
      <c r="T66" s="88">
        <f t="shared" si="34"/>
        <v>6.1372520999999998E-3</v>
      </c>
      <c r="U66" s="95">
        <v>216</v>
      </c>
      <c r="V66" s="124">
        <f t="shared" si="47"/>
        <v>1.2100284153880618</v>
      </c>
      <c r="W66" s="88">
        <f t="shared" si="48"/>
        <v>1.0684550907876587E-3</v>
      </c>
      <c r="X66" s="88">
        <f t="shared" si="35"/>
        <v>5.0871930000000003E-3</v>
      </c>
      <c r="Y66" s="95">
        <v>256</v>
      </c>
      <c r="Z66" s="124">
        <f t="shared" si="49"/>
        <v>1.2535108050936608</v>
      </c>
      <c r="AA66" s="88">
        <f t="shared" si="50"/>
        <v>1.1068500408977025E-3</v>
      </c>
      <c r="AB66" s="88">
        <f t="shared" si="36"/>
        <v>4.3660862999999996E-3</v>
      </c>
      <c r="AC66" s="95">
        <v>296</v>
      </c>
      <c r="AD66" s="124">
        <f t="shared" si="51"/>
        <v>1.2985557351416728</v>
      </c>
      <c r="AE66" s="88">
        <f t="shared" si="52"/>
        <v>1.146624714130097E-3</v>
      </c>
      <c r="AF66" s="88">
        <f t="shared" si="37"/>
        <v>3.8405716999999999E-3</v>
      </c>
      <c r="AG66" s="95">
        <v>336</v>
      </c>
      <c r="AH66" s="124">
        <f t="shared" si="53"/>
        <v>1.3452193554433183</v>
      </c>
      <c r="AI66" s="88">
        <f t="shared" si="54"/>
        <v>1.1878286908564501E-3</v>
      </c>
      <c r="AJ66" s="88">
        <f t="shared" si="38"/>
        <v>3.4407940000000001E-3</v>
      </c>
    </row>
    <row r="67" spans="1:36" s="82" customFormat="1" ht="17.25" customHeight="1">
      <c r="A67" s="89">
        <v>17</v>
      </c>
      <c r="B67" s="124">
        <f t="shared" si="39"/>
        <v>1.0151175073106273</v>
      </c>
      <c r="C67" s="88">
        <f t="shared" si="28"/>
        <v>8.9634875895528386E-4</v>
      </c>
      <c r="D67" s="88">
        <f t="shared" si="29"/>
        <v>5.9292100200000003E-2</v>
      </c>
      <c r="E67" s="89">
        <v>57</v>
      </c>
      <c r="F67" s="124">
        <f t="shared" si="40"/>
        <v>1.0515957705386039</v>
      </c>
      <c r="G67" s="88">
        <f t="shared" si="30"/>
        <v>9.2855906538558727E-4</v>
      </c>
      <c r="H67" s="88">
        <f t="shared" si="31"/>
        <v>1.7996805899999999E-2</v>
      </c>
      <c r="I67" s="89">
        <v>97</v>
      </c>
      <c r="J67" s="124">
        <f t="shared" si="41"/>
        <v>1.0893848807163631</v>
      </c>
      <c r="K67" s="88">
        <f t="shared" si="42"/>
        <v>9.6192684967254857E-4</v>
      </c>
      <c r="L67" s="88">
        <f t="shared" si="32"/>
        <v>1.07616282E-2</v>
      </c>
      <c r="M67" s="89">
        <v>137</v>
      </c>
      <c r="N67" s="124">
        <f t="shared" si="43"/>
        <v>1.1285319431491947</v>
      </c>
      <c r="O67" s="88">
        <f t="shared" si="44"/>
        <v>9.9649370580073902E-4</v>
      </c>
      <c r="P67" s="88">
        <f t="shared" si="33"/>
        <v>7.7528876000000002E-3</v>
      </c>
      <c r="Q67" s="89">
        <v>177</v>
      </c>
      <c r="R67" s="124">
        <f t="shared" si="45"/>
        <v>1.1690857558722563</v>
      </c>
      <c r="S67" s="88">
        <f t="shared" si="46"/>
        <v>1.0323027224352023E-3</v>
      </c>
      <c r="T67" s="88">
        <f t="shared" si="34"/>
        <v>6.1052021999999997E-3</v>
      </c>
      <c r="U67" s="89">
        <v>217</v>
      </c>
      <c r="V67" s="124">
        <f t="shared" si="47"/>
        <v>1.2110968704788494</v>
      </c>
      <c r="W67" s="88">
        <f t="shared" si="48"/>
        <v>1.0693985366328239E-3</v>
      </c>
      <c r="X67" s="88">
        <f t="shared" si="35"/>
        <v>5.0659136999999998E-3</v>
      </c>
      <c r="Y67" s="89">
        <v>257</v>
      </c>
      <c r="Z67" s="124">
        <f t="shared" si="49"/>
        <v>1.2546176551345585</v>
      </c>
      <c r="AA67" s="88">
        <f t="shared" si="50"/>
        <v>1.1078273894838152E-3</v>
      </c>
      <c r="AB67" s="88">
        <f t="shared" si="36"/>
        <v>4.3509448999999997E-3</v>
      </c>
      <c r="AC67" s="89">
        <v>297</v>
      </c>
      <c r="AD67" s="124">
        <f t="shared" si="51"/>
        <v>1.2997023598558028</v>
      </c>
      <c r="AE67" s="88">
        <f t="shared" si="52"/>
        <v>1.1476371837526741E-3</v>
      </c>
      <c r="AF67" s="88">
        <f t="shared" si="37"/>
        <v>3.8292564000000002E-3</v>
      </c>
      <c r="AG67" s="89">
        <v>337</v>
      </c>
      <c r="AH67" s="124">
        <f t="shared" si="53"/>
        <v>1.3464071841341747</v>
      </c>
      <c r="AI67" s="88">
        <f t="shared" si="54"/>
        <v>1.1888775435904763E-3</v>
      </c>
      <c r="AJ67" s="88">
        <f t="shared" si="38"/>
        <v>3.4320232999999999E-3</v>
      </c>
    </row>
    <row r="68" spans="1:36" s="82" customFormat="1" ht="17.25" customHeight="1">
      <c r="A68" s="89">
        <v>18</v>
      </c>
      <c r="B68" s="124">
        <f t="shared" si="39"/>
        <v>1.0160138560695826</v>
      </c>
      <c r="C68" s="88">
        <f t="shared" si="28"/>
        <v>8.9714023490944156E-4</v>
      </c>
      <c r="D68" s="88">
        <f t="shared" si="29"/>
        <v>5.60227487E-2</v>
      </c>
      <c r="E68" s="89">
        <v>58</v>
      </c>
      <c r="F68" s="124">
        <f t="shared" si="40"/>
        <v>1.0525243296039895</v>
      </c>
      <c r="G68" s="88">
        <f t="shared" si="30"/>
        <v>9.2937898304032277E-4</v>
      </c>
      <c r="H68" s="88">
        <f t="shared" si="31"/>
        <v>1.76942569E-2</v>
      </c>
      <c r="I68" s="89">
        <v>98</v>
      </c>
      <c r="J68" s="124">
        <f t="shared" si="41"/>
        <v>1.0903468075660356</v>
      </c>
      <c r="K68" s="88">
        <f t="shared" si="42"/>
        <v>9.6277623108080958E-4</v>
      </c>
      <c r="L68" s="88">
        <f t="shared" si="32"/>
        <v>1.06564499E-2</v>
      </c>
      <c r="M68" s="89">
        <v>138</v>
      </c>
      <c r="N68" s="124">
        <f t="shared" si="43"/>
        <v>1.1295284368549954</v>
      </c>
      <c r="O68" s="88">
        <f t="shared" si="44"/>
        <v>9.9737360974296095E-4</v>
      </c>
      <c r="P68" s="88">
        <f t="shared" si="33"/>
        <v>7.7000358999999999E-3</v>
      </c>
      <c r="Q68" s="89">
        <v>178</v>
      </c>
      <c r="R68" s="124">
        <f t="shared" si="45"/>
        <v>1.1701180585946915</v>
      </c>
      <c r="S68" s="88">
        <f t="shared" si="46"/>
        <v>1.0332142457391126E-3</v>
      </c>
      <c r="T68" s="88">
        <f t="shared" si="34"/>
        <v>6.073513E-3</v>
      </c>
      <c r="U68" s="89">
        <v>218</v>
      </c>
      <c r="V68" s="124">
        <f t="shared" si="47"/>
        <v>1.2121662690154822</v>
      </c>
      <c r="W68" s="88">
        <f t="shared" si="48"/>
        <v>1.0703428155406708E-3</v>
      </c>
      <c r="X68" s="88">
        <f t="shared" si="35"/>
        <v>5.0448302999999998E-3</v>
      </c>
      <c r="Y68" s="89">
        <v>258</v>
      </c>
      <c r="Z68" s="124">
        <f t="shared" si="49"/>
        <v>1.2557254825240423</v>
      </c>
      <c r="AA68" s="88">
        <f t="shared" si="50"/>
        <v>1.1088056010687293E-3</v>
      </c>
      <c r="AB68" s="88">
        <f t="shared" si="36"/>
        <v>4.3359213999999997E-3</v>
      </c>
      <c r="AC68" s="89">
        <v>298</v>
      </c>
      <c r="AD68" s="124">
        <f t="shared" si="51"/>
        <v>1.3008499970395555</v>
      </c>
      <c r="AE68" s="88">
        <f t="shared" si="52"/>
        <v>1.1486505473859276E-3</v>
      </c>
      <c r="AF68" s="88">
        <f t="shared" si="37"/>
        <v>3.8180175000000001E-3</v>
      </c>
      <c r="AG68" s="89">
        <v>338</v>
      </c>
      <c r="AH68" s="124">
        <f t="shared" si="53"/>
        <v>1.3475960616777651</v>
      </c>
      <c r="AI68" s="88">
        <f t="shared" si="54"/>
        <v>1.1899273224614667E-3</v>
      </c>
      <c r="AJ68" s="88">
        <f t="shared" si="38"/>
        <v>3.4233050000000002E-3</v>
      </c>
    </row>
    <row r="69" spans="1:36" s="82" customFormat="1" ht="17.25" customHeight="1">
      <c r="A69" s="89">
        <v>19</v>
      </c>
      <c r="B69" s="124">
        <f t="shared" si="39"/>
        <v>1.016910996304492</v>
      </c>
      <c r="C69" s="88">
        <f t="shared" si="28"/>
        <v>8.9793240973686645E-4</v>
      </c>
      <c r="D69" s="88">
        <f t="shared" si="29"/>
        <v>5.3097546299999999E-2</v>
      </c>
      <c r="E69" s="89">
        <v>59</v>
      </c>
      <c r="F69" s="124">
        <f t="shared" si="40"/>
        <v>1.0534537085870297</v>
      </c>
      <c r="G69" s="88">
        <f t="shared" si="30"/>
        <v>9.3019962468234723E-4</v>
      </c>
      <c r="H69" s="88">
        <f t="shared" si="31"/>
        <v>1.7401966099999999E-2</v>
      </c>
      <c r="I69" s="89">
        <v>99</v>
      </c>
      <c r="J69" s="124">
        <f t="shared" si="41"/>
        <v>1.0913095837971165</v>
      </c>
      <c r="K69" s="88">
        <f t="shared" si="42"/>
        <v>9.6362636249285386E-4</v>
      </c>
      <c r="L69" s="88">
        <f t="shared" si="32"/>
        <v>1.0553397799999999E-2</v>
      </c>
      <c r="M69" s="89">
        <v>139</v>
      </c>
      <c r="N69" s="124">
        <f t="shared" si="43"/>
        <v>1.1305258104647382</v>
      </c>
      <c r="O69" s="88">
        <f t="shared" si="44"/>
        <v>9.9825429064036384E-4</v>
      </c>
      <c r="P69" s="88">
        <f t="shared" si="33"/>
        <v>7.6479455000000003E-3</v>
      </c>
      <c r="Q69" s="89">
        <v>179</v>
      </c>
      <c r="R69" s="124">
        <f t="shared" si="45"/>
        <v>1.1711512728404305</v>
      </c>
      <c r="S69" s="88">
        <f t="shared" si="46"/>
        <v>1.0341265739181001E-3</v>
      </c>
      <c r="T69" s="88">
        <f t="shared" si="34"/>
        <v>6.0421787000000003E-3</v>
      </c>
      <c r="U69" s="89">
        <v>219</v>
      </c>
      <c r="V69" s="124">
        <f t="shared" si="47"/>
        <v>1.2132366118310227</v>
      </c>
      <c r="W69" s="88">
        <f t="shared" si="48"/>
        <v>1.0712879282467932E-3</v>
      </c>
      <c r="X69" s="88">
        <f t="shared" si="35"/>
        <v>5.0239398999999997E-3</v>
      </c>
      <c r="Y69" s="89">
        <v>259</v>
      </c>
      <c r="Z69" s="124">
        <f t="shared" si="49"/>
        <v>1.2568342881251109</v>
      </c>
      <c r="AA69" s="88">
        <f t="shared" si="50"/>
        <v>1.109784676414473E-3</v>
      </c>
      <c r="AB69" s="88">
        <f t="shared" si="36"/>
        <v>4.3210145000000004E-3</v>
      </c>
      <c r="AC69" s="89">
        <v>299</v>
      </c>
      <c r="AD69" s="124">
        <f t="shared" si="51"/>
        <v>1.3019986475869414</v>
      </c>
      <c r="AE69" s="88">
        <f t="shared" si="52"/>
        <v>1.1496648058192693E-3</v>
      </c>
      <c r="AF69" s="88">
        <f t="shared" si="37"/>
        <v>3.8068542000000002E-3</v>
      </c>
      <c r="AG69" s="89">
        <v>339</v>
      </c>
      <c r="AH69" s="124">
        <f t="shared" si="53"/>
        <v>1.3487859890002265</v>
      </c>
      <c r="AI69" s="88">
        <f t="shared" si="54"/>
        <v>1.1909780282872001E-3</v>
      </c>
      <c r="AJ69" s="88">
        <f t="shared" si="38"/>
        <v>3.4146383999999999E-3</v>
      </c>
    </row>
    <row r="70" spans="1:36" s="82" customFormat="1" ht="17.25" customHeight="1">
      <c r="A70" s="91">
        <v>20</v>
      </c>
      <c r="B70" s="125">
        <f t="shared" si="39"/>
        <v>1.0178089287142289</v>
      </c>
      <c r="C70" s="92">
        <f t="shared" si="28"/>
        <v>8.9872528405466419E-4</v>
      </c>
      <c r="D70" s="92">
        <f t="shared" si="29"/>
        <v>5.0464870699999997E-2</v>
      </c>
      <c r="E70" s="91">
        <v>60</v>
      </c>
      <c r="F70" s="125">
        <f t="shared" si="40"/>
        <v>1.0543839082117119</v>
      </c>
      <c r="G70" s="92">
        <f t="shared" si="30"/>
        <v>9.310209909509416E-4</v>
      </c>
      <c r="H70" s="92">
        <f t="shared" si="31"/>
        <v>1.71194205E-2</v>
      </c>
      <c r="I70" s="91">
        <v>100</v>
      </c>
      <c r="J70" s="124">
        <f t="shared" si="41"/>
        <v>1.0922732101596093</v>
      </c>
      <c r="K70" s="88">
        <f t="shared" si="42"/>
        <v>9.6447724457093505E-4</v>
      </c>
      <c r="L70" s="92">
        <f t="shared" si="32"/>
        <v>1.0452408E-2</v>
      </c>
      <c r="M70" s="91">
        <v>140</v>
      </c>
      <c r="N70" s="124">
        <f t="shared" si="43"/>
        <v>1.1315240647553786</v>
      </c>
      <c r="O70" s="88">
        <f t="shared" si="44"/>
        <v>9.9913574917899917E-4</v>
      </c>
      <c r="P70" s="92">
        <f t="shared" si="33"/>
        <v>7.5966002999999999E-3</v>
      </c>
      <c r="Q70" s="91">
        <v>180</v>
      </c>
      <c r="R70" s="124">
        <f t="shared" si="45"/>
        <v>1.1721853994143485</v>
      </c>
      <c r="S70" s="88">
        <f t="shared" si="46"/>
        <v>1.0350397076828697E-3</v>
      </c>
      <c r="T70" s="92">
        <f t="shared" si="34"/>
        <v>6.0111931999999998E-3</v>
      </c>
      <c r="U70" s="91">
        <v>220</v>
      </c>
      <c r="V70" s="124">
        <f t="shared" si="47"/>
        <v>1.2143078997592696</v>
      </c>
      <c r="W70" s="88">
        <f t="shared" si="48"/>
        <v>1.0722338754874351E-3</v>
      </c>
      <c r="X70" s="92">
        <f t="shared" si="35"/>
        <v>5.0032401000000004E-3</v>
      </c>
      <c r="Y70" s="91">
        <v>260</v>
      </c>
      <c r="Z70" s="124">
        <f t="shared" si="49"/>
        <v>1.2579440728015254</v>
      </c>
      <c r="AA70" s="88">
        <f t="shared" si="50"/>
        <v>1.1107646162837471E-3</v>
      </c>
      <c r="AB70" s="92">
        <f t="shared" si="36"/>
        <v>4.3062227E-3</v>
      </c>
      <c r="AC70" s="91">
        <v>300</v>
      </c>
      <c r="AD70" s="124">
        <f t="shared" si="51"/>
        <v>1.3031483123927605</v>
      </c>
      <c r="AE70" s="88">
        <f t="shared" si="52"/>
        <v>1.1506799598428076E-3</v>
      </c>
      <c r="AF70" s="92">
        <f t="shared" si="37"/>
        <v>3.7957656999999998E-3</v>
      </c>
      <c r="AG70" s="91">
        <v>340</v>
      </c>
      <c r="AH70" s="124">
        <f t="shared" si="53"/>
        <v>1.3499769670285136</v>
      </c>
      <c r="AI70" s="88">
        <f t="shared" si="54"/>
        <v>1.1920296618861776E-3</v>
      </c>
      <c r="AJ70" s="92">
        <f t="shared" si="38"/>
        <v>3.4060231999999998E-3</v>
      </c>
    </row>
    <row r="71" spans="1:36" s="82" customFormat="1" ht="17.25" customHeight="1">
      <c r="A71" s="87">
        <v>21</v>
      </c>
      <c r="B71" s="124">
        <f t="shared" si="39"/>
        <v>1.0187076539982836</v>
      </c>
      <c r="C71" s="88">
        <f t="shared" si="28"/>
        <v>8.9951885848048448E-4</v>
      </c>
      <c r="D71" s="88">
        <f t="shared" si="29"/>
        <v>4.8082932199999998E-2</v>
      </c>
      <c r="E71" s="87">
        <v>61</v>
      </c>
      <c r="F71" s="124">
        <f t="shared" si="40"/>
        <v>1.0553149292026629</v>
      </c>
      <c r="G71" s="88">
        <f t="shared" si="30"/>
        <v>9.3184308248595135E-4</v>
      </c>
      <c r="H71" s="88">
        <f t="shared" si="31"/>
        <v>1.6846140700000001E-2</v>
      </c>
      <c r="I71" s="87">
        <v>101</v>
      </c>
      <c r="J71" s="124">
        <f t="shared" si="41"/>
        <v>1.0932376874041803</v>
      </c>
      <c r="K71" s="88">
        <f t="shared" si="42"/>
        <v>9.6532887797789123E-4</v>
      </c>
      <c r="L71" s="88">
        <f t="shared" si="32"/>
        <v>1.0353419399999999E-2</v>
      </c>
      <c r="M71" s="87">
        <v>141</v>
      </c>
      <c r="N71" s="124">
        <f t="shared" si="43"/>
        <v>1.1325232005045576</v>
      </c>
      <c r="O71" s="88">
        <f t="shared" si="44"/>
        <v>1.0000179860455245E-3</v>
      </c>
      <c r="P71" s="88">
        <f t="shared" si="33"/>
        <v>7.5459843E-3</v>
      </c>
      <c r="Q71" s="87">
        <v>181</v>
      </c>
      <c r="R71" s="124">
        <f t="shared" si="45"/>
        <v>1.1732204391220313</v>
      </c>
      <c r="S71" s="88">
        <f t="shared" si="46"/>
        <v>1.0359536477447537E-3</v>
      </c>
      <c r="T71" s="88">
        <f t="shared" si="34"/>
        <v>5.9805509000000001E-3</v>
      </c>
      <c r="U71" s="87">
        <v>221</v>
      </c>
      <c r="V71" s="124">
        <f t="shared" si="47"/>
        <v>1.2153801336347569</v>
      </c>
      <c r="W71" s="88">
        <f t="shared" si="48"/>
        <v>1.0731806579994904E-3</v>
      </c>
      <c r="X71" s="88">
        <f t="shared" si="35"/>
        <v>4.9827281999999997E-3</v>
      </c>
      <c r="Y71" s="87">
        <v>261</v>
      </c>
      <c r="Z71" s="124">
        <f t="shared" si="49"/>
        <v>1.2590548374178092</v>
      </c>
      <c r="AA71" s="88">
        <f t="shared" si="50"/>
        <v>1.1117454214399256E-3</v>
      </c>
      <c r="AB71" s="88">
        <f t="shared" si="36"/>
        <v>4.2915447000000002E-3</v>
      </c>
      <c r="AC71" s="87">
        <v>301</v>
      </c>
      <c r="AD71" s="124">
        <f t="shared" si="51"/>
        <v>1.3042989923526034</v>
      </c>
      <c r="AE71" s="88">
        <f t="shared" si="52"/>
        <v>1.1516960102473488E-3</v>
      </c>
      <c r="AF71" s="88">
        <f t="shared" si="37"/>
        <v>3.7847512999999999E-3</v>
      </c>
      <c r="AG71" s="87">
        <v>341</v>
      </c>
      <c r="AH71" s="124">
        <f t="shared" si="53"/>
        <v>1.3511689966903997</v>
      </c>
      <c r="AI71" s="88">
        <f t="shared" si="54"/>
        <v>1.193082224077623E-3</v>
      </c>
      <c r="AJ71" s="88">
        <f t="shared" si="38"/>
        <v>3.3974589000000002E-3</v>
      </c>
    </row>
    <row r="72" spans="1:36" s="82" customFormat="1" ht="17.25" customHeight="1">
      <c r="A72" s="89">
        <v>22</v>
      </c>
      <c r="B72" s="124">
        <f t="shared" si="39"/>
        <v>1.0196071728567639</v>
      </c>
      <c r="C72" s="88">
        <f t="shared" si="28"/>
        <v>9.0031313363252261E-4</v>
      </c>
      <c r="D72" s="88">
        <f t="shared" si="29"/>
        <v>4.59175395E-2</v>
      </c>
      <c r="E72" s="89">
        <v>62</v>
      </c>
      <c r="F72" s="124">
        <f t="shared" si="40"/>
        <v>1.0562467722851487</v>
      </c>
      <c r="G72" s="88">
        <f t="shared" si="30"/>
        <v>9.3266589992778632E-4</v>
      </c>
      <c r="H72" s="88">
        <f t="shared" si="31"/>
        <v>1.65816786E-2</v>
      </c>
      <c r="I72" s="89">
        <v>102</v>
      </c>
      <c r="J72" s="124">
        <f t="shared" si="41"/>
        <v>1.0942030162821581</v>
      </c>
      <c r="K72" s="88">
        <f t="shared" si="42"/>
        <v>9.661812633771456E-4</v>
      </c>
      <c r="L72" s="88">
        <f t="shared" si="32"/>
        <v>1.02563729E-2</v>
      </c>
      <c r="M72" s="89">
        <v>142</v>
      </c>
      <c r="N72" s="124">
        <f t="shared" si="43"/>
        <v>1.133523218490603</v>
      </c>
      <c r="O72" s="88">
        <f t="shared" si="44"/>
        <v>1.0009010019272025E-3</v>
      </c>
      <c r="P72" s="88">
        <f t="shared" si="33"/>
        <v>7.4960820999999999E-3</v>
      </c>
      <c r="Q72" s="89">
        <v>182</v>
      </c>
      <c r="R72" s="124">
        <f t="shared" si="45"/>
        <v>1.174256392769776</v>
      </c>
      <c r="S72" s="88">
        <f t="shared" si="46"/>
        <v>1.0368683948157123E-3</v>
      </c>
      <c r="T72" s="88">
        <f t="shared" si="34"/>
        <v>5.9502458999999997E-3</v>
      </c>
      <c r="U72" s="89">
        <v>222</v>
      </c>
      <c r="V72" s="124">
        <f t="shared" si="47"/>
        <v>1.2164533142927565</v>
      </c>
      <c r="W72" s="88">
        <f t="shared" si="48"/>
        <v>1.0741282765205041E-3</v>
      </c>
      <c r="X72" s="88">
        <f t="shared" si="35"/>
        <v>4.9624016000000002E-3</v>
      </c>
      <c r="Y72" s="89">
        <v>262</v>
      </c>
      <c r="Z72" s="124">
        <f t="shared" si="49"/>
        <v>1.2601665828392492</v>
      </c>
      <c r="AA72" s="88">
        <f t="shared" si="50"/>
        <v>1.1127270926470571E-3</v>
      </c>
      <c r="AB72" s="88">
        <f t="shared" si="36"/>
        <v>4.2769792999999999E-3</v>
      </c>
      <c r="AC72" s="89">
        <v>302</v>
      </c>
      <c r="AD72" s="124">
        <f t="shared" si="51"/>
        <v>1.3054506883628507</v>
      </c>
      <c r="AE72" s="88">
        <f t="shared" si="52"/>
        <v>1.1527129578243972E-3</v>
      </c>
      <c r="AF72" s="88">
        <f t="shared" si="37"/>
        <v>3.7738102999999999E-3</v>
      </c>
      <c r="AG72" s="89">
        <v>342</v>
      </c>
      <c r="AH72" s="124">
        <f t="shared" si="53"/>
        <v>1.3523620789144772</v>
      </c>
      <c r="AI72" s="88">
        <f t="shared" si="54"/>
        <v>1.1941357156814835E-3</v>
      </c>
      <c r="AJ72" s="88">
        <f t="shared" si="38"/>
        <v>3.388945E-3</v>
      </c>
    </row>
    <row r="73" spans="1:36" s="82" customFormat="1" ht="17.25" customHeight="1">
      <c r="A73" s="89">
        <v>23</v>
      </c>
      <c r="B73" s="124">
        <f t="shared" si="39"/>
        <v>1.0205074859903964</v>
      </c>
      <c r="C73" s="88">
        <f t="shared" si="28"/>
        <v>9.0110811012952016E-4</v>
      </c>
      <c r="D73" s="88">
        <f t="shared" si="29"/>
        <v>4.3940447399999999E-2</v>
      </c>
      <c r="E73" s="89">
        <v>63</v>
      </c>
      <c r="F73" s="124">
        <f t="shared" si="40"/>
        <v>1.0571794381850765</v>
      </c>
      <c r="G73" s="88">
        <f t="shared" si="30"/>
        <v>9.334894439174227E-4</v>
      </c>
      <c r="H73" s="88">
        <f t="shared" si="31"/>
        <v>1.63256141E-2</v>
      </c>
      <c r="I73" s="89">
        <v>103</v>
      </c>
      <c r="J73" s="124">
        <f t="shared" si="41"/>
        <v>1.0951691975455353</v>
      </c>
      <c r="K73" s="88">
        <f t="shared" si="42"/>
        <v>9.6703440143270768E-4</v>
      </c>
      <c r="L73" s="88">
        <f t="shared" si="32"/>
        <v>1.0161212100000001E-2</v>
      </c>
      <c r="M73" s="89">
        <v>143</v>
      </c>
      <c r="N73" s="124">
        <f t="shared" si="43"/>
        <v>1.1345241194925302</v>
      </c>
      <c r="O73" s="88">
        <f t="shared" si="44"/>
        <v>1.0017847975119041E-3</v>
      </c>
      <c r="P73" s="88">
        <f t="shared" si="33"/>
        <v>7.4468787000000003E-3</v>
      </c>
      <c r="Q73" s="89">
        <v>183</v>
      </c>
      <c r="R73" s="124">
        <f t="shared" si="45"/>
        <v>1.1752932611645917</v>
      </c>
      <c r="S73" s="88">
        <f t="shared" si="46"/>
        <v>1.0377839496083345E-3</v>
      </c>
      <c r="T73" s="88">
        <f t="shared" si="34"/>
        <v>5.9202728999999997E-3</v>
      </c>
      <c r="U73" s="89">
        <v>223</v>
      </c>
      <c r="V73" s="124">
        <f t="shared" si="47"/>
        <v>1.217527442569277</v>
      </c>
      <c r="W73" s="88">
        <f t="shared" si="48"/>
        <v>1.0750767317886717E-3</v>
      </c>
      <c r="X73" s="88">
        <f t="shared" si="35"/>
        <v>4.9422579000000001E-3</v>
      </c>
      <c r="Y73" s="89">
        <v>263</v>
      </c>
      <c r="Z73" s="124">
        <f t="shared" si="49"/>
        <v>1.2612793099318962</v>
      </c>
      <c r="AA73" s="88">
        <f t="shared" si="50"/>
        <v>1.1137096306698643E-3</v>
      </c>
      <c r="AB73" s="88">
        <f t="shared" si="36"/>
        <v>4.2625251999999997E-3</v>
      </c>
      <c r="AC73" s="89">
        <v>303</v>
      </c>
      <c r="AD73" s="124">
        <f t="shared" si="51"/>
        <v>1.3066034013206751</v>
      </c>
      <c r="AE73" s="88">
        <f t="shared" si="52"/>
        <v>1.1537308033661561E-3</v>
      </c>
      <c r="AF73" s="88">
        <f t="shared" si="37"/>
        <v>3.762942E-3</v>
      </c>
      <c r="AG73" s="89">
        <v>343</v>
      </c>
      <c r="AH73" s="124">
        <f t="shared" si="53"/>
        <v>1.3535562146301587</v>
      </c>
      <c r="AI73" s="88">
        <f t="shared" si="54"/>
        <v>1.1951901375184303E-3</v>
      </c>
      <c r="AJ73" s="88">
        <f t="shared" si="38"/>
        <v>3.3804811999999999E-3</v>
      </c>
    </row>
    <row r="74" spans="1:36" s="82" customFormat="1" ht="17.25" customHeight="1">
      <c r="A74" s="89">
        <v>24</v>
      </c>
      <c r="B74" s="124">
        <f t="shared" si="39"/>
        <v>1.021408594100526</v>
      </c>
      <c r="C74" s="88">
        <f t="shared" si="28"/>
        <v>9.0190378859076454E-4</v>
      </c>
      <c r="D74" s="88">
        <f t="shared" si="29"/>
        <v>4.2128118499999999E-2</v>
      </c>
      <c r="E74" s="89">
        <v>64</v>
      </c>
      <c r="F74" s="124">
        <f t="shared" si="40"/>
        <v>1.058112927628994</v>
      </c>
      <c r="G74" s="88">
        <f t="shared" si="30"/>
        <v>9.3431371509640178E-4</v>
      </c>
      <c r="H74" s="88">
        <f t="shared" si="31"/>
        <v>1.60775537E-2</v>
      </c>
      <c r="I74" s="89">
        <v>104</v>
      </c>
      <c r="J74" s="124">
        <f t="shared" si="41"/>
        <v>1.0961362319469681</v>
      </c>
      <c r="K74" s="88">
        <f t="shared" si="42"/>
        <v>9.6788829280917282E-4</v>
      </c>
      <c r="L74" s="88">
        <f t="shared" si="32"/>
        <v>1.00678826E-2</v>
      </c>
      <c r="M74" s="89">
        <v>144</v>
      </c>
      <c r="N74" s="124">
        <f t="shared" si="43"/>
        <v>1.1355259042900421</v>
      </c>
      <c r="O74" s="88">
        <f t="shared" si="44"/>
        <v>1.0026693734881071E-3</v>
      </c>
      <c r="P74" s="88">
        <f t="shared" si="33"/>
        <v>7.3983596000000004E-3</v>
      </c>
      <c r="Q74" s="89">
        <v>184</v>
      </c>
      <c r="R74" s="124">
        <f t="shared" si="45"/>
        <v>1.1763310451141999</v>
      </c>
      <c r="S74" s="88">
        <f t="shared" si="46"/>
        <v>1.0387003128358387E-3</v>
      </c>
      <c r="T74" s="88">
        <f t="shared" si="34"/>
        <v>5.8906263999999996E-3</v>
      </c>
      <c r="U74" s="89">
        <v>224</v>
      </c>
      <c r="V74" s="124">
        <f t="shared" si="47"/>
        <v>1.2186025193010657</v>
      </c>
      <c r="W74" s="88">
        <f t="shared" si="48"/>
        <v>1.076026024542841E-3</v>
      </c>
      <c r="X74" s="88">
        <f t="shared" si="35"/>
        <v>4.9222946999999996E-3</v>
      </c>
      <c r="Y74" s="89">
        <v>264</v>
      </c>
      <c r="Z74" s="124">
        <f t="shared" si="49"/>
        <v>1.2623930195625661</v>
      </c>
      <c r="AA74" s="88">
        <f t="shared" si="50"/>
        <v>1.1146930362737459E-3</v>
      </c>
      <c r="AB74" s="88">
        <f t="shared" si="36"/>
        <v>4.2481810000000002E-3</v>
      </c>
      <c r="AC74" s="89">
        <v>304</v>
      </c>
      <c r="AD74" s="124">
        <f t="shared" si="51"/>
        <v>1.3077571321240411</v>
      </c>
      <c r="AE74" s="88">
        <f t="shared" si="52"/>
        <v>1.1547495476655284E-3</v>
      </c>
      <c r="AF74" s="88">
        <f t="shared" si="37"/>
        <v>3.7521454999999999E-3</v>
      </c>
      <c r="AG74" s="89">
        <v>344</v>
      </c>
      <c r="AH74" s="124">
        <f t="shared" si="53"/>
        <v>1.3547514047676772</v>
      </c>
      <c r="AI74" s="88">
        <f t="shared" si="54"/>
        <v>1.1962454904098591E-3</v>
      </c>
      <c r="AJ74" s="88">
        <f t="shared" si="38"/>
        <v>3.3720669999999999E-3</v>
      </c>
    </row>
    <row r="75" spans="1:36" s="82" customFormat="1" ht="17.25" customHeight="1">
      <c r="A75" s="93">
        <v>25</v>
      </c>
      <c r="B75" s="125">
        <f t="shared" si="39"/>
        <v>1.0223104978891167</v>
      </c>
      <c r="C75" s="92">
        <f t="shared" si="28"/>
        <v>9.027001696360901E-4</v>
      </c>
      <c r="D75" s="92">
        <f t="shared" si="29"/>
        <v>4.0460781000000001E-2</v>
      </c>
      <c r="E75" s="93">
        <v>65</v>
      </c>
      <c r="F75" s="125">
        <f t="shared" si="40"/>
        <v>1.0590472413440903</v>
      </c>
      <c r="G75" s="92">
        <f t="shared" si="30"/>
        <v>9.3513871410683179E-4</v>
      </c>
      <c r="H75" s="92">
        <f t="shared" si="31"/>
        <v>1.5837127900000001E-2</v>
      </c>
      <c r="I75" s="93">
        <v>105</v>
      </c>
      <c r="J75" s="124">
        <f t="shared" si="41"/>
        <v>1.0971041202397771</v>
      </c>
      <c r="K75" s="88">
        <f t="shared" si="42"/>
        <v>9.6874293817172312E-4</v>
      </c>
      <c r="L75" s="92">
        <f t="shared" si="32"/>
        <v>9.9763319999999992E-3</v>
      </c>
      <c r="M75" s="93">
        <v>145</v>
      </c>
      <c r="N75" s="124">
        <f t="shared" si="43"/>
        <v>1.1365285736635302</v>
      </c>
      <c r="O75" s="88">
        <f t="shared" si="44"/>
        <v>1.0035547305448972E-3</v>
      </c>
      <c r="P75" s="92">
        <f t="shared" si="33"/>
        <v>7.3505106000000004E-3</v>
      </c>
      <c r="Q75" s="93">
        <v>185</v>
      </c>
      <c r="R75" s="124">
        <f t="shared" si="45"/>
        <v>1.1773697454270358</v>
      </c>
      <c r="S75" s="88">
        <f t="shared" si="46"/>
        <v>1.0396174852120726E-3</v>
      </c>
      <c r="T75" s="92">
        <f t="shared" si="34"/>
        <v>5.8613010999999998E-3</v>
      </c>
      <c r="U75" s="93">
        <v>225</v>
      </c>
      <c r="V75" s="124">
        <f t="shared" si="47"/>
        <v>1.2196785453256085</v>
      </c>
      <c r="W75" s="88">
        <f t="shared" si="48"/>
        <v>1.0769761555225123E-3</v>
      </c>
      <c r="X75" s="92">
        <f t="shared" si="35"/>
        <v>4.9025094999999999E-3</v>
      </c>
      <c r="Y75" s="93">
        <v>265</v>
      </c>
      <c r="Z75" s="124">
        <f t="shared" si="49"/>
        <v>1.2635077125988399</v>
      </c>
      <c r="AA75" s="88">
        <f t="shared" si="50"/>
        <v>1.1156773102247756E-3</v>
      </c>
      <c r="AB75" s="92">
        <f t="shared" si="36"/>
        <v>4.2339455999999996E-3</v>
      </c>
      <c r="AC75" s="93">
        <v>305</v>
      </c>
      <c r="AD75" s="124">
        <f t="shared" si="51"/>
        <v>1.3089118816717067</v>
      </c>
      <c r="AE75" s="88">
        <f t="shared" si="52"/>
        <v>1.1557691915161171E-3</v>
      </c>
      <c r="AF75" s="92">
        <f t="shared" si="37"/>
        <v>3.7414203000000002E-3</v>
      </c>
      <c r="AG75" s="93">
        <v>345</v>
      </c>
      <c r="AH75" s="124">
        <f t="shared" si="53"/>
        <v>1.3559476502580869</v>
      </c>
      <c r="AI75" s="88">
        <f t="shared" si="54"/>
        <v>1.1973017751778909E-3</v>
      </c>
      <c r="AJ75" s="92">
        <f t="shared" si="38"/>
        <v>3.3637019000000001E-3</v>
      </c>
    </row>
    <row r="76" spans="1:36" s="82" customFormat="1" ht="17.25" customHeight="1">
      <c r="A76" s="95">
        <v>26</v>
      </c>
      <c r="B76" s="124">
        <f t="shared" si="39"/>
        <v>1.0232131980587527</v>
      </c>
      <c r="C76" s="88">
        <f t="shared" si="28"/>
        <v>9.0349725388587864E-4</v>
      </c>
      <c r="D76" s="88">
        <f t="shared" si="29"/>
        <v>3.8921705299999998E-2</v>
      </c>
      <c r="E76" s="95">
        <v>66</v>
      </c>
      <c r="F76" s="124">
        <f t="shared" si="40"/>
        <v>1.0599823800581971</v>
      </c>
      <c r="G76" s="88">
        <f t="shared" si="30"/>
        <v>9.3596444159138809E-4</v>
      </c>
      <c r="H76" s="88">
        <f t="shared" si="31"/>
        <v>1.5603989699999999E-2</v>
      </c>
      <c r="I76" s="95">
        <v>106</v>
      </c>
      <c r="J76" s="124">
        <f t="shared" si="41"/>
        <v>1.0980728631779488</v>
      </c>
      <c r="K76" s="88">
        <f t="shared" si="42"/>
        <v>9.6959833818612885E-4</v>
      </c>
      <c r="L76" s="88">
        <f t="shared" si="32"/>
        <v>9.8865099999999994E-3</v>
      </c>
      <c r="M76" s="95">
        <v>146</v>
      </c>
      <c r="N76" s="124">
        <f t="shared" si="43"/>
        <v>1.1375321283940751</v>
      </c>
      <c r="O76" s="88">
        <f t="shared" si="44"/>
        <v>1.0044408693719684E-3</v>
      </c>
      <c r="P76" s="88">
        <f t="shared" si="33"/>
        <v>7.3033179999999996E-3</v>
      </c>
      <c r="Q76" s="95">
        <v>186</v>
      </c>
      <c r="R76" s="124">
        <f t="shared" si="45"/>
        <v>1.1784093629122478</v>
      </c>
      <c r="S76" s="88">
        <f t="shared" si="46"/>
        <v>1.040535467451515E-3</v>
      </c>
      <c r="T76" s="88">
        <f t="shared" si="34"/>
        <v>5.8322918000000001E-3</v>
      </c>
      <c r="U76" s="95">
        <v>226</v>
      </c>
      <c r="V76" s="124">
        <f t="shared" si="47"/>
        <v>1.220755521481131</v>
      </c>
      <c r="W76" s="88">
        <f t="shared" si="48"/>
        <v>1.0779271254678386E-3</v>
      </c>
      <c r="X76" s="88">
        <f t="shared" si="35"/>
        <v>4.8828999999999999E-3</v>
      </c>
      <c r="Y76" s="95">
        <v>266</v>
      </c>
      <c r="Z76" s="124">
        <f t="shared" si="49"/>
        <v>1.2646233899090646</v>
      </c>
      <c r="AA76" s="88">
        <f t="shared" si="50"/>
        <v>1.1166624532897042E-3</v>
      </c>
      <c r="AB76" s="88">
        <f t="shared" si="36"/>
        <v>4.2198176999999996E-3</v>
      </c>
      <c r="AC76" s="95">
        <v>306</v>
      </c>
      <c r="AD76" s="124">
        <f t="shared" si="51"/>
        <v>1.3100676508632227</v>
      </c>
      <c r="AE76" s="88">
        <f t="shared" si="52"/>
        <v>1.1567897357122258E-3</v>
      </c>
      <c r="AF76" s="88">
        <f t="shared" si="37"/>
        <v>3.7307655999999998E-3</v>
      </c>
      <c r="AG76" s="95">
        <v>346</v>
      </c>
      <c r="AH76" s="124">
        <f t="shared" si="53"/>
        <v>1.3571449520332648</v>
      </c>
      <c r="AI76" s="88">
        <f t="shared" si="54"/>
        <v>1.1983589926453729E-3</v>
      </c>
      <c r="AJ76" s="88">
        <f t="shared" si="38"/>
        <v>3.3553855E-3</v>
      </c>
    </row>
    <row r="77" spans="1:36" s="82" customFormat="1" ht="17.25" customHeight="1">
      <c r="A77" s="89">
        <v>27</v>
      </c>
      <c r="B77" s="124">
        <f t="shared" si="39"/>
        <v>1.0241166953126386</v>
      </c>
      <c r="C77" s="88">
        <f t="shared" si="28"/>
        <v>9.042950419610599E-4</v>
      </c>
      <c r="D77" s="88">
        <f t="shared" si="29"/>
        <v>3.7496639999999998E-2</v>
      </c>
      <c r="E77" s="89">
        <v>67</v>
      </c>
      <c r="F77" s="124">
        <f t="shared" si="40"/>
        <v>1.0609183444997885</v>
      </c>
      <c r="G77" s="88">
        <f t="shared" si="30"/>
        <v>9.367908981933133E-4</v>
      </c>
      <c r="H77" s="88">
        <f t="shared" si="31"/>
        <v>1.53778128E-2</v>
      </c>
      <c r="I77" s="89">
        <v>107</v>
      </c>
      <c r="J77" s="124">
        <f t="shared" si="41"/>
        <v>1.0990424615161349</v>
      </c>
      <c r="K77" s="88">
        <f t="shared" si="42"/>
        <v>9.7045449351874718E-4</v>
      </c>
      <c r="L77" s="88">
        <f t="shared" si="32"/>
        <v>9.7983680999999996E-3</v>
      </c>
      <c r="M77" s="89">
        <v>147</v>
      </c>
      <c r="N77" s="124">
        <f t="shared" si="43"/>
        <v>1.138536569263447</v>
      </c>
      <c r="O77" s="88">
        <f t="shared" si="44"/>
        <v>1.0053277906596238E-3</v>
      </c>
      <c r="P77" s="88">
        <f t="shared" si="33"/>
        <v>7.2567682999999999E-3</v>
      </c>
      <c r="Q77" s="89">
        <v>187</v>
      </c>
      <c r="R77" s="124">
        <f t="shared" si="45"/>
        <v>1.1794498983796993</v>
      </c>
      <c r="S77" s="88">
        <f t="shared" si="46"/>
        <v>1.0414542602692745E-3</v>
      </c>
      <c r="T77" s="88">
        <f t="shared" si="34"/>
        <v>5.8035934999999999E-3</v>
      </c>
      <c r="U77" s="89">
        <v>227</v>
      </c>
      <c r="V77" s="124">
        <f t="shared" si="47"/>
        <v>1.2218334486065987</v>
      </c>
      <c r="W77" s="88">
        <f t="shared" si="48"/>
        <v>1.0788789351196266E-3</v>
      </c>
      <c r="X77" s="88">
        <f t="shared" si="35"/>
        <v>4.8634637E-3</v>
      </c>
      <c r="Y77" s="89">
        <v>267</v>
      </c>
      <c r="Z77" s="124">
        <f t="shared" si="49"/>
        <v>1.2657400523623543</v>
      </c>
      <c r="AA77" s="88">
        <f t="shared" si="50"/>
        <v>1.1176484662359589E-3</v>
      </c>
      <c r="AB77" s="88">
        <f t="shared" si="36"/>
        <v>4.2057961E-3</v>
      </c>
      <c r="AC77" s="89">
        <v>307</v>
      </c>
      <c r="AD77" s="124">
        <f t="shared" si="51"/>
        <v>1.3112244405989348</v>
      </c>
      <c r="AE77" s="88">
        <f t="shared" si="52"/>
        <v>1.1578111810488594E-3</v>
      </c>
      <c r="AF77" s="88">
        <f t="shared" si="37"/>
        <v>3.7201807999999999E-3</v>
      </c>
      <c r="AG77" s="89">
        <v>347</v>
      </c>
      <c r="AH77" s="124">
        <f t="shared" si="53"/>
        <v>1.3583433110259102</v>
      </c>
      <c r="AI77" s="88">
        <f t="shared" si="54"/>
        <v>1.1994171436358787E-3</v>
      </c>
      <c r="AJ77" s="88">
        <f t="shared" si="38"/>
        <v>3.3471173999999999E-3</v>
      </c>
    </row>
    <row r="78" spans="1:36" s="82" customFormat="1" ht="17.25" customHeight="1">
      <c r="A78" s="89">
        <v>28</v>
      </c>
      <c r="B78" s="124">
        <f t="shared" si="39"/>
        <v>1.0250209903545997</v>
      </c>
      <c r="C78" s="88">
        <f t="shared" si="28"/>
        <v>9.0509353448311157E-4</v>
      </c>
      <c r="D78" s="88">
        <f t="shared" si="29"/>
        <v>3.6173369699999999E-2</v>
      </c>
      <c r="E78" s="89">
        <v>68</v>
      </c>
      <c r="F78" s="124">
        <f t="shared" si="40"/>
        <v>1.0618551353979817</v>
      </c>
      <c r="G78" s="88">
        <f t="shared" si="30"/>
        <v>9.3761808455641795E-4</v>
      </c>
      <c r="H78" s="88">
        <f t="shared" si="31"/>
        <v>1.5158290099999999E-2</v>
      </c>
      <c r="I78" s="89">
        <v>108</v>
      </c>
      <c r="J78" s="124">
        <f t="shared" si="41"/>
        <v>1.1000129160096537</v>
      </c>
      <c r="K78" s="88">
        <f t="shared" si="42"/>
        <v>9.7131140483652431E-4</v>
      </c>
      <c r="L78" s="88">
        <f t="shared" si="32"/>
        <v>9.7118597000000004E-3</v>
      </c>
      <c r="M78" s="89">
        <v>148</v>
      </c>
      <c r="N78" s="124">
        <f t="shared" si="43"/>
        <v>1.1395418970541067</v>
      </c>
      <c r="O78" s="88">
        <f t="shared" si="44"/>
        <v>1.0062154950987764E-3</v>
      </c>
      <c r="P78" s="88">
        <f t="shared" si="33"/>
        <v>7.2108485999999999E-3</v>
      </c>
      <c r="Q78" s="89">
        <v>188</v>
      </c>
      <c r="R78" s="124">
        <f t="shared" si="45"/>
        <v>1.1804913526399685</v>
      </c>
      <c r="S78" s="88">
        <f t="shared" si="46"/>
        <v>1.0423738643810924E-3</v>
      </c>
      <c r="T78" s="88">
        <f t="shared" si="34"/>
        <v>5.7752011000000002E-3</v>
      </c>
      <c r="U78" s="89">
        <v>228</v>
      </c>
      <c r="V78" s="124">
        <f t="shared" si="47"/>
        <v>1.2229123275417182</v>
      </c>
      <c r="W78" s="88">
        <f t="shared" si="48"/>
        <v>1.0798315852193372E-3</v>
      </c>
      <c r="X78" s="88">
        <f t="shared" si="35"/>
        <v>4.8441986000000003E-3</v>
      </c>
      <c r="Y78" s="89">
        <v>268</v>
      </c>
      <c r="Z78" s="124">
        <f t="shared" si="49"/>
        <v>1.2668577008285902</v>
      </c>
      <c r="AA78" s="88">
        <f t="shared" si="50"/>
        <v>1.1186353498316452E-3</v>
      </c>
      <c r="AB78" s="88">
        <f t="shared" si="36"/>
        <v>4.1918796000000001E-3</v>
      </c>
      <c r="AC78" s="89">
        <v>308</v>
      </c>
      <c r="AD78" s="124">
        <f t="shared" si="51"/>
        <v>1.3123822517799837</v>
      </c>
      <c r="AE78" s="88">
        <f t="shared" si="52"/>
        <v>1.1588335283217255E-3</v>
      </c>
      <c r="AF78" s="88">
        <f t="shared" si="37"/>
        <v>3.7096651E-3</v>
      </c>
      <c r="AG78" s="89">
        <v>348</v>
      </c>
      <c r="AH78" s="124">
        <f t="shared" si="53"/>
        <v>1.359542728169546</v>
      </c>
      <c r="AI78" s="88">
        <f t="shared" si="54"/>
        <v>1.2004762289737092E-3</v>
      </c>
      <c r="AJ78" s="88">
        <f t="shared" si="38"/>
        <v>3.3388973000000001E-3</v>
      </c>
    </row>
    <row r="79" spans="1:36" s="82" customFormat="1" ht="17.25" customHeight="1">
      <c r="A79" s="89">
        <v>29</v>
      </c>
      <c r="B79" s="124">
        <f t="shared" si="39"/>
        <v>1.0259260838890827</v>
      </c>
      <c r="C79" s="88">
        <f t="shared" si="28"/>
        <v>9.0589273207406006E-4</v>
      </c>
      <c r="D79" s="88">
        <f t="shared" si="29"/>
        <v>3.4941363900000001E-2</v>
      </c>
      <c r="E79" s="89">
        <v>69</v>
      </c>
      <c r="F79" s="124">
        <f t="shared" si="40"/>
        <v>1.0627927534825381</v>
      </c>
      <c r="G79" s="88">
        <f t="shared" si="30"/>
        <v>9.3844600132508111E-4</v>
      </c>
      <c r="H79" s="88">
        <f t="shared" si="31"/>
        <v>1.4945132200000001E-2</v>
      </c>
      <c r="I79" s="89">
        <v>109</v>
      </c>
      <c r="J79" s="124">
        <f t="shared" si="41"/>
        <v>1.1009842274144901</v>
      </c>
      <c r="K79" s="88">
        <f t="shared" si="42"/>
        <v>9.7216907280699486E-4</v>
      </c>
      <c r="L79" s="88">
        <f t="shared" si="32"/>
        <v>9.6269397E-3</v>
      </c>
      <c r="M79" s="89">
        <v>149</v>
      </c>
      <c r="N79" s="124">
        <f t="shared" si="43"/>
        <v>1.1405481125492054</v>
      </c>
      <c r="O79" s="88">
        <f t="shared" si="44"/>
        <v>1.0071039833809484E-3</v>
      </c>
      <c r="P79" s="88">
        <f t="shared" si="33"/>
        <v>7.1655460999999997E-3</v>
      </c>
      <c r="Q79" s="89">
        <v>189</v>
      </c>
      <c r="R79" s="124">
        <f t="shared" si="45"/>
        <v>1.1815337265043495</v>
      </c>
      <c r="S79" s="88">
        <f t="shared" si="46"/>
        <v>1.0432942805033408E-3</v>
      </c>
      <c r="T79" s="88">
        <f t="shared" si="34"/>
        <v>5.7471099000000001E-3</v>
      </c>
      <c r="U79" s="89">
        <v>229</v>
      </c>
      <c r="V79" s="124">
        <f t="shared" si="47"/>
        <v>1.2239921591269376</v>
      </c>
      <c r="W79" s="88">
        <f t="shared" si="48"/>
        <v>1.0807850765090859E-3</v>
      </c>
      <c r="X79" s="88">
        <f t="shared" si="35"/>
        <v>4.8251023000000001E-3</v>
      </c>
      <c r="Y79" s="89">
        <v>269</v>
      </c>
      <c r="Z79" s="124">
        <f t="shared" si="49"/>
        <v>1.2679763361784218</v>
      </c>
      <c r="AA79" s="88">
        <f t="shared" si="50"/>
        <v>1.1196231048455465E-3</v>
      </c>
      <c r="AB79" s="88">
        <f t="shared" si="36"/>
        <v>4.1780671000000002E-3</v>
      </c>
      <c r="AC79" s="89">
        <v>309</v>
      </c>
      <c r="AD79" s="124">
        <f t="shared" si="51"/>
        <v>1.3135410853083054</v>
      </c>
      <c r="AE79" s="88">
        <f t="shared" si="52"/>
        <v>1.1598567783272337E-3</v>
      </c>
      <c r="AF79" s="88">
        <f t="shared" si="37"/>
        <v>3.6992178000000001E-3</v>
      </c>
      <c r="AG79" s="89">
        <v>349</v>
      </c>
      <c r="AH79" s="124">
        <f t="shared" si="53"/>
        <v>1.3607432043985197</v>
      </c>
      <c r="AI79" s="88">
        <f t="shared" si="54"/>
        <v>1.201536249483893E-3</v>
      </c>
      <c r="AJ79" s="88">
        <f t="shared" si="38"/>
        <v>3.3307246E-3</v>
      </c>
    </row>
    <row r="80" spans="1:36" s="82" customFormat="1" ht="17.25" customHeight="1">
      <c r="A80" s="91">
        <v>30</v>
      </c>
      <c r="B80" s="125">
        <f t="shared" si="39"/>
        <v>1.0268319766211567</v>
      </c>
      <c r="C80" s="92">
        <f t="shared" si="28"/>
        <v>9.0669263535648136E-4</v>
      </c>
      <c r="D80" s="92">
        <f t="shared" si="29"/>
        <v>3.37914962E-2</v>
      </c>
      <c r="E80" s="91">
        <v>70</v>
      </c>
      <c r="F80" s="125">
        <f t="shared" si="40"/>
        <v>1.0637311994838632</v>
      </c>
      <c r="G80" s="92">
        <f t="shared" si="30"/>
        <v>9.3927464914425119E-4</v>
      </c>
      <c r="H80" s="92">
        <f t="shared" si="31"/>
        <v>1.4738066399999999E-2</v>
      </c>
      <c r="I80" s="91">
        <v>110</v>
      </c>
      <c r="J80" s="124">
        <f t="shared" si="41"/>
        <v>1.1019563964872972</v>
      </c>
      <c r="K80" s="88">
        <f t="shared" si="42"/>
        <v>9.7302749809828333E-4</v>
      </c>
      <c r="L80" s="92">
        <f t="shared" si="32"/>
        <v>9.5435650000000004E-3</v>
      </c>
      <c r="M80" s="91">
        <v>150</v>
      </c>
      <c r="N80" s="124">
        <f t="shared" si="43"/>
        <v>1.1415552165325864</v>
      </c>
      <c r="O80" s="88">
        <f t="shared" si="44"/>
        <v>1.0079932561982737E-3</v>
      </c>
      <c r="P80" s="92">
        <f t="shared" si="33"/>
        <v>7.1208484999999997E-3</v>
      </c>
      <c r="Q80" s="91">
        <v>190</v>
      </c>
      <c r="R80" s="124">
        <f t="shared" si="45"/>
        <v>1.1825770207848527</v>
      </c>
      <c r="S80" s="88">
        <f t="shared" si="46"/>
        <v>1.0442155093530251E-3</v>
      </c>
      <c r="T80" s="92">
        <f t="shared" si="34"/>
        <v>5.7193150999999996E-3</v>
      </c>
      <c r="U80" s="91">
        <v>230</v>
      </c>
      <c r="V80" s="124">
        <f t="shared" si="47"/>
        <v>1.2250729442034467</v>
      </c>
      <c r="W80" s="88">
        <f t="shared" si="48"/>
        <v>1.0817394097316435E-3</v>
      </c>
      <c r="X80" s="92">
        <f t="shared" si="35"/>
        <v>4.8061726000000003E-3</v>
      </c>
      <c r="Y80" s="91">
        <v>270</v>
      </c>
      <c r="Z80" s="124">
        <f t="shared" si="49"/>
        <v>1.2690959592832673</v>
      </c>
      <c r="AA80" s="88">
        <f t="shared" si="50"/>
        <v>1.120611732047125E-3</v>
      </c>
      <c r="AB80" s="92">
        <f t="shared" si="36"/>
        <v>4.1643573000000001E-3</v>
      </c>
      <c r="AC80" s="91">
        <v>310</v>
      </c>
      <c r="AD80" s="124">
        <f t="shared" si="51"/>
        <v>1.3147009420866325</v>
      </c>
      <c r="AE80" s="88">
        <f t="shared" si="52"/>
        <v>1.1608809318624967E-3</v>
      </c>
      <c r="AF80" s="92">
        <f t="shared" si="37"/>
        <v>3.6888384E-3</v>
      </c>
      <c r="AG80" s="91">
        <v>350</v>
      </c>
      <c r="AH80" s="124">
        <f t="shared" si="53"/>
        <v>1.3619447406480036</v>
      </c>
      <c r="AI80" s="88">
        <f t="shared" si="54"/>
        <v>1.2025972059921874E-3</v>
      </c>
      <c r="AJ80" s="92">
        <f t="shared" si="38"/>
        <v>3.3225988999999998E-3</v>
      </c>
    </row>
    <row r="81" spans="1:36" s="82" customFormat="1" ht="17.25" customHeight="1">
      <c r="A81" s="87">
        <v>31</v>
      </c>
      <c r="B81" s="124">
        <f t="shared" si="39"/>
        <v>1.0277386692565131</v>
      </c>
      <c r="C81" s="88">
        <f t="shared" si="28"/>
        <v>9.0749324495350116E-4</v>
      </c>
      <c r="D81" s="88">
        <f t="shared" si="29"/>
        <v>3.2715817600000002E-2</v>
      </c>
      <c r="E81" s="87">
        <v>71</v>
      </c>
      <c r="F81" s="124">
        <f t="shared" si="40"/>
        <v>1.0646704741330073</v>
      </c>
      <c r="G81" s="88">
        <f t="shared" si="30"/>
        <v>9.4010402865944546E-4</v>
      </c>
      <c r="H81" s="88">
        <f t="shared" si="31"/>
        <v>1.45368353E-2</v>
      </c>
      <c r="I81" s="87">
        <v>111</v>
      </c>
      <c r="J81" s="124">
        <f t="shared" si="41"/>
        <v>1.1029294239853955</v>
      </c>
      <c r="K81" s="88">
        <f t="shared" si="42"/>
        <v>9.7388668137910427E-4</v>
      </c>
      <c r="L81" s="88">
        <f t="shared" si="32"/>
        <v>9.4616937000000009E-3</v>
      </c>
      <c r="M81" s="87">
        <v>151</v>
      </c>
      <c r="N81" s="124">
        <f t="shared" si="43"/>
        <v>1.1425632097887846</v>
      </c>
      <c r="O81" s="88">
        <f t="shared" si="44"/>
        <v>1.0088833142434968E-3</v>
      </c>
      <c r="P81" s="88">
        <f t="shared" si="33"/>
        <v>7.0767438000000002E-3</v>
      </c>
      <c r="Q81" s="87">
        <v>191</v>
      </c>
      <c r="R81" s="124">
        <f t="shared" si="45"/>
        <v>1.1836212362942058</v>
      </c>
      <c r="S81" s="88">
        <f t="shared" si="46"/>
        <v>1.0451375516477837E-3</v>
      </c>
      <c r="T81" s="88">
        <f t="shared" si="34"/>
        <v>5.6918120000000001E-3</v>
      </c>
      <c r="U81" s="87">
        <v>231</v>
      </c>
      <c r="V81" s="124">
        <f t="shared" si="47"/>
        <v>1.2261546836131783</v>
      </c>
      <c r="W81" s="88">
        <f t="shared" si="48"/>
        <v>1.0826945856304364E-3</v>
      </c>
      <c r="X81" s="88">
        <f t="shared" si="35"/>
        <v>4.7874073000000001E-3</v>
      </c>
      <c r="Y81" s="87">
        <v>271</v>
      </c>
      <c r="Z81" s="124">
        <f t="shared" si="49"/>
        <v>1.2702165710153144</v>
      </c>
      <c r="AA81" s="88">
        <f t="shared" si="50"/>
        <v>1.1216012322065225E-3</v>
      </c>
      <c r="AB81" s="88">
        <f t="shared" si="36"/>
        <v>4.1507493000000001E-3</v>
      </c>
      <c r="AC81" s="87">
        <v>311</v>
      </c>
      <c r="AD81" s="124">
        <f t="shared" si="51"/>
        <v>1.3158618230184949</v>
      </c>
      <c r="AE81" s="88">
        <f t="shared" si="52"/>
        <v>1.161905989725331E-3</v>
      </c>
      <c r="AF81" s="88">
        <f t="shared" si="37"/>
        <v>3.6785262000000002E-3</v>
      </c>
      <c r="AG81" s="87">
        <v>351</v>
      </c>
      <c r="AH81" s="124">
        <f t="shared" si="53"/>
        <v>1.3631473378539958</v>
      </c>
      <c r="AI81" s="88">
        <f t="shared" si="54"/>
        <v>1.2036590993250783E-3</v>
      </c>
      <c r="AJ81" s="88">
        <f t="shared" si="38"/>
        <v>3.3145200000000001E-3</v>
      </c>
    </row>
    <row r="82" spans="1:36" s="82" customFormat="1" ht="17.25" customHeight="1">
      <c r="A82" s="89">
        <v>32</v>
      </c>
      <c r="B82" s="124">
        <f t="shared" si="39"/>
        <v>1.0286461625014667</v>
      </c>
      <c r="C82" s="88">
        <f t="shared" si="28"/>
        <v>9.0829456148879505E-4</v>
      </c>
      <c r="D82" s="88">
        <f t="shared" si="29"/>
        <v>3.1707373099999998E-2</v>
      </c>
      <c r="E82" s="89">
        <v>72</v>
      </c>
      <c r="F82" s="124">
        <f t="shared" si="40"/>
        <v>1.0656105781616667</v>
      </c>
      <c r="G82" s="88">
        <f t="shared" si="30"/>
        <v>9.4093414051675181E-4</v>
      </c>
      <c r="H82" s="88">
        <f t="shared" si="31"/>
        <v>1.43411957E-2</v>
      </c>
      <c r="I82" s="89">
        <v>112</v>
      </c>
      <c r="J82" s="124">
        <f t="shared" si="41"/>
        <v>1.1039033106667746</v>
      </c>
      <c r="K82" s="88">
        <f t="shared" si="42"/>
        <v>9.7474662331876192E-4</v>
      </c>
      <c r="L82" s="88">
        <f t="shared" si="32"/>
        <v>9.3812854999999994E-3</v>
      </c>
      <c r="M82" s="89">
        <v>152</v>
      </c>
      <c r="N82" s="124">
        <f t="shared" si="43"/>
        <v>1.143572093103028</v>
      </c>
      <c r="O82" s="88">
        <f t="shared" si="44"/>
        <v>1.0097741582099737E-3</v>
      </c>
      <c r="P82" s="88">
        <f t="shared" si="33"/>
        <v>7.0332203000000003E-3</v>
      </c>
      <c r="Q82" s="89">
        <v>192</v>
      </c>
      <c r="R82" s="124">
        <f t="shared" si="45"/>
        <v>1.1846663738458536</v>
      </c>
      <c r="S82" s="88">
        <f t="shared" si="46"/>
        <v>1.0460604081058886E-3</v>
      </c>
      <c r="T82" s="88">
        <f t="shared" si="34"/>
        <v>5.664596E-3</v>
      </c>
      <c r="U82" s="89">
        <v>232</v>
      </c>
      <c r="V82" s="124">
        <f t="shared" si="47"/>
        <v>1.2272373781988086</v>
      </c>
      <c r="W82" s="88">
        <f t="shared" si="48"/>
        <v>1.0836506049495482E-3</v>
      </c>
      <c r="X82" s="88">
        <f t="shared" si="35"/>
        <v>4.7688043999999999E-3</v>
      </c>
      <c r="Y82" s="89">
        <v>272</v>
      </c>
      <c r="Z82" s="124">
        <f t="shared" si="49"/>
        <v>1.2713381722475208</v>
      </c>
      <c r="AA82" s="88">
        <f t="shared" si="50"/>
        <v>1.1225916060945609E-3</v>
      </c>
      <c r="AB82" s="88">
        <f t="shared" si="36"/>
        <v>4.1372416999999996E-3</v>
      </c>
      <c r="AC82" s="89">
        <v>312</v>
      </c>
      <c r="AD82" s="124">
        <f t="shared" si="51"/>
        <v>1.3170237290082201</v>
      </c>
      <c r="AE82" s="88">
        <f t="shared" si="52"/>
        <v>1.1629319527142585E-3</v>
      </c>
      <c r="AF82" s="88">
        <f t="shared" si="37"/>
        <v>3.6682805000000001E-3</v>
      </c>
      <c r="AG82" s="89">
        <v>352</v>
      </c>
      <c r="AH82" s="124">
        <f t="shared" si="53"/>
        <v>1.3643509969533207</v>
      </c>
      <c r="AI82" s="88">
        <f t="shared" si="54"/>
        <v>1.2047219303097823E-3</v>
      </c>
      <c r="AJ82" s="88">
        <f t="shared" si="38"/>
        <v>3.3064873E-3</v>
      </c>
    </row>
    <row r="83" spans="1:36" s="82" customFormat="1" ht="17.25" customHeight="1">
      <c r="A83" s="89">
        <v>33</v>
      </c>
      <c r="B83" s="124">
        <f t="shared" si="39"/>
        <v>1.0295544570629553</v>
      </c>
      <c r="C83" s="88">
        <f t="shared" si="28"/>
        <v>9.0909658558658961E-4</v>
      </c>
      <c r="D83" s="88">
        <f t="shared" si="29"/>
        <v>3.0760050300000001E-2</v>
      </c>
      <c r="E83" s="89">
        <v>73</v>
      </c>
      <c r="F83" s="124">
        <f t="shared" si="40"/>
        <v>1.0665515123021834</v>
      </c>
      <c r="G83" s="88">
        <f t="shared" si="30"/>
        <v>9.4176498536282789E-4</v>
      </c>
      <c r="H83" s="88">
        <f t="shared" si="31"/>
        <v>1.4150917900000001E-2</v>
      </c>
      <c r="I83" s="89">
        <v>113</v>
      </c>
      <c r="J83" s="124">
        <f t="shared" si="41"/>
        <v>1.1048780572900934</v>
      </c>
      <c r="K83" s="88">
        <f t="shared" si="42"/>
        <v>9.7560732458715248E-4</v>
      </c>
      <c r="L83" s="88">
        <f t="shared" si="32"/>
        <v>9.3023016E-3</v>
      </c>
      <c r="M83" s="89">
        <v>153</v>
      </c>
      <c r="N83" s="124">
        <f t="shared" si="43"/>
        <v>1.144581867261238</v>
      </c>
      <c r="O83" s="88">
        <f t="shared" si="44"/>
        <v>1.0106657887916733E-3</v>
      </c>
      <c r="P83" s="88">
        <f t="shared" si="33"/>
        <v>6.9902664999999999E-3</v>
      </c>
      <c r="Q83" s="89">
        <v>193</v>
      </c>
      <c r="R83" s="124">
        <f t="shared" si="45"/>
        <v>1.1857124342539596</v>
      </c>
      <c r="S83" s="88">
        <f t="shared" si="46"/>
        <v>1.0469840794462464E-3</v>
      </c>
      <c r="T83" s="88">
        <f t="shared" si="34"/>
        <v>5.6376628000000002E-3</v>
      </c>
      <c r="U83" s="89">
        <v>233</v>
      </c>
      <c r="V83" s="124">
        <f t="shared" si="47"/>
        <v>1.228321028803758</v>
      </c>
      <c r="W83" s="88">
        <f t="shared" si="48"/>
        <v>1.0846074684337185E-3</v>
      </c>
      <c r="X83" s="88">
        <f t="shared" si="35"/>
        <v>4.7503616999999996E-3</v>
      </c>
      <c r="Y83" s="89">
        <v>273</v>
      </c>
      <c r="Z83" s="124">
        <f t="shared" si="49"/>
        <v>1.2724607638536154</v>
      </c>
      <c r="AA83" s="88">
        <f t="shared" si="50"/>
        <v>1.1235828544827423E-3</v>
      </c>
      <c r="AB83" s="88">
        <f t="shared" si="36"/>
        <v>4.1238335999999997E-3</v>
      </c>
      <c r="AC83" s="89">
        <v>313</v>
      </c>
      <c r="AD83" s="124">
        <f t="shared" si="51"/>
        <v>1.3181866609609343</v>
      </c>
      <c r="AE83" s="88">
        <f t="shared" si="52"/>
        <v>1.1639588216285051E-3</v>
      </c>
      <c r="AF83" s="88">
        <f t="shared" si="37"/>
        <v>3.6581005999999998E-3</v>
      </c>
      <c r="AG83" s="89">
        <v>353</v>
      </c>
      <c r="AH83" s="124">
        <f t="shared" si="53"/>
        <v>1.3655557188836305</v>
      </c>
      <c r="AI83" s="88">
        <f t="shared" si="54"/>
        <v>1.2057856997742457E-3</v>
      </c>
      <c r="AJ83" s="88">
        <f t="shared" si="38"/>
        <v>3.2985003999999999E-3</v>
      </c>
    </row>
    <row r="84" spans="1:36" s="82" customFormat="1" ht="17.25" customHeight="1">
      <c r="A84" s="89">
        <v>34</v>
      </c>
      <c r="B84" s="124">
        <f t="shared" si="39"/>
        <v>1.0304635536485418</v>
      </c>
      <c r="C84" s="88">
        <f t="shared" si="28"/>
        <v>9.0989931787166241E-4</v>
      </c>
      <c r="D84" s="88">
        <f t="shared" si="29"/>
        <v>2.9868456200000001E-2</v>
      </c>
      <c r="E84" s="89">
        <v>74</v>
      </c>
      <c r="F84" s="124">
        <f t="shared" si="40"/>
        <v>1.0674932772875461</v>
      </c>
      <c r="G84" s="88">
        <f t="shared" si="30"/>
        <v>9.4259656384490325E-4</v>
      </c>
      <c r="H84" s="88">
        <f t="shared" si="31"/>
        <v>1.39657845E-2</v>
      </c>
      <c r="I84" s="89">
        <v>114</v>
      </c>
      <c r="J84" s="124">
        <f t="shared" si="41"/>
        <v>1.1058536646146804</v>
      </c>
      <c r="K84" s="88">
        <f t="shared" si="42"/>
        <v>9.7646878585476286E-4</v>
      </c>
      <c r="L84" s="88">
        <f t="shared" si="32"/>
        <v>9.2247045999999996E-3</v>
      </c>
      <c r="M84" s="89">
        <v>154</v>
      </c>
      <c r="N84" s="124">
        <f t="shared" si="43"/>
        <v>1.1455925330500296</v>
      </c>
      <c r="O84" s="88">
        <f t="shared" si="44"/>
        <v>1.0115582066831761E-3</v>
      </c>
      <c r="P84" s="88">
        <f t="shared" si="33"/>
        <v>6.9478715000000002E-3</v>
      </c>
      <c r="Q84" s="89">
        <v>194</v>
      </c>
      <c r="R84" s="124">
        <f t="shared" si="45"/>
        <v>1.1867594183334058</v>
      </c>
      <c r="S84" s="88">
        <f t="shared" si="46"/>
        <v>1.0479085663883973E-3</v>
      </c>
      <c r="T84" s="88">
        <f t="shared" si="34"/>
        <v>5.6110079000000002E-3</v>
      </c>
      <c r="U84" s="89">
        <v>234</v>
      </c>
      <c r="V84" s="124">
        <f t="shared" si="47"/>
        <v>1.2294056362721917</v>
      </c>
      <c r="W84" s="88">
        <f t="shared" si="48"/>
        <v>1.0855651768283453E-3</v>
      </c>
      <c r="X84" s="88">
        <f t="shared" si="35"/>
        <v>4.7320772000000004E-3</v>
      </c>
      <c r="Y84" s="89">
        <v>274</v>
      </c>
      <c r="Z84" s="124">
        <f t="shared" si="49"/>
        <v>1.2735843467080981</v>
      </c>
      <c r="AA84" s="88">
        <f t="shared" si="50"/>
        <v>1.1245749781432508E-3</v>
      </c>
      <c r="AB84" s="88">
        <f t="shared" si="36"/>
        <v>4.1105237999999999E-3</v>
      </c>
      <c r="AC84" s="89">
        <v>314</v>
      </c>
      <c r="AD84" s="124">
        <f t="shared" si="51"/>
        <v>1.3193506197825629</v>
      </c>
      <c r="AE84" s="88">
        <f t="shared" si="52"/>
        <v>1.1649865972680031E-3</v>
      </c>
      <c r="AF84" s="88">
        <f t="shared" si="37"/>
        <v>3.6479860000000002E-3</v>
      </c>
      <c r="AG84" s="89">
        <v>354</v>
      </c>
      <c r="AH84" s="124">
        <f t="shared" si="53"/>
        <v>1.3667615045834047</v>
      </c>
      <c r="AI84" s="88">
        <f t="shared" si="54"/>
        <v>1.2068504085471464E-3</v>
      </c>
      <c r="AJ84" s="88">
        <f t="shared" si="38"/>
        <v>3.2905590999999998E-3</v>
      </c>
    </row>
    <row r="85" spans="1:36" s="82" customFormat="1" ht="17.25" customHeight="1">
      <c r="A85" s="93">
        <v>35</v>
      </c>
      <c r="B85" s="125">
        <f t="shared" si="39"/>
        <v>1.0313734529664134</v>
      </c>
      <c r="C85" s="92">
        <f t="shared" si="28"/>
        <v>9.1070275896934299E-4</v>
      </c>
      <c r="D85" s="92">
        <f t="shared" si="29"/>
        <v>2.90278141E-2</v>
      </c>
      <c r="E85" s="93">
        <v>75</v>
      </c>
      <c r="F85" s="125">
        <f t="shared" si="40"/>
        <v>1.0684358738513908</v>
      </c>
      <c r="G85" s="92">
        <f t="shared" si="30"/>
        <v>9.4342887661077817E-4</v>
      </c>
      <c r="H85" s="92">
        <f t="shared" si="31"/>
        <v>1.37855897E-2</v>
      </c>
      <c r="I85" s="93">
        <v>115</v>
      </c>
      <c r="J85" s="124">
        <f t="shared" si="41"/>
        <v>1.106830133400535</v>
      </c>
      <c r="K85" s="88">
        <f t="shared" si="42"/>
        <v>9.7733100779267244E-4</v>
      </c>
      <c r="L85" s="92">
        <f t="shared" si="32"/>
        <v>9.1484581999999991E-3</v>
      </c>
      <c r="M85" s="93">
        <v>155</v>
      </c>
      <c r="N85" s="124">
        <f t="shared" si="43"/>
        <v>1.1466040912567128</v>
      </c>
      <c r="O85" s="88">
        <f t="shared" si="44"/>
        <v>1.0124514125796774E-3</v>
      </c>
      <c r="P85" s="92">
        <f t="shared" si="33"/>
        <v>6.9060242999999999E-3</v>
      </c>
      <c r="Q85" s="93">
        <v>195</v>
      </c>
      <c r="R85" s="124">
        <f t="shared" si="45"/>
        <v>1.1878073268997942</v>
      </c>
      <c r="S85" s="88">
        <f t="shared" si="46"/>
        <v>1.0488338696525183E-3</v>
      </c>
      <c r="T85" s="92">
        <f t="shared" si="34"/>
        <v>5.584627E-3</v>
      </c>
      <c r="U85" s="93">
        <v>235</v>
      </c>
      <c r="V85" s="124">
        <f t="shared" si="47"/>
        <v>1.2304912014490199</v>
      </c>
      <c r="W85" s="88">
        <f t="shared" si="48"/>
        <v>1.0865237308794846E-3</v>
      </c>
      <c r="X85" s="92">
        <f t="shared" si="35"/>
        <v>4.7139488000000002E-3</v>
      </c>
      <c r="Y85" s="93">
        <v>275</v>
      </c>
      <c r="Z85" s="124">
        <f t="shared" si="49"/>
        <v>1.2747089216862413</v>
      </c>
      <c r="AA85" s="88">
        <f t="shared" si="50"/>
        <v>1.1255679778489512E-3</v>
      </c>
      <c r="AB85" s="92">
        <f t="shared" si="36"/>
        <v>4.0973112999999999E-3</v>
      </c>
      <c r="AC85" s="93">
        <v>315</v>
      </c>
      <c r="AD85" s="124">
        <f t="shared" si="51"/>
        <v>1.3205156063798309</v>
      </c>
      <c r="AE85" s="88">
        <f t="shared" si="52"/>
        <v>1.1660152804333908E-3</v>
      </c>
      <c r="AF85" s="92">
        <f t="shared" si="37"/>
        <v>3.6379361000000001E-3</v>
      </c>
      <c r="AG85" s="93">
        <v>355</v>
      </c>
      <c r="AH85" s="124">
        <f t="shared" si="53"/>
        <v>1.3679683549919519</v>
      </c>
      <c r="AI85" s="88">
        <f t="shared" si="54"/>
        <v>1.2079160574578935E-3</v>
      </c>
      <c r="AJ85" s="92">
        <f t="shared" si="38"/>
        <v>3.2826628999999999E-3</v>
      </c>
    </row>
    <row r="86" spans="1:36" s="82" customFormat="1" ht="17.25" customHeight="1">
      <c r="A86" s="95">
        <v>36</v>
      </c>
      <c r="B86" s="124">
        <f t="shared" si="39"/>
        <v>1.0322841557253826</v>
      </c>
      <c r="C86" s="88">
        <f t="shared" si="28"/>
        <v>9.1150690950551286E-4</v>
      </c>
      <c r="D86" s="88">
        <f t="shared" si="29"/>
        <v>2.8233877899999999E-2</v>
      </c>
      <c r="E86" s="95">
        <v>76</v>
      </c>
      <c r="F86" s="124">
        <f t="shared" si="40"/>
        <v>1.0693793027280016</v>
      </c>
      <c r="G86" s="88">
        <f t="shared" si="30"/>
        <v>9.4426192430882539E-4</v>
      </c>
      <c r="H86" s="88">
        <f t="shared" si="31"/>
        <v>1.36101386E-2</v>
      </c>
      <c r="I86" s="95">
        <v>116</v>
      </c>
      <c r="J86" s="124">
        <f t="shared" si="41"/>
        <v>1.1078074644083278</v>
      </c>
      <c r="K86" s="88">
        <f t="shared" si="42"/>
        <v>9.7819399107255348E-4</v>
      </c>
      <c r="L86" s="88">
        <f t="shared" si="32"/>
        <v>9.0735274999999994E-3</v>
      </c>
      <c r="M86" s="95">
        <v>156</v>
      </c>
      <c r="N86" s="124">
        <f t="shared" si="43"/>
        <v>1.1476165426692924</v>
      </c>
      <c r="O86" s="88">
        <f t="shared" si="44"/>
        <v>1.0133454071769852E-3</v>
      </c>
      <c r="P86" s="88">
        <f t="shared" si="33"/>
        <v>6.8647144000000002E-3</v>
      </c>
      <c r="Q86" s="95">
        <v>196</v>
      </c>
      <c r="R86" s="124">
        <f t="shared" si="45"/>
        <v>1.1888561607694466</v>
      </c>
      <c r="S86" s="88">
        <f t="shared" si="46"/>
        <v>1.0497599899594214E-3</v>
      </c>
      <c r="T86" s="88">
        <f t="shared" si="34"/>
        <v>5.5585160000000003E-3</v>
      </c>
      <c r="U86" s="95">
        <v>236</v>
      </c>
      <c r="V86" s="124">
        <f t="shared" si="47"/>
        <v>1.2315777251798994</v>
      </c>
      <c r="W86" s="88">
        <f t="shared" si="48"/>
        <v>1.0874831313338511E-3</v>
      </c>
      <c r="X86" s="88">
        <f t="shared" si="35"/>
        <v>4.6959747000000001E-3</v>
      </c>
      <c r="Y86" s="95">
        <v>276</v>
      </c>
      <c r="Z86" s="124">
        <f t="shared" si="49"/>
        <v>1.2758344896640903</v>
      </c>
      <c r="AA86" s="88">
        <f t="shared" si="50"/>
        <v>1.1265618543733918E-3</v>
      </c>
      <c r="AB86" s="88">
        <f t="shared" si="36"/>
        <v>4.0841949999999997E-3</v>
      </c>
      <c r="AC86" s="95">
        <v>316</v>
      </c>
      <c r="AD86" s="124">
        <f t="shared" si="51"/>
        <v>1.3216816216602643</v>
      </c>
      <c r="AE86" s="88">
        <f t="shared" si="52"/>
        <v>1.1670448719260133E-3</v>
      </c>
      <c r="AF86" s="88">
        <f t="shared" si="37"/>
        <v>3.6279501E-3</v>
      </c>
      <c r="AG86" s="95">
        <v>356</v>
      </c>
      <c r="AH86" s="124">
        <f t="shared" si="53"/>
        <v>1.3691762710494098</v>
      </c>
      <c r="AI86" s="88">
        <f t="shared" si="54"/>
        <v>1.2089826473366289E-3</v>
      </c>
      <c r="AJ86" s="88">
        <f t="shared" si="38"/>
        <v>3.2748114E-3</v>
      </c>
    </row>
    <row r="87" spans="1:36" s="82" customFormat="1" ht="17.25" customHeight="1">
      <c r="A87" s="89">
        <v>37</v>
      </c>
      <c r="B87" s="124">
        <f t="shared" si="39"/>
        <v>1.0331956626348882</v>
      </c>
      <c r="C87" s="88">
        <f t="shared" si="28"/>
        <v>9.1231177010660627E-4</v>
      </c>
      <c r="D87" s="88">
        <f t="shared" si="29"/>
        <v>2.7482860599999999E-2</v>
      </c>
      <c r="E87" s="89">
        <v>77</v>
      </c>
      <c r="F87" s="124">
        <f t="shared" si="40"/>
        <v>1.0703235646523104</v>
      </c>
      <c r="G87" s="88">
        <f t="shared" si="30"/>
        <v>9.4509570758799012E-4</v>
      </c>
      <c r="H87" s="88">
        <f t="shared" si="31"/>
        <v>1.3439246300000001E-2</v>
      </c>
      <c r="I87" s="89">
        <v>117</v>
      </c>
      <c r="J87" s="124">
        <f t="shared" si="41"/>
        <v>1.1087856583994002</v>
      </c>
      <c r="K87" s="88">
        <f t="shared" si="42"/>
        <v>9.790577363666703E-4</v>
      </c>
      <c r="L87" s="88">
        <f t="shared" si="32"/>
        <v>8.9998787999999996E-3</v>
      </c>
      <c r="M87" s="89">
        <v>157</v>
      </c>
      <c r="N87" s="124">
        <f t="shared" si="43"/>
        <v>1.1486298880764694</v>
      </c>
      <c r="O87" s="88">
        <f t="shared" si="44"/>
        <v>1.0142401911715224E-3</v>
      </c>
      <c r="P87" s="88">
        <f t="shared" si="33"/>
        <v>6.8239316000000003E-3</v>
      </c>
      <c r="Q87" s="89">
        <v>197</v>
      </c>
      <c r="R87" s="124">
        <f t="shared" si="45"/>
        <v>1.189905920759406</v>
      </c>
      <c r="S87" s="88">
        <f t="shared" si="46"/>
        <v>1.0506869280305555E-3</v>
      </c>
      <c r="T87" s="88">
        <f t="shared" si="34"/>
        <v>5.5326706999999998E-3</v>
      </c>
      <c r="U87" s="89">
        <v>237</v>
      </c>
      <c r="V87" s="124">
        <f t="shared" si="47"/>
        <v>1.2326652083112333</v>
      </c>
      <c r="W87" s="88">
        <f t="shared" si="48"/>
        <v>1.088443378938819E-3</v>
      </c>
      <c r="X87" s="88">
        <f t="shared" si="35"/>
        <v>4.6781527000000003E-3</v>
      </c>
      <c r="Y87" s="89">
        <v>277</v>
      </c>
      <c r="Z87" s="124">
        <f t="shared" si="49"/>
        <v>1.2769610515184637</v>
      </c>
      <c r="AA87" s="88">
        <f t="shared" si="50"/>
        <v>1.1275566084908036E-3</v>
      </c>
      <c r="AB87" s="88">
        <f t="shared" si="36"/>
        <v>4.0711738999999999E-3</v>
      </c>
      <c r="AC87" s="89">
        <v>317</v>
      </c>
      <c r="AD87" s="124">
        <f t="shared" si="51"/>
        <v>1.3228486665321901</v>
      </c>
      <c r="AE87" s="88">
        <f t="shared" si="52"/>
        <v>1.1680753725479239E-3</v>
      </c>
      <c r="AF87" s="88">
        <f t="shared" si="37"/>
        <v>3.6180276E-3</v>
      </c>
      <c r="AG87" s="89">
        <v>357</v>
      </c>
      <c r="AH87" s="124">
        <f t="shared" si="53"/>
        <v>1.3703852536967462</v>
      </c>
      <c r="AI87" s="88">
        <f t="shared" si="54"/>
        <v>1.2100501790142269E-3</v>
      </c>
      <c r="AJ87" s="88">
        <f t="shared" si="38"/>
        <v>3.2670042000000001E-3</v>
      </c>
    </row>
    <row r="88" spans="1:36" s="82" customFormat="1" ht="17.25" customHeight="1">
      <c r="A88" s="89">
        <v>38</v>
      </c>
      <c r="B88" s="124">
        <f t="shared" si="39"/>
        <v>1.0341079744049948</v>
      </c>
      <c r="C88" s="88">
        <f t="shared" si="28"/>
        <v>9.1311734139961048E-4</v>
      </c>
      <c r="D88" s="88">
        <f t="shared" si="29"/>
        <v>2.6771374099999998E-2</v>
      </c>
      <c r="E88" s="89">
        <v>78</v>
      </c>
      <c r="F88" s="124">
        <f t="shared" si="40"/>
        <v>1.0712686603598984</v>
      </c>
      <c r="G88" s="88">
        <f t="shared" si="30"/>
        <v>9.4593022709779043E-4</v>
      </c>
      <c r="H88" s="88">
        <f t="shared" si="31"/>
        <v>1.3272737600000001E-2</v>
      </c>
      <c r="I88" s="89">
        <v>118</v>
      </c>
      <c r="J88" s="124">
        <f t="shared" si="41"/>
        <v>1.1097647161357669</v>
      </c>
      <c r="K88" s="88">
        <f t="shared" si="42"/>
        <v>9.7992224434788225E-4</v>
      </c>
      <c r="L88" s="88">
        <f t="shared" si="32"/>
        <v>8.9274794000000005E-3</v>
      </c>
      <c r="M88" s="89">
        <v>158</v>
      </c>
      <c r="N88" s="124">
        <f t="shared" si="43"/>
        <v>1.1496441282676408</v>
      </c>
      <c r="O88" s="88">
        <f t="shared" si="44"/>
        <v>1.0151357652603268E-3</v>
      </c>
      <c r="P88" s="88">
        <f t="shared" si="33"/>
        <v>6.7836659000000002E-3</v>
      </c>
      <c r="Q88" s="89">
        <v>198</v>
      </c>
      <c r="R88" s="124">
        <f t="shared" si="45"/>
        <v>1.1909566076874365</v>
      </c>
      <c r="S88" s="88">
        <f t="shared" si="46"/>
        <v>1.0516146845880065E-3</v>
      </c>
      <c r="T88" s="88">
        <f t="shared" si="34"/>
        <v>5.5070872E-3</v>
      </c>
      <c r="U88" s="89">
        <v>238</v>
      </c>
      <c r="V88" s="124">
        <f t="shared" si="47"/>
        <v>1.2337536516901721</v>
      </c>
      <c r="W88" s="88">
        <f t="shared" si="48"/>
        <v>1.0894044744424222E-3</v>
      </c>
      <c r="X88" s="88">
        <f t="shared" si="35"/>
        <v>4.6604810999999998E-3</v>
      </c>
      <c r="Y88" s="89">
        <v>278</v>
      </c>
      <c r="Z88" s="124">
        <f t="shared" si="49"/>
        <v>1.2780886081269545</v>
      </c>
      <c r="AA88" s="88">
        <f t="shared" si="50"/>
        <v>1.1285522409761007E-3</v>
      </c>
      <c r="AB88" s="88">
        <f t="shared" si="36"/>
        <v>4.0582468999999996E-3</v>
      </c>
      <c r="AC88" s="89">
        <v>318</v>
      </c>
      <c r="AD88" s="124">
        <f t="shared" si="51"/>
        <v>1.3240167419047379</v>
      </c>
      <c r="AE88" s="88">
        <f t="shared" si="52"/>
        <v>1.1691067831018837E-3</v>
      </c>
      <c r="AF88" s="88">
        <f t="shared" si="37"/>
        <v>3.6081678000000001E-3</v>
      </c>
      <c r="AG88" s="89">
        <v>358</v>
      </c>
      <c r="AH88" s="124">
        <f t="shared" si="53"/>
        <v>1.3715953038757605</v>
      </c>
      <c r="AI88" s="88">
        <f t="shared" si="54"/>
        <v>1.2111186533222966E-3</v>
      </c>
      <c r="AJ88" s="88">
        <f t="shared" si="38"/>
        <v>3.259241E-3</v>
      </c>
    </row>
    <row r="89" spans="1:36" s="82" customFormat="1" ht="17.25" customHeight="1">
      <c r="A89" s="89">
        <v>39</v>
      </c>
      <c r="B89" s="124">
        <f t="shared" si="39"/>
        <v>1.0350210917463945</v>
      </c>
      <c r="C89" s="88">
        <f t="shared" si="28"/>
        <v>9.1392362401206627E-4</v>
      </c>
      <c r="D89" s="88">
        <f t="shared" si="29"/>
        <v>2.6096377300000001E-2</v>
      </c>
      <c r="E89" s="89">
        <v>79</v>
      </c>
      <c r="F89" s="124">
        <f t="shared" si="40"/>
        <v>1.0722145905869962</v>
      </c>
      <c r="G89" s="88">
        <f t="shared" si="30"/>
        <v>9.4676548348831765E-4</v>
      </c>
      <c r="H89" s="88">
        <f t="shared" si="31"/>
        <v>1.31104459E-2</v>
      </c>
      <c r="I89" s="89">
        <v>119</v>
      </c>
      <c r="J89" s="124">
        <f t="shared" si="41"/>
        <v>1.1107446383801147</v>
      </c>
      <c r="K89" s="88">
        <f t="shared" si="42"/>
        <v>9.8078751568964127E-4</v>
      </c>
      <c r="L89" s="88">
        <f t="shared" si="32"/>
        <v>8.8562980000000003E-3</v>
      </c>
      <c r="M89" s="89">
        <v>159</v>
      </c>
      <c r="N89" s="124">
        <f t="shared" si="43"/>
        <v>1.1506592640329012</v>
      </c>
      <c r="O89" s="88">
        <f t="shared" si="44"/>
        <v>1.0160321301410516E-3</v>
      </c>
      <c r="P89" s="88">
        <f t="shared" si="33"/>
        <v>6.7439073999999996E-3</v>
      </c>
      <c r="Q89" s="89">
        <v>199</v>
      </c>
      <c r="R89" s="124">
        <f t="shared" si="45"/>
        <v>1.1920082223720245</v>
      </c>
      <c r="S89" s="88">
        <f t="shared" si="46"/>
        <v>1.0525432603544977E-3</v>
      </c>
      <c r="T89" s="88">
        <f t="shared" si="34"/>
        <v>5.4817614000000001E-3</v>
      </c>
      <c r="U89" s="89">
        <v>239</v>
      </c>
      <c r="V89" s="124">
        <f t="shared" si="47"/>
        <v>1.2348430561646144</v>
      </c>
      <c r="W89" s="88">
        <f t="shared" si="48"/>
        <v>1.0903664185933546E-3</v>
      </c>
      <c r="X89" s="88">
        <f t="shared" si="35"/>
        <v>4.6429579000000004E-3</v>
      </c>
      <c r="Y89" s="89">
        <v>279</v>
      </c>
      <c r="Z89" s="124">
        <f t="shared" si="49"/>
        <v>1.2792171603679305</v>
      </c>
      <c r="AA89" s="88">
        <f t="shared" si="50"/>
        <v>1.1295487526048827E-3</v>
      </c>
      <c r="AB89" s="88">
        <f t="shared" si="36"/>
        <v>4.0454130999999999E-3</v>
      </c>
      <c r="AC89" s="89">
        <v>319</v>
      </c>
      <c r="AD89" s="124">
        <f t="shared" si="51"/>
        <v>1.3251858486878398</v>
      </c>
      <c r="AE89" s="88">
        <f t="shared" si="52"/>
        <v>1.1701391043913627E-3</v>
      </c>
      <c r="AF89" s="88">
        <f t="shared" si="37"/>
        <v>3.5983703000000001E-3</v>
      </c>
      <c r="AG89" s="89">
        <v>359</v>
      </c>
      <c r="AH89" s="124">
        <f t="shared" si="53"/>
        <v>1.3728064225290828</v>
      </c>
      <c r="AI89" s="88">
        <f t="shared" si="54"/>
        <v>1.2121880710931801E-3</v>
      </c>
      <c r="AJ89" s="88">
        <f t="shared" si="38"/>
        <v>3.2515214E-3</v>
      </c>
    </row>
    <row r="90" spans="1:36" s="82" customFormat="1" ht="17.25" customHeight="1">
      <c r="A90" s="93">
        <v>40</v>
      </c>
      <c r="B90" s="125">
        <f t="shared" si="39"/>
        <v>1.0359350153704066</v>
      </c>
      <c r="C90" s="92">
        <f t="shared" si="28"/>
        <v>9.1473061857206899E-4</v>
      </c>
      <c r="D90" s="92">
        <f t="shared" si="29"/>
        <v>2.5455133599999999E-2</v>
      </c>
      <c r="E90" s="93">
        <v>80</v>
      </c>
      <c r="F90" s="125">
        <f t="shared" si="40"/>
        <v>1.0731613560704845</v>
      </c>
      <c r="G90" s="92">
        <f t="shared" si="30"/>
        <v>9.4760147741023782E-4</v>
      </c>
      <c r="H90" s="92">
        <f t="shared" si="31"/>
        <v>1.29522131E-2</v>
      </c>
      <c r="I90" s="93">
        <v>120</v>
      </c>
      <c r="J90" s="124">
        <f t="shared" si="41"/>
        <v>1.1117254258958043</v>
      </c>
      <c r="K90" s="88">
        <f t="shared" si="42"/>
        <v>9.8165355106599522E-4</v>
      </c>
      <c r="L90" s="92">
        <f t="shared" si="32"/>
        <v>8.786304E-3</v>
      </c>
      <c r="M90" s="93">
        <v>160</v>
      </c>
      <c r="N90" s="124">
        <f t="shared" si="43"/>
        <v>1.1516752961630423</v>
      </c>
      <c r="O90" s="88">
        <f t="shared" si="44"/>
        <v>1.0169292865119665E-3</v>
      </c>
      <c r="P90" s="92">
        <f t="shared" si="33"/>
        <v>6.7046468000000001E-3</v>
      </c>
      <c r="Q90" s="93">
        <v>200</v>
      </c>
      <c r="R90" s="124">
        <f t="shared" si="45"/>
        <v>1.1930607656323791</v>
      </c>
      <c r="S90" s="88">
        <f t="shared" si="46"/>
        <v>1.0534726560533908E-3</v>
      </c>
      <c r="T90" s="92">
        <f t="shared" si="34"/>
        <v>5.4566895000000004E-3</v>
      </c>
      <c r="U90" s="93">
        <v>240</v>
      </c>
      <c r="V90" s="124">
        <f t="shared" si="47"/>
        <v>1.2359334225832077</v>
      </c>
      <c r="W90" s="88">
        <f t="shared" si="48"/>
        <v>1.0913292121409726E-3</v>
      </c>
      <c r="X90" s="92">
        <f t="shared" si="35"/>
        <v>4.6255812000000002E-3</v>
      </c>
      <c r="Y90" s="93">
        <v>280</v>
      </c>
      <c r="Z90" s="124">
        <f t="shared" si="49"/>
        <v>1.2803467091205354</v>
      </c>
      <c r="AA90" s="88">
        <f t="shared" si="50"/>
        <v>1.1305461441534327E-3</v>
      </c>
      <c r="AB90" s="92">
        <f t="shared" si="36"/>
        <v>4.0326714E-3</v>
      </c>
      <c r="AC90" s="93">
        <v>320</v>
      </c>
      <c r="AD90" s="124">
        <f t="shared" si="51"/>
        <v>1.3263559877922311</v>
      </c>
      <c r="AE90" s="88">
        <f t="shared" si="52"/>
        <v>1.1711723372205402E-3</v>
      </c>
      <c r="AF90" s="92">
        <f t="shared" si="37"/>
        <v>3.5886344E-3</v>
      </c>
      <c r="AG90" s="93">
        <v>360</v>
      </c>
      <c r="AH90" s="124">
        <f t="shared" si="53"/>
        <v>1.3740186106001759</v>
      </c>
      <c r="AI90" s="88">
        <f t="shared" si="54"/>
        <v>1.2132584331599554E-3</v>
      </c>
      <c r="AJ90" s="92">
        <f t="shared" si="38"/>
        <v>3.2438451E-3</v>
      </c>
    </row>
    <row r="91" spans="1:36" s="82" customFormat="1" ht="24" customHeight="1">
      <c r="A91" s="128" t="s">
        <v>403</v>
      </c>
      <c r="B91" s="128"/>
      <c r="C91" s="128"/>
      <c r="D91" s="129"/>
      <c r="E91" s="129"/>
      <c r="F91" s="129"/>
      <c r="G91" s="129"/>
      <c r="H91" s="1165" t="s">
        <v>301</v>
      </c>
      <c r="I91" s="1165"/>
      <c r="J91" s="1165"/>
      <c r="K91" s="1165"/>
      <c r="L91" s="1165"/>
      <c r="M91" s="1165"/>
      <c r="P91" s="107" t="s">
        <v>405</v>
      </c>
      <c r="AC91" s="81"/>
      <c r="AD91" s="81"/>
      <c r="AE91" s="81"/>
      <c r="AF91" s="110"/>
      <c r="AG91" s="114"/>
    </row>
    <row r="92" spans="1:36" s="82" customFormat="1" ht="17.25" customHeight="1">
      <c r="A92" s="109" t="s">
        <v>406</v>
      </c>
      <c r="B92" s="109"/>
      <c r="C92" s="109"/>
      <c r="D92" s="177">
        <v>0.99</v>
      </c>
      <c r="E92" s="111" t="s">
        <v>399</v>
      </c>
      <c r="F92" s="112"/>
      <c r="G92" s="112"/>
      <c r="H92" s="112"/>
      <c r="I92" s="112"/>
      <c r="J92" s="112"/>
      <c r="K92" s="112"/>
      <c r="L92" s="112"/>
      <c r="M92" s="112"/>
      <c r="N92" s="112"/>
      <c r="O92" s="112"/>
      <c r="P92" s="112"/>
      <c r="Q92" s="112"/>
      <c r="R92" s="112"/>
      <c r="S92" s="112"/>
      <c r="T92" s="112"/>
      <c r="AC92" s="81" t="s">
        <v>406</v>
      </c>
      <c r="AD92" s="81"/>
      <c r="AE92" s="81"/>
      <c r="AF92" s="179">
        <f>D92</f>
        <v>0.99</v>
      </c>
      <c r="AG92" s="114" t="s">
        <v>407</v>
      </c>
      <c r="AJ92" s="83"/>
    </row>
    <row r="93" spans="1:36" s="82" customFormat="1" ht="17.25" customHeight="1">
      <c r="A93" s="109" t="s">
        <v>408</v>
      </c>
      <c r="B93" s="115"/>
      <c r="C93" s="109"/>
      <c r="D93" s="178">
        <f>ROUNDDOWN(D92/12,4)</f>
        <v>8.2500000000000004E-2</v>
      </c>
      <c r="E93" s="109" t="s">
        <v>407</v>
      </c>
      <c r="F93" s="112"/>
      <c r="G93" s="112"/>
      <c r="H93" s="112"/>
      <c r="I93" s="112"/>
      <c r="J93" s="112"/>
      <c r="K93" s="112"/>
      <c r="L93" s="112"/>
      <c r="M93" s="112"/>
      <c r="N93" s="112"/>
      <c r="O93" s="112"/>
      <c r="P93" s="112"/>
      <c r="Q93" s="112"/>
      <c r="R93" s="112"/>
      <c r="S93" s="112"/>
      <c r="T93" s="112"/>
      <c r="AC93" s="81" t="s">
        <v>408</v>
      </c>
      <c r="AE93" s="81"/>
      <c r="AF93" s="180">
        <f>ROUND(AF92/12,4)</f>
        <v>8.2500000000000004E-2</v>
      </c>
      <c r="AG93" s="81" t="s">
        <v>407</v>
      </c>
      <c r="AJ93" s="83"/>
    </row>
    <row r="94" spans="1:36" s="82" customFormat="1" ht="17.25" customHeight="1">
      <c r="A94" s="84" t="s">
        <v>240</v>
      </c>
      <c r="B94" s="121" t="s">
        <v>409</v>
      </c>
      <c r="C94" s="121" t="s">
        <v>410</v>
      </c>
      <c r="D94" s="85" t="s">
        <v>241</v>
      </c>
      <c r="E94" s="84" t="s">
        <v>240</v>
      </c>
      <c r="F94" s="121" t="s">
        <v>409</v>
      </c>
      <c r="G94" s="121" t="s">
        <v>410</v>
      </c>
      <c r="H94" s="85" t="s">
        <v>241</v>
      </c>
      <c r="I94" s="84" t="s">
        <v>240</v>
      </c>
      <c r="J94" s="121" t="s">
        <v>409</v>
      </c>
      <c r="K94" s="121" t="s">
        <v>410</v>
      </c>
      <c r="L94" s="85" t="s">
        <v>241</v>
      </c>
      <c r="M94" s="84" t="s">
        <v>240</v>
      </c>
      <c r="N94" s="121" t="s">
        <v>409</v>
      </c>
      <c r="O94" s="121" t="s">
        <v>410</v>
      </c>
      <c r="P94" s="85" t="s">
        <v>241</v>
      </c>
      <c r="Q94" s="84" t="s">
        <v>240</v>
      </c>
      <c r="R94" s="121" t="s">
        <v>409</v>
      </c>
      <c r="S94" s="121" t="s">
        <v>410</v>
      </c>
      <c r="T94" s="85" t="s">
        <v>241</v>
      </c>
      <c r="U94" s="84" t="s">
        <v>240</v>
      </c>
      <c r="V94" s="121" t="s">
        <v>409</v>
      </c>
      <c r="W94" s="121" t="s">
        <v>410</v>
      </c>
      <c r="X94" s="85" t="s">
        <v>241</v>
      </c>
      <c r="Y94" s="84" t="s">
        <v>240</v>
      </c>
      <c r="Z94" s="121" t="s">
        <v>409</v>
      </c>
      <c r="AA94" s="121" t="s">
        <v>410</v>
      </c>
      <c r="AB94" s="85" t="s">
        <v>241</v>
      </c>
      <c r="AC94" s="84" t="s">
        <v>240</v>
      </c>
      <c r="AD94" s="121" t="s">
        <v>409</v>
      </c>
      <c r="AE94" s="121" t="s">
        <v>410</v>
      </c>
      <c r="AF94" s="85" t="s">
        <v>241</v>
      </c>
      <c r="AG94" s="84" t="s">
        <v>240</v>
      </c>
      <c r="AH94" s="121" t="s">
        <v>409</v>
      </c>
      <c r="AI94" s="121" t="s">
        <v>410</v>
      </c>
      <c r="AJ94" s="85" t="s">
        <v>241</v>
      </c>
    </row>
    <row r="95" spans="1:36" s="82" customFormat="1" ht="17.25" customHeight="1">
      <c r="A95" s="87">
        <v>1</v>
      </c>
      <c r="B95" s="86">
        <f>1+$D$93/100</f>
        <v>1.0008250000000001</v>
      </c>
      <c r="C95" s="86">
        <f>$D$93*B95/100</f>
        <v>8.2568062500000007E-4</v>
      </c>
      <c r="D95" s="86">
        <f t="shared" ref="D95:D134" si="55">ROUND(C95/(B95-1),10)</f>
        <v>1.0008250000000001</v>
      </c>
      <c r="E95" s="87">
        <v>41</v>
      </c>
      <c r="F95" s="123">
        <f>(1+$D$93/100)*B134</f>
        <v>1.0343891454577623</v>
      </c>
      <c r="G95" s="86">
        <f>$D$93*F95/100</f>
        <v>8.5337104500265396E-4</v>
      </c>
      <c r="H95" s="86">
        <f t="shared" ref="H95:H134" si="56">ROUND(G95/(F95-1),10)</f>
        <v>2.4815127999999999E-2</v>
      </c>
      <c r="I95" s="87">
        <v>81</v>
      </c>
      <c r="J95" s="123">
        <f>(1+$D$93/100)*F134</f>
        <v>1.069078914136677</v>
      </c>
      <c r="K95" s="86">
        <f>$D$93*J95/100</f>
        <v>8.8199010416275853E-4</v>
      </c>
      <c r="L95" s="86">
        <f t="shared" ref="L95:L134" si="57">ROUND(K95/(J95-1),10)</f>
        <v>1.2767862899999999E-2</v>
      </c>
      <c r="M95" s="87">
        <v>121</v>
      </c>
      <c r="N95" s="123">
        <f>(1+$D$93/100)*J134</f>
        <v>1.1049320554749831</v>
      </c>
      <c r="O95" s="86">
        <f>$D$93*N95/100</f>
        <v>9.1156894576686106E-4</v>
      </c>
      <c r="P95" s="86">
        <f t="shared" ref="P95:P134" si="58">ROUND(O95/(N95-1),10)</f>
        <v>8.6872304000000008E-3</v>
      </c>
      <c r="Q95" s="87">
        <v>161</v>
      </c>
      <c r="R95" s="123">
        <f>(1+$D$93/100)*N134</f>
        <v>1.1419875848941192</v>
      </c>
      <c r="S95" s="86">
        <f>$D$93*R95/100</f>
        <v>9.4213975753764832E-4</v>
      </c>
      <c r="T95" s="86">
        <f t="shared" ref="T95:T134" si="59">ROUND(S95/(R95-1),10)</f>
        <v>6.6353671999999997E-3</v>
      </c>
      <c r="U95" s="87">
        <v>201</v>
      </c>
      <c r="V95" s="123">
        <f>(1+$D$93/100)*R134</f>
        <v>1.1802858262553413</v>
      </c>
      <c r="W95" s="86">
        <f>$D$93*V95/100</f>
        <v>9.7373580666065666E-4</v>
      </c>
      <c r="X95" s="86">
        <f t="shared" ref="X95:X134" si="60">ROUND(W95/(V95-1),10)</f>
        <v>5.4010669000000002E-3</v>
      </c>
      <c r="Y95" s="87">
        <v>241</v>
      </c>
      <c r="Z95" s="123">
        <f>(1+$D$93/100)*V134</f>
        <v>1.2198684557401853</v>
      </c>
      <c r="AA95" s="86">
        <f>$D$93*Z95/100</f>
        <v>1.0063914759856529E-3</v>
      </c>
      <c r="AB95" s="86">
        <f t="shared" ref="AB95:AB134" si="61">ROUND(AA95/(Z95-1),10)</f>
        <v>4.5772436000000001E-3</v>
      </c>
      <c r="AC95" s="87">
        <v>281</v>
      </c>
      <c r="AD95" s="123">
        <f>(1+$D$93/100)*Z134</f>
        <v>1.2607785472025275</v>
      </c>
      <c r="AE95" s="86">
        <f>$D$93*AD95/100</f>
        <v>1.0401423014420852E-3</v>
      </c>
      <c r="AF95" s="86">
        <f t="shared" ref="AF95:AF134" si="62">ROUND(AE95/(AD95-1),10)</f>
        <v>3.9886037999999997E-3</v>
      </c>
      <c r="AG95" s="87">
        <v>321</v>
      </c>
      <c r="AH95" s="123">
        <f>(1+$D$93/100)*AD134</f>
        <v>1.3030606190415917</v>
      </c>
      <c r="AI95" s="86">
        <f>$D$93*AH95/100</f>
        <v>1.0750250107093131E-3</v>
      </c>
      <c r="AJ95" s="86">
        <f t="shared" ref="AJ95:AJ134" si="63">ROUND(AI95/(AH95-1),10)</f>
        <v>3.5472276999999998E-3</v>
      </c>
    </row>
    <row r="96" spans="1:36" s="82" customFormat="1" ht="17.25" customHeight="1">
      <c r="A96" s="89">
        <v>2</v>
      </c>
      <c r="B96" s="124">
        <f>(1+$D$93/100)*B95</f>
        <v>1.0016506806250001</v>
      </c>
      <c r="C96" s="88">
        <f>$D$93*B96/100</f>
        <v>8.2636181151562516E-4</v>
      </c>
      <c r="D96" s="88">
        <f t="shared" si="55"/>
        <v>0.50061883500000004</v>
      </c>
      <c r="E96" s="89">
        <v>42</v>
      </c>
      <c r="F96" s="124">
        <f>(1+$D$93/100)*F95</f>
        <v>1.035242516502765</v>
      </c>
      <c r="G96" s="88">
        <f>$D$93*F96/100</f>
        <v>8.5407507611478107E-4</v>
      </c>
      <c r="H96" s="88">
        <f t="shared" si="56"/>
        <v>2.4234225000000002E-2</v>
      </c>
      <c r="I96" s="89">
        <v>82</v>
      </c>
      <c r="J96" s="124">
        <f>(1+$D$93/100)*J95</f>
        <v>1.0699609042408398</v>
      </c>
      <c r="K96" s="88">
        <f>$D$93*J96/100</f>
        <v>8.8271774599869293E-4</v>
      </c>
      <c r="L96" s="88">
        <f t="shared" si="57"/>
        <v>1.26173004E-2</v>
      </c>
      <c r="M96" s="89">
        <v>122</v>
      </c>
      <c r="N96" s="124">
        <f>(1+$D$93/100)*N95</f>
        <v>1.1058436244207501</v>
      </c>
      <c r="O96" s="88">
        <f>$D$93*N96/100</f>
        <v>9.1232099014711891E-4</v>
      </c>
      <c r="P96" s="88">
        <f t="shared" si="58"/>
        <v>8.6195177000000008E-3</v>
      </c>
      <c r="Q96" s="89">
        <v>162</v>
      </c>
      <c r="R96" s="124">
        <f>(1+$D$93/100)*R95</f>
        <v>1.142929724651657</v>
      </c>
      <c r="S96" s="88">
        <f>$D$93*R96/100</f>
        <v>9.4291702283761704E-4</v>
      </c>
      <c r="T96" s="88">
        <f t="shared" si="59"/>
        <v>6.5970674E-3</v>
      </c>
      <c r="U96" s="89">
        <v>202</v>
      </c>
      <c r="V96" s="124">
        <f>(1+$D$93/100)*V95</f>
        <v>1.1812595620620021</v>
      </c>
      <c r="W96" s="88">
        <f>$D$93*V96/100</f>
        <v>9.7453913870115176E-4</v>
      </c>
      <c r="X96" s="88">
        <f t="shared" si="60"/>
        <v>5.376484E-3</v>
      </c>
      <c r="Y96" s="89">
        <v>242</v>
      </c>
      <c r="Z96" s="124">
        <f>(1+$D$93/100)*Z95</f>
        <v>1.220874847216171</v>
      </c>
      <c r="AA96" s="88">
        <f>$D$93*Z96/100</f>
        <v>1.0072217489533412E-3</v>
      </c>
      <c r="AB96" s="88">
        <f t="shared" si="61"/>
        <v>4.5601469E-3</v>
      </c>
      <c r="AC96" s="89">
        <v>282</v>
      </c>
      <c r="AD96" s="124">
        <f>(1+$D$93/100)*AD95</f>
        <v>1.2618186895039696</v>
      </c>
      <c r="AE96" s="88">
        <f>$D$93*AD96/100</f>
        <v>1.041000418840775E-3</v>
      </c>
      <c r="AF96" s="88">
        <f t="shared" si="62"/>
        <v>3.9760356000000004E-3</v>
      </c>
      <c r="AG96" s="89">
        <v>322</v>
      </c>
      <c r="AH96" s="124">
        <f>(1+$D$93/100)*AH95</f>
        <v>1.3041356440523011</v>
      </c>
      <c r="AI96" s="88">
        <f>$D$93*AH96/100</f>
        <v>1.0759119063431485E-3</v>
      </c>
      <c r="AJ96" s="88">
        <f t="shared" si="63"/>
        <v>3.5376053999999998E-3</v>
      </c>
    </row>
    <row r="97" spans="1:36" s="82" customFormat="1" ht="17.25" customHeight="1">
      <c r="A97" s="89">
        <v>3</v>
      </c>
      <c r="B97" s="124">
        <f t="shared" ref="B97:B134" si="64">(1+$D$93/100)*B96</f>
        <v>1.0024770424365157</v>
      </c>
      <c r="C97" s="88">
        <f t="shared" ref="C97:C134" si="65">$D$93*B97/100</f>
        <v>8.2704356001012547E-4</v>
      </c>
      <c r="D97" s="88">
        <f t="shared" si="55"/>
        <v>0.33388348449999999</v>
      </c>
      <c r="E97" s="89">
        <v>43</v>
      </c>
      <c r="F97" s="124">
        <f t="shared" ref="F97:F134" si="66">(1+$D$93/100)*F96</f>
        <v>1.0360965915788798</v>
      </c>
      <c r="G97" s="88">
        <f t="shared" ref="G97:G134" si="67">$D$93*F97/100</f>
        <v>8.5477968805257581E-4</v>
      </c>
      <c r="H97" s="88">
        <f t="shared" si="56"/>
        <v>2.3680343499999999E-2</v>
      </c>
      <c r="I97" s="89">
        <v>83</v>
      </c>
      <c r="J97" s="124">
        <f t="shared" ref="J97:J134" si="68">(1+$D$93/100)*J96</f>
        <v>1.0708436219868385</v>
      </c>
      <c r="K97" s="88">
        <f t="shared" ref="K97:K134" si="69">$D$93*J97/100</f>
        <v>8.8344598813914186E-4</v>
      </c>
      <c r="L97" s="88">
        <f t="shared" si="57"/>
        <v>1.24703673E-2</v>
      </c>
      <c r="M97" s="89">
        <v>123</v>
      </c>
      <c r="N97" s="124">
        <f t="shared" ref="N97:N134" si="70">(1+$D$93/100)*N96</f>
        <v>1.1067559454108973</v>
      </c>
      <c r="O97" s="88">
        <f t="shared" ref="O97:O134" si="71">$D$93*N97/100</f>
        <v>9.130736549639903E-4</v>
      </c>
      <c r="P97" s="88">
        <f t="shared" si="58"/>
        <v>8.5529067999999993E-3</v>
      </c>
      <c r="Q97" s="89">
        <v>163</v>
      </c>
      <c r="R97" s="124">
        <f t="shared" ref="R97:R134" si="72">(1+$D$93/100)*R96</f>
        <v>1.1438726416744947</v>
      </c>
      <c r="S97" s="88">
        <f t="shared" ref="S97:S134" si="73">$D$93*R97/100</f>
        <v>9.436949293814581E-4</v>
      </c>
      <c r="T97" s="88">
        <f t="shared" si="59"/>
        <v>6.5592382000000003E-3</v>
      </c>
      <c r="U97" s="89">
        <v>203</v>
      </c>
      <c r="V97" s="124">
        <f t="shared" ref="V97:V134" si="74">(1+$D$93/100)*V96</f>
        <v>1.1822341012007034</v>
      </c>
      <c r="W97" s="88">
        <f t="shared" ref="W97:W134" si="75">$D$93*V97/100</f>
        <v>9.7534313349058029E-4</v>
      </c>
      <c r="X97" s="88">
        <f t="shared" si="60"/>
        <v>5.3521439000000001E-3</v>
      </c>
      <c r="Y97" s="89">
        <v>243</v>
      </c>
      <c r="Z97" s="124">
        <f t="shared" ref="Z97:Z134" si="76">(1+$D$93/100)*Z96</f>
        <v>1.2218820689651244</v>
      </c>
      <c r="AA97" s="88">
        <f t="shared" ref="AA97:AA134" si="77">$D$93*Z97/100</f>
        <v>1.0080527068962277E-3</v>
      </c>
      <c r="AB97" s="88">
        <f t="shared" si="61"/>
        <v>4.5431914000000004E-3</v>
      </c>
      <c r="AC97" s="89">
        <v>283</v>
      </c>
      <c r="AD97" s="124">
        <f t="shared" ref="AD97:AD134" si="78">(1+$D$93/100)*AD96</f>
        <v>1.2628596899228104</v>
      </c>
      <c r="AE97" s="88">
        <f t="shared" ref="AE97:AE134" si="79">$D$93*AD97/100</f>
        <v>1.0418592441863187E-3</v>
      </c>
      <c r="AF97" s="88">
        <f t="shared" si="62"/>
        <v>3.9635564999999998E-3</v>
      </c>
      <c r="AG97" s="89">
        <v>323</v>
      </c>
      <c r="AH97" s="124">
        <f t="shared" ref="AH97:AH134" si="80">(1+$D$93/100)*AH96</f>
        <v>1.3052115559586444</v>
      </c>
      <c r="AI97" s="88">
        <f t="shared" ref="AI97:AI134" si="81">$D$93*AH97/100</f>
        <v>1.0767995336658815E-3</v>
      </c>
      <c r="AJ97" s="88">
        <f t="shared" si="63"/>
        <v>3.5280430999999998E-3</v>
      </c>
    </row>
    <row r="98" spans="1:36" s="82" customFormat="1" ht="17.25" customHeight="1">
      <c r="A98" s="89">
        <v>4</v>
      </c>
      <c r="B98" s="124">
        <f t="shared" si="64"/>
        <v>1.0033040859965259</v>
      </c>
      <c r="C98" s="88">
        <f t="shared" si="65"/>
        <v>8.2772587094713382E-4</v>
      </c>
      <c r="D98" s="88">
        <f t="shared" si="55"/>
        <v>0.25051583760000001</v>
      </c>
      <c r="E98" s="89">
        <v>44</v>
      </c>
      <c r="F98" s="124">
        <f t="shared" si="66"/>
        <v>1.0369513712669325</v>
      </c>
      <c r="G98" s="88">
        <f t="shared" si="67"/>
        <v>8.5548488129521942E-4</v>
      </c>
      <c r="H98" s="88">
        <f t="shared" si="56"/>
        <v>2.3151641000000001E-2</v>
      </c>
      <c r="I98" s="89">
        <v>84</v>
      </c>
      <c r="J98" s="124">
        <f t="shared" si="68"/>
        <v>1.0717270679749777</v>
      </c>
      <c r="K98" s="88">
        <f t="shared" si="69"/>
        <v>8.8417483107935664E-4</v>
      </c>
      <c r="L98" s="88">
        <f t="shared" si="57"/>
        <v>1.2326933999999999E-2</v>
      </c>
      <c r="M98" s="89">
        <v>124</v>
      </c>
      <c r="N98" s="124">
        <f t="shared" si="70"/>
        <v>1.1076690190658613</v>
      </c>
      <c r="O98" s="88">
        <f t="shared" si="71"/>
        <v>9.1382694072933565E-4</v>
      </c>
      <c r="P98" s="88">
        <f t="shared" si="58"/>
        <v>8.4873712999999993E-3</v>
      </c>
      <c r="Q98" s="89">
        <v>164</v>
      </c>
      <c r="R98" s="124">
        <f t="shared" si="72"/>
        <v>1.1448163366038762</v>
      </c>
      <c r="S98" s="88">
        <f t="shared" si="73"/>
        <v>9.4447347769819787E-4</v>
      </c>
      <c r="T98" s="88">
        <f t="shared" si="59"/>
        <v>6.5218710999999999E-3</v>
      </c>
      <c r="U98" s="89">
        <v>204</v>
      </c>
      <c r="V98" s="124">
        <f t="shared" si="74"/>
        <v>1.1832094443341941</v>
      </c>
      <c r="W98" s="88">
        <f t="shared" si="75"/>
        <v>9.7614779157571005E-4</v>
      </c>
      <c r="X98" s="88">
        <f t="shared" si="60"/>
        <v>5.3280430000000002E-3</v>
      </c>
      <c r="Y98" s="89">
        <v>244</v>
      </c>
      <c r="Z98" s="124">
        <f t="shared" si="76"/>
        <v>1.2228901216720207</v>
      </c>
      <c r="AA98" s="88">
        <f t="shared" si="77"/>
        <v>1.0088843503794171E-3</v>
      </c>
      <c r="AB98" s="88">
        <f t="shared" si="61"/>
        <v>4.5263752999999997E-3</v>
      </c>
      <c r="AC98" s="89">
        <v>284</v>
      </c>
      <c r="AD98" s="124">
        <f t="shared" si="78"/>
        <v>1.2639015491669967</v>
      </c>
      <c r="AE98" s="88">
        <f t="shared" si="79"/>
        <v>1.0427187780627724E-3</v>
      </c>
      <c r="AF98" s="88">
        <f t="shared" si="62"/>
        <v>3.9511657999999998E-3</v>
      </c>
      <c r="AG98" s="89">
        <v>324</v>
      </c>
      <c r="AH98" s="124">
        <f t="shared" si="80"/>
        <v>1.3062883554923104</v>
      </c>
      <c r="AI98" s="88">
        <f t="shared" si="81"/>
        <v>1.077687893281156E-3</v>
      </c>
      <c r="AJ98" s="88">
        <f t="shared" si="63"/>
        <v>3.5185402000000002E-3</v>
      </c>
    </row>
    <row r="99" spans="1:36" s="82" customFormat="1" ht="17.25" customHeight="1">
      <c r="A99" s="93">
        <v>5</v>
      </c>
      <c r="B99" s="124">
        <f t="shared" si="64"/>
        <v>1.0041318118674731</v>
      </c>
      <c r="C99" s="88">
        <f t="shared" si="65"/>
        <v>8.2840874479066533E-4</v>
      </c>
      <c r="D99" s="92">
        <f t="shared" si="55"/>
        <v>0.20049527210000001</v>
      </c>
      <c r="E99" s="93">
        <v>45</v>
      </c>
      <c r="F99" s="124">
        <f t="shared" si="66"/>
        <v>1.0378068561482279</v>
      </c>
      <c r="G99" s="88">
        <f t="shared" si="67"/>
        <v>8.5619065632228802E-4</v>
      </c>
      <c r="H99" s="92">
        <f t="shared" si="56"/>
        <v>2.26464389E-2</v>
      </c>
      <c r="I99" s="93">
        <v>85</v>
      </c>
      <c r="J99" s="124">
        <f t="shared" si="68"/>
        <v>1.0726112428060572</v>
      </c>
      <c r="K99" s="88">
        <f t="shared" si="69"/>
        <v>8.849042753149973E-4</v>
      </c>
      <c r="L99" s="92">
        <f t="shared" si="57"/>
        <v>1.2186876899999999E-2</v>
      </c>
      <c r="M99" s="93">
        <v>125</v>
      </c>
      <c r="N99" s="124">
        <f t="shared" si="70"/>
        <v>1.1085828460065907</v>
      </c>
      <c r="O99" s="88">
        <f t="shared" si="71"/>
        <v>9.1458084795543733E-4</v>
      </c>
      <c r="P99" s="92">
        <f t="shared" si="58"/>
        <v>8.4228852000000007E-3</v>
      </c>
      <c r="Q99" s="93">
        <v>165</v>
      </c>
      <c r="R99" s="124">
        <f t="shared" si="72"/>
        <v>1.1457608100815744</v>
      </c>
      <c r="S99" s="88">
        <f t="shared" si="73"/>
        <v>9.452526683172989E-4</v>
      </c>
      <c r="T99" s="92">
        <f t="shared" si="59"/>
        <v>6.4849575999999997E-3</v>
      </c>
      <c r="U99" s="93">
        <v>205</v>
      </c>
      <c r="V99" s="124">
        <f t="shared" si="74"/>
        <v>1.1841855921257698</v>
      </c>
      <c r="W99" s="88">
        <f t="shared" si="75"/>
        <v>9.7695311350376023E-4</v>
      </c>
      <c r="X99" s="92">
        <f t="shared" si="60"/>
        <v>5.3041777E-3</v>
      </c>
      <c r="Y99" s="93">
        <v>245</v>
      </c>
      <c r="Z99" s="124">
        <f t="shared" si="76"/>
        <v>1.2238990060224002</v>
      </c>
      <c r="AA99" s="88">
        <f t="shared" si="77"/>
        <v>1.0097166799684803E-3</v>
      </c>
      <c r="AB99" s="92">
        <f t="shared" si="61"/>
        <v>4.509697E-3</v>
      </c>
      <c r="AC99" s="93">
        <v>285</v>
      </c>
      <c r="AD99" s="124">
        <f t="shared" si="78"/>
        <v>1.2649442679450595</v>
      </c>
      <c r="AE99" s="88">
        <f t="shared" si="79"/>
        <v>1.0435790210546741E-3</v>
      </c>
      <c r="AF99" s="92">
        <f t="shared" si="62"/>
        <v>3.9388623999999997E-3</v>
      </c>
      <c r="AG99" s="93">
        <v>325</v>
      </c>
      <c r="AH99" s="124">
        <f t="shared" si="80"/>
        <v>1.3073660433855916</v>
      </c>
      <c r="AI99" s="88">
        <f t="shared" si="81"/>
        <v>1.0785769857931131E-3</v>
      </c>
      <c r="AJ99" s="92">
        <f t="shared" si="63"/>
        <v>3.5090961000000002E-3</v>
      </c>
    </row>
    <row r="100" spans="1:36" s="82" customFormat="1" ht="17.25" customHeight="1">
      <c r="A100" s="95">
        <v>6</v>
      </c>
      <c r="B100" s="124">
        <f t="shared" si="64"/>
        <v>1.0049602206122639</v>
      </c>
      <c r="C100" s="88">
        <f t="shared" si="65"/>
        <v>8.2909218200511771E-4</v>
      </c>
      <c r="D100" s="88">
        <f t="shared" si="55"/>
        <v>0.16714824740000001</v>
      </c>
      <c r="E100" s="95">
        <v>46</v>
      </c>
      <c r="F100" s="124">
        <f t="shared" si="66"/>
        <v>1.0386630468045503</v>
      </c>
      <c r="G100" s="88">
        <f t="shared" si="67"/>
        <v>8.5689701361375413E-4</v>
      </c>
      <c r="H100" s="88">
        <f t="shared" si="56"/>
        <v>2.2163204499999999E-2</v>
      </c>
      <c r="I100" s="95">
        <v>86</v>
      </c>
      <c r="J100" s="124">
        <f t="shared" si="68"/>
        <v>1.0734961470813724</v>
      </c>
      <c r="K100" s="88">
        <f t="shared" si="69"/>
        <v>8.8563432134213232E-4</v>
      </c>
      <c r="L100" s="88">
        <f t="shared" si="57"/>
        <v>1.20500782E-2</v>
      </c>
      <c r="M100" s="95">
        <v>126</v>
      </c>
      <c r="N100" s="124">
        <f t="shared" si="70"/>
        <v>1.1094974268545463</v>
      </c>
      <c r="O100" s="88">
        <f t="shared" si="71"/>
        <v>9.1533537715500078E-4</v>
      </c>
      <c r="P100" s="88">
        <f t="shared" si="58"/>
        <v>8.3594236000000006E-3</v>
      </c>
      <c r="Q100" s="95">
        <v>166</v>
      </c>
      <c r="R100" s="124">
        <f t="shared" si="72"/>
        <v>1.1467060627498917</v>
      </c>
      <c r="S100" s="88">
        <f t="shared" si="73"/>
        <v>9.4603250176866077E-4</v>
      </c>
      <c r="T100" s="88">
        <f t="shared" si="59"/>
        <v>6.4484894999999997E-3</v>
      </c>
      <c r="U100" s="95">
        <v>206</v>
      </c>
      <c r="V100" s="124">
        <f t="shared" si="74"/>
        <v>1.1851625452392736</v>
      </c>
      <c r="W100" s="88">
        <f t="shared" si="75"/>
        <v>9.777590998224007E-4</v>
      </c>
      <c r="X100" s="88">
        <f t="shared" si="60"/>
        <v>5.2805446999999997E-3</v>
      </c>
      <c r="Y100" s="95">
        <v>246</v>
      </c>
      <c r="Z100" s="124">
        <f t="shared" si="76"/>
        <v>1.2249087227023687</v>
      </c>
      <c r="AA100" s="88">
        <f t="shared" si="77"/>
        <v>1.0105496962294542E-3</v>
      </c>
      <c r="AB100" s="88">
        <f t="shared" si="61"/>
        <v>4.4931548000000003E-3</v>
      </c>
      <c r="AC100" s="95">
        <v>286</v>
      </c>
      <c r="AD100" s="124">
        <f t="shared" si="78"/>
        <v>1.2659878469661143</v>
      </c>
      <c r="AE100" s="88">
        <f t="shared" si="79"/>
        <v>1.0444399737470442E-3</v>
      </c>
      <c r="AF100" s="88">
        <f t="shared" si="62"/>
        <v>3.9266455E-3</v>
      </c>
      <c r="AG100" s="95">
        <v>326</v>
      </c>
      <c r="AH100" s="124">
        <f t="shared" si="80"/>
        <v>1.3084446203713849</v>
      </c>
      <c r="AI100" s="88">
        <f t="shared" si="81"/>
        <v>1.0794668118063926E-3</v>
      </c>
      <c r="AJ100" s="88">
        <f t="shared" si="63"/>
        <v>3.4997103000000002E-3</v>
      </c>
    </row>
    <row r="101" spans="1:36" s="82" customFormat="1" ht="17.25" customHeight="1">
      <c r="A101" s="89">
        <v>7</v>
      </c>
      <c r="B101" s="124">
        <f t="shared" si="64"/>
        <v>1.005789312794269</v>
      </c>
      <c r="C101" s="88">
        <f t="shared" si="65"/>
        <v>8.2977618305527185E-4</v>
      </c>
      <c r="D101" s="88">
        <f t="shared" si="55"/>
        <v>0.14332896019999999</v>
      </c>
      <c r="E101" s="89">
        <v>47</v>
      </c>
      <c r="F101" s="124">
        <f t="shared" si="66"/>
        <v>1.0395199438181641</v>
      </c>
      <c r="G101" s="88">
        <f t="shared" si="67"/>
        <v>8.5760395364998545E-4</v>
      </c>
      <c r="H101" s="88">
        <f t="shared" si="56"/>
        <v>2.1700535699999999E-2</v>
      </c>
      <c r="I101" s="89">
        <v>87</v>
      </c>
      <c r="J101" s="124">
        <f t="shared" si="68"/>
        <v>1.0743817814027146</v>
      </c>
      <c r="K101" s="88">
        <f t="shared" si="69"/>
        <v>8.8636496965723954E-4</v>
      </c>
      <c r="L101" s="88">
        <f t="shared" si="57"/>
        <v>1.19164257E-2</v>
      </c>
      <c r="M101" s="89">
        <v>127</v>
      </c>
      <c r="N101" s="124">
        <f t="shared" si="70"/>
        <v>1.1104127622317015</v>
      </c>
      <c r="O101" s="88">
        <f t="shared" si="71"/>
        <v>9.1609052884115375E-4</v>
      </c>
      <c r="P101" s="88">
        <f t="shared" si="58"/>
        <v>8.2969623000000003E-3</v>
      </c>
      <c r="Q101" s="89">
        <v>167</v>
      </c>
      <c r="R101" s="124">
        <f t="shared" si="72"/>
        <v>1.1476520952516605</v>
      </c>
      <c r="S101" s="88">
        <f t="shared" si="73"/>
        <v>9.4681297858261989E-4</v>
      </c>
      <c r="T101" s="88">
        <f t="shared" si="59"/>
        <v>6.4124587999999996E-3</v>
      </c>
      <c r="U101" s="89">
        <v>207</v>
      </c>
      <c r="V101" s="124">
        <f t="shared" si="74"/>
        <v>1.1861403043390961</v>
      </c>
      <c r="W101" s="88">
        <f t="shared" si="75"/>
        <v>9.7856575107975441E-4</v>
      </c>
      <c r="X101" s="88">
        <f t="shared" si="60"/>
        <v>5.2571405999999998E-3</v>
      </c>
      <c r="Y101" s="89">
        <v>247</v>
      </c>
      <c r="Z101" s="124">
        <f t="shared" si="76"/>
        <v>1.2259192723985983</v>
      </c>
      <c r="AA101" s="88">
        <f t="shared" si="77"/>
        <v>1.0113833997288436E-3</v>
      </c>
      <c r="AB101" s="88">
        <f t="shared" si="61"/>
        <v>4.4767469000000001E-3</v>
      </c>
      <c r="AC101" s="89">
        <v>287</v>
      </c>
      <c r="AD101" s="124">
        <f t="shared" si="78"/>
        <v>1.2670322869398614</v>
      </c>
      <c r="AE101" s="88">
        <f t="shared" si="79"/>
        <v>1.0453016367253855E-3</v>
      </c>
      <c r="AF101" s="88">
        <f t="shared" si="62"/>
        <v>3.914514E-3</v>
      </c>
      <c r="AG101" s="89">
        <v>327</v>
      </c>
      <c r="AH101" s="124">
        <f t="shared" si="80"/>
        <v>1.3095240871831915</v>
      </c>
      <c r="AI101" s="88">
        <f t="shared" si="81"/>
        <v>1.080357371926133E-3</v>
      </c>
      <c r="AJ101" s="88">
        <f t="shared" si="63"/>
        <v>3.4903821999999998E-3</v>
      </c>
    </row>
    <row r="102" spans="1:36" s="82" customFormat="1" ht="17.25" customHeight="1">
      <c r="A102" s="89">
        <v>8</v>
      </c>
      <c r="B102" s="124">
        <f t="shared" si="64"/>
        <v>1.0066190889773243</v>
      </c>
      <c r="C102" s="88">
        <f t="shared" si="65"/>
        <v>8.3046074840629255E-4</v>
      </c>
      <c r="D102" s="88">
        <f t="shared" si="55"/>
        <v>0.125464509</v>
      </c>
      <c r="E102" s="89">
        <v>48</v>
      </c>
      <c r="F102" s="124">
        <f t="shared" si="66"/>
        <v>1.0403775477718142</v>
      </c>
      <c r="G102" s="88">
        <f t="shared" si="67"/>
        <v>8.583114769117468E-4</v>
      </c>
      <c r="H102" s="88">
        <f t="shared" si="56"/>
        <v>2.12571472E-2</v>
      </c>
      <c r="I102" s="89">
        <v>88</v>
      </c>
      <c r="J102" s="124">
        <f t="shared" si="68"/>
        <v>1.0752681463723719</v>
      </c>
      <c r="K102" s="88">
        <f t="shared" si="69"/>
        <v>8.8709622075720676E-4</v>
      </c>
      <c r="L102" s="88">
        <f t="shared" si="57"/>
        <v>1.1785812E-2</v>
      </c>
      <c r="M102" s="89">
        <v>128</v>
      </c>
      <c r="N102" s="124">
        <f t="shared" si="70"/>
        <v>1.1113288527605427</v>
      </c>
      <c r="O102" s="88">
        <f t="shared" si="71"/>
        <v>9.1684630352744777E-4</v>
      </c>
      <c r="P102" s="88">
        <f t="shared" si="58"/>
        <v>8.2354778999999996E-3</v>
      </c>
      <c r="Q102" s="89">
        <v>168</v>
      </c>
      <c r="R102" s="124">
        <f t="shared" si="72"/>
        <v>1.1485989082302432</v>
      </c>
      <c r="S102" s="88">
        <f t="shared" si="73"/>
        <v>9.4759409928995078E-4</v>
      </c>
      <c r="T102" s="88">
        <f t="shared" si="59"/>
        <v>6.3768577000000003E-3</v>
      </c>
      <c r="U102" s="89">
        <v>208</v>
      </c>
      <c r="V102" s="124">
        <f t="shared" si="74"/>
        <v>1.187118870090176</v>
      </c>
      <c r="W102" s="88">
        <f t="shared" si="75"/>
        <v>9.7937306782439537E-4</v>
      </c>
      <c r="X102" s="88">
        <f t="shared" si="60"/>
        <v>5.2339620999999996E-3</v>
      </c>
      <c r="Y102" s="89">
        <v>248</v>
      </c>
      <c r="Z102" s="124">
        <f t="shared" si="76"/>
        <v>1.2269306557983273</v>
      </c>
      <c r="AA102" s="88">
        <f t="shared" si="77"/>
        <v>1.0122177910336201E-3</v>
      </c>
      <c r="AB102" s="88">
        <f t="shared" si="61"/>
        <v>4.4604718E-3</v>
      </c>
      <c r="AC102" s="89">
        <v>288</v>
      </c>
      <c r="AD102" s="124">
        <f t="shared" si="78"/>
        <v>1.2680775885765869</v>
      </c>
      <c r="AE102" s="88">
        <f t="shared" si="79"/>
        <v>1.0461640105756842E-3</v>
      </c>
      <c r="AF102" s="88">
        <f t="shared" si="62"/>
        <v>3.9024672999999998E-3</v>
      </c>
      <c r="AG102" s="89">
        <v>328</v>
      </c>
      <c r="AH102" s="124">
        <f t="shared" si="80"/>
        <v>1.3106044445551177</v>
      </c>
      <c r="AI102" s="88">
        <f t="shared" si="81"/>
        <v>1.0812486667579721E-3</v>
      </c>
      <c r="AJ102" s="88">
        <f t="shared" si="63"/>
        <v>3.4811114E-3</v>
      </c>
    </row>
    <row r="103" spans="1:36" s="82" customFormat="1" ht="17.25" customHeight="1">
      <c r="A103" s="89">
        <v>9</v>
      </c>
      <c r="B103" s="124">
        <f t="shared" si="64"/>
        <v>1.0074495497257308</v>
      </c>
      <c r="C103" s="88">
        <f t="shared" si="65"/>
        <v>8.3114587852372787E-4</v>
      </c>
      <c r="D103" s="88">
        <f t="shared" si="55"/>
        <v>0.11156994839999999</v>
      </c>
      <c r="E103" s="89">
        <v>49</v>
      </c>
      <c r="F103" s="124">
        <f t="shared" si="66"/>
        <v>1.0412358592487261</v>
      </c>
      <c r="G103" s="88">
        <f t="shared" si="67"/>
        <v>8.5901958388019911E-4</v>
      </c>
      <c r="H103" s="88">
        <f t="shared" si="56"/>
        <v>2.0831858500000001E-2</v>
      </c>
      <c r="I103" s="89">
        <v>89</v>
      </c>
      <c r="J103" s="124">
        <f t="shared" si="68"/>
        <v>1.0761552425931291</v>
      </c>
      <c r="K103" s="88">
        <f t="shared" si="69"/>
        <v>8.8782807513933151E-4</v>
      </c>
      <c r="L103" s="88">
        <f t="shared" si="57"/>
        <v>1.1658134699999999E-2</v>
      </c>
      <c r="M103" s="89">
        <v>129</v>
      </c>
      <c r="N103" s="124">
        <f t="shared" si="70"/>
        <v>1.1122456990640703</v>
      </c>
      <c r="O103" s="88">
        <f t="shared" si="71"/>
        <v>9.1760270172785801E-4</v>
      </c>
      <c r="P103" s="88">
        <f t="shared" si="58"/>
        <v>8.1749474999999999E-3</v>
      </c>
      <c r="Q103" s="89">
        <v>169</v>
      </c>
      <c r="R103" s="124">
        <f t="shared" si="72"/>
        <v>1.1495465023295333</v>
      </c>
      <c r="S103" s="88">
        <f t="shared" si="73"/>
        <v>9.4837586442186492E-4</v>
      </c>
      <c r="T103" s="88">
        <f t="shared" si="59"/>
        <v>6.3416786999999997E-3</v>
      </c>
      <c r="U103" s="89">
        <v>209</v>
      </c>
      <c r="V103" s="124">
        <f t="shared" si="74"/>
        <v>1.1880982431580005</v>
      </c>
      <c r="W103" s="88">
        <f t="shared" si="75"/>
        <v>9.8018105060535053E-4</v>
      </c>
      <c r="X103" s="88">
        <f t="shared" si="60"/>
        <v>5.2110059000000002E-3</v>
      </c>
      <c r="Y103" s="89">
        <v>249</v>
      </c>
      <c r="Z103" s="124">
        <f t="shared" si="76"/>
        <v>1.2279428735893609</v>
      </c>
      <c r="AA103" s="88">
        <f t="shared" si="77"/>
        <v>1.0130528707112229E-3</v>
      </c>
      <c r="AB103" s="88">
        <f t="shared" si="61"/>
        <v>4.4443279000000004E-3</v>
      </c>
      <c r="AC103" s="89">
        <v>289</v>
      </c>
      <c r="AD103" s="124">
        <f t="shared" si="78"/>
        <v>1.2691237525871628</v>
      </c>
      <c r="AE103" s="88">
        <f t="shared" si="79"/>
        <v>1.0470270958844094E-3</v>
      </c>
      <c r="AF103" s="88">
        <f t="shared" si="62"/>
        <v>3.8905042E-3</v>
      </c>
      <c r="AG103" s="89">
        <v>329</v>
      </c>
      <c r="AH103" s="124">
        <f t="shared" si="80"/>
        <v>1.3116856932218757</v>
      </c>
      <c r="AI103" s="88">
        <f t="shared" si="81"/>
        <v>1.0821406969080474E-3</v>
      </c>
      <c r="AJ103" s="88">
        <f t="shared" si="63"/>
        <v>3.4718971999999999E-3</v>
      </c>
    </row>
    <row r="104" spans="1:36" s="82" customFormat="1" ht="17.25" customHeight="1">
      <c r="A104" s="91">
        <v>10</v>
      </c>
      <c r="B104" s="124">
        <f t="shared" si="64"/>
        <v>1.0082806956042545</v>
      </c>
      <c r="C104" s="88">
        <f t="shared" si="65"/>
        <v>8.3183157387350991E-4</v>
      </c>
      <c r="D104" s="92">
        <f t="shared" si="55"/>
        <v>0.1004543113</v>
      </c>
      <c r="E104" s="91">
        <v>50</v>
      </c>
      <c r="F104" s="124">
        <f t="shared" si="66"/>
        <v>1.0420948788326063</v>
      </c>
      <c r="G104" s="88">
        <f t="shared" si="67"/>
        <v>8.5972827503690019E-4</v>
      </c>
      <c r="H104" s="92">
        <f t="shared" si="56"/>
        <v>2.04235836E-2</v>
      </c>
      <c r="I104" s="91">
        <v>90</v>
      </c>
      <c r="J104" s="124">
        <f t="shared" si="68"/>
        <v>1.0770430706682685</v>
      </c>
      <c r="K104" s="88">
        <f t="shared" si="69"/>
        <v>8.8856053330132166E-4</v>
      </c>
      <c r="L104" s="92">
        <f t="shared" si="57"/>
        <v>1.1533295900000001E-2</v>
      </c>
      <c r="M104" s="91">
        <v>130</v>
      </c>
      <c r="N104" s="124">
        <f t="shared" si="70"/>
        <v>1.1131633017657983</v>
      </c>
      <c r="O104" s="88">
        <f t="shared" si="71"/>
        <v>9.1835972395678362E-4</v>
      </c>
      <c r="P104" s="92">
        <f t="shared" si="58"/>
        <v>8.1153492999999997E-3</v>
      </c>
      <c r="Q104" s="91">
        <v>170</v>
      </c>
      <c r="R104" s="124">
        <f t="shared" si="72"/>
        <v>1.1504948781939552</v>
      </c>
      <c r="S104" s="88">
        <f t="shared" si="73"/>
        <v>9.491582745100131E-4</v>
      </c>
      <c r="T104" s="92">
        <f t="shared" si="59"/>
        <v>6.3069140999999999E-3</v>
      </c>
      <c r="U104" s="91">
        <v>210</v>
      </c>
      <c r="V104" s="124">
        <f t="shared" si="74"/>
        <v>1.1890784242086059</v>
      </c>
      <c r="W104" s="88">
        <f t="shared" si="75"/>
        <v>9.8098969997209985E-4</v>
      </c>
      <c r="X104" s="92">
        <f t="shared" si="60"/>
        <v>5.1882689000000001E-3</v>
      </c>
      <c r="Y104" s="91">
        <v>250</v>
      </c>
      <c r="Z104" s="124">
        <f t="shared" si="76"/>
        <v>1.2289559264600722</v>
      </c>
      <c r="AA104" s="88">
        <f t="shared" si="77"/>
        <v>1.0138886393295597E-3</v>
      </c>
      <c r="AB104" s="92">
        <f t="shared" si="61"/>
        <v>4.4283135999999999E-3</v>
      </c>
      <c r="AC104" s="91">
        <v>290</v>
      </c>
      <c r="AD104" s="124">
        <f t="shared" si="78"/>
        <v>1.2701707796830473</v>
      </c>
      <c r="AE104" s="88">
        <f t="shared" si="79"/>
        <v>1.0478908932385141E-3</v>
      </c>
      <c r="AF104" s="92">
        <f t="shared" si="62"/>
        <v>3.8786240999999998E-3</v>
      </c>
      <c r="AG104" s="91">
        <v>330</v>
      </c>
      <c r="AH104" s="124">
        <f t="shared" si="80"/>
        <v>1.3127678339187838</v>
      </c>
      <c r="AI104" s="88">
        <f t="shared" si="81"/>
        <v>1.0830334629829967E-3</v>
      </c>
      <c r="AJ104" s="92">
        <f t="shared" si="63"/>
        <v>3.4627392999999999E-3</v>
      </c>
    </row>
    <row r="105" spans="1:36" s="82" customFormat="1" ht="17.25" customHeight="1">
      <c r="A105" s="87">
        <v>11</v>
      </c>
      <c r="B105" s="124">
        <f t="shared" si="64"/>
        <v>1.009112527178128</v>
      </c>
      <c r="C105" s="88">
        <f t="shared" si="65"/>
        <v>8.3251783492195575E-4</v>
      </c>
      <c r="D105" s="88">
        <f t="shared" si="55"/>
        <v>9.1359709400000003E-2</v>
      </c>
      <c r="E105" s="87">
        <v>51</v>
      </c>
      <c r="F105" s="124">
        <f t="shared" si="66"/>
        <v>1.0429546071076432</v>
      </c>
      <c r="G105" s="88">
        <f t="shared" si="67"/>
        <v>8.6043755086380566E-4</v>
      </c>
      <c r="H105" s="88">
        <f t="shared" si="56"/>
        <v>2.0031321599999999E-2</v>
      </c>
      <c r="I105" s="87">
        <v>91</v>
      </c>
      <c r="J105" s="124">
        <f t="shared" si="68"/>
        <v>1.0779316312015699</v>
      </c>
      <c r="K105" s="88">
        <f t="shared" si="69"/>
        <v>8.8929359574129526E-4</v>
      </c>
      <c r="L105" s="88">
        <f t="shared" si="57"/>
        <v>1.14112021E-2</v>
      </c>
      <c r="M105" s="87">
        <v>131</v>
      </c>
      <c r="N105" s="124">
        <f t="shared" si="70"/>
        <v>1.1140816614897551</v>
      </c>
      <c r="O105" s="88">
        <f t="shared" si="71"/>
        <v>9.1911737072904805E-4</v>
      </c>
      <c r="P105" s="88">
        <f t="shared" si="58"/>
        <v>8.0566618999999996E-3</v>
      </c>
      <c r="Q105" s="87">
        <v>171</v>
      </c>
      <c r="R105" s="124">
        <f t="shared" si="72"/>
        <v>1.1514440364684653</v>
      </c>
      <c r="S105" s="88">
        <f t="shared" si="73"/>
        <v>9.4994133008648391E-4</v>
      </c>
      <c r="T105" s="88">
        <f t="shared" si="59"/>
        <v>6.2725569000000002E-3</v>
      </c>
      <c r="U105" s="87">
        <v>211</v>
      </c>
      <c r="V105" s="124">
        <f t="shared" si="74"/>
        <v>1.1900594139085781</v>
      </c>
      <c r="W105" s="88">
        <f t="shared" si="75"/>
        <v>9.8179901647457691E-4</v>
      </c>
      <c r="X105" s="88">
        <f t="shared" si="60"/>
        <v>5.1657478999999999E-3</v>
      </c>
      <c r="Y105" s="87">
        <v>251</v>
      </c>
      <c r="Z105" s="124">
        <f t="shared" si="76"/>
        <v>1.2299698150994018</v>
      </c>
      <c r="AA105" s="88">
        <f t="shared" si="77"/>
        <v>1.0147250974570066E-3</v>
      </c>
      <c r="AB105" s="88">
        <f t="shared" si="61"/>
        <v>4.4124272999999997E-3</v>
      </c>
      <c r="AC105" s="87">
        <v>291</v>
      </c>
      <c r="AD105" s="124">
        <f t="shared" si="78"/>
        <v>1.2712186705762858</v>
      </c>
      <c r="AE105" s="88">
        <f t="shared" si="79"/>
        <v>1.0487554032254359E-3</v>
      </c>
      <c r="AF105" s="88">
        <f t="shared" si="62"/>
        <v>3.8668259999999999E-3</v>
      </c>
      <c r="AG105" s="87">
        <v>331</v>
      </c>
      <c r="AH105" s="124">
        <f t="shared" si="80"/>
        <v>1.3138508673817668</v>
      </c>
      <c r="AI105" s="88">
        <f t="shared" si="81"/>
        <v>1.0839269655899576E-3</v>
      </c>
      <c r="AJ105" s="88">
        <f t="shared" si="63"/>
        <v>3.4536369999999999E-3</v>
      </c>
    </row>
    <row r="106" spans="1:36" s="82" customFormat="1" ht="17.25" customHeight="1">
      <c r="A106" s="89">
        <v>12</v>
      </c>
      <c r="B106" s="124">
        <f t="shared" si="64"/>
        <v>1.00994504501305</v>
      </c>
      <c r="C106" s="88">
        <f t="shared" si="65"/>
        <v>8.332046621357664E-4</v>
      </c>
      <c r="D106" s="88">
        <f t="shared" si="55"/>
        <v>8.3780884E-2</v>
      </c>
      <c r="E106" s="89">
        <v>52</v>
      </c>
      <c r="F106" s="124">
        <f t="shared" si="66"/>
        <v>1.0438150446585071</v>
      </c>
      <c r="G106" s="88">
        <f t="shared" si="67"/>
        <v>8.6114741184326841E-4</v>
      </c>
      <c r="H106" s="88">
        <f t="shared" si="56"/>
        <v>1.9654148900000001E-2</v>
      </c>
      <c r="I106" s="89">
        <v>92</v>
      </c>
      <c r="J106" s="124">
        <f t="shared" si="68"/>
        <v>1.0788209247973113</v>
      </c>
      <c r="K106" s="88">
        <f t="shared" si="69"/>
        <v>8.9002726295778179E-4</v>
      </c>
      <c r="L106" s="88">
        <f t="shared" si="57"/>
        <v>1.12917638E-2</v>
      </c>
      <c r="M106" s="89">
        <v>132</v>
      </c>
      <c r="N106" s="124">
        <f t="shared" si="70"/>
        <v>1.1150007788604841</v>
      </c>
      <c r="O106" s="88">
        <f t="shared" si="71"/>
        <v>9.1987564255989951E-4</v>
      </c>
      <c r="P106" s="88">
        <f t="shared" si="58"/>
        <v>7.9988644999999994E-3</v>
      </c>
      <c r="Q106" s="89">
        <v>172</v>
      </c>
      <c r="R106" s="124">
        <f t="shared" si="72"/>
        <v>1.1523939777985519</v>
      </c>
      <c r="S106" s="88">
        <f t="shared" si="73"/>
        <v>9.5072503168380535E-4</v>
      </c>
      <c r="T106" s="88">
        <f t="shared" si="59"/>
        <v>6.2385996999999999E-3</v>
      </c>
      <c r="U106" s="89">
        <v>212</v>
      </c>
      <c r="V106" s="124">
        <f t="shared" si="74"/>
        <v>1.1910412129250527</v>
      </c>
      <c r="W106" s="88">
        <f t="shared" si="75"/>
        <v>9.8260900066316848E-4</v>
      </c>
      <c r="X106" s="88">
        <f t="shared" si="60"/>
        <v>5.1434399000000004E-3</v>
      </c>
      <c r="Y106" s="89">
        <v>252</v>
      </c>
      <c r="Z106" s="124">
        <f t="shared" si="76"/>
        <v>1.2309845401968589</v>
      </c>
      <c r="AA106" s="88">
        <f t="shared" si="77"/>
        <v>1.0155622456624086E-3</v>
      </c>
      <c r="AB106" s="88">
        <f t="shared" si="61"/>
        <v>4.3966676000000001E-3</v>
      </c>
      <c r="AC106" s="89">
        <v>292</v>
      </c>
      <c r="AD106" s="124">
        <f t="shared" si="78"/>
        <v>1.2722674259795113</v>
      </c>
      <c r="AE106" s="88">
        <f t="shared" si="79"/>
        <v>1.0496206264330968E-3</v>
      </c>
      <c r="AF106" s="88">
        <f t="shared" si="62"/>
        <v>3.8551090999999998E-3</v>
      </c>
      <c r="AG106" s="89">
        <v>332</v>
      </c>
      <c r="AH106" s="124">
        <f t="shared" si="80"/>
        <v>1.3149347943473568</v>
      </c>
      <c r="AI106" s="88">
        <f t="shared" si="81"/>
        <v>1.0848212053365695E-3</v>
      </c>
      <c r="AJ106" s="88">
        <f t="shared" si="63"/>
        <v>3.4445898999999999E-3</v>
      </c>
    </row>
    <row r="107" spans="1:36" s="82" customFormat="1" ht="17.25" customHeight="1">
      <c r="A107" s="89">
        <v>13</v>
      </c>
      <c r="B107" s="124">
        <f t="shared" si="64"/>
        <v>1.0107782496751858</v>
      </c>
      <c r="C107" s="88">
        <f t="shared" si="65"/>
        <v>8.3389205598202829E-4</v>
      </c>
      <c r="D107" s="88">
        <f t="shared" si="55"/>
        <v>7.7368040400000004E-2</v>
      </c>
      <c r="E107" s="89">
        <v>53</v>
      </c>
      <c r="F107" s="124">
        <f t="shared" si="66"/>
        <v>1.0446761920703505</v>
      </c>
      <c r="G107" s="88">
        <f t="shared" si="67"/>
        <v>8.6185785845803919E-4</v>
      </c>
      <c r="H107" s="88">
        <f t="shared" si="56"/>
        <v>1.9291211199999998E-2</v>
      </c>
      <c r="I107" s="89">
        <v>93</v>
      </c>
      <c r="J107" s="124">
        <f t="shared" si="68"/>
        <v>1.0797109520602692</v>
      </c>
      <c r="K107" s="88">
        <f t="shared" si="69"/>
        <v>8.9076153544972211E-4</v>
      </c>
      <c r="L107" s="88">
        <f t="shared" si="57"/>
        <v>1.11748952E-2</v>
      </c>
      <c r="M107" s="89">
        <v>133</v>
      </c>
      <c r="N107" s="124">
        <f t="shared" si="70"/>
        <v>1.115920654503044</v>
      </c>
      <c r="O107" s="88">
        <f t="shared" si="71"/>
        <v>9.2063453996501132E-4</v>
      </c>
      <c r="P107" s="88">
        <f t="shared" si="58"/>
        <v>7.9419369999999996E-3</v>
      </c>
      <c r="Q107" s="89">
        <v>173</v>
      </c>
      <c r="R107" s="124">
        <f t="shared" si="72"/>
        <v>1.1533447028302357</v>
      </c>
      <c r="S107" s="88">
        <f t="shared" si="73"/>
        <v>9.5150937983494454E-4</v>
      </c>
      <c r="T107" s="88">
        <f t="shared" si="59"/>
        <v>6.2050359000000001E-3</v>
      </c>
      <c r="U107" s="89">
        <v>213</v>
      </c>
      <c r="V107" s="124">
        <f t="shared" si="74"/>
        <v>1.192023821925716</v>
      </c>
      <c r="W107" s="88">
        <f t="shared" si="75"/>
        <v>9.8341965308871562E-4</v>
      </c>
      <c r="X107" s="88">
        <f t="shared" si="60"/>
        <v>5.1213418999999996E-3</v>
      </c>
      <c r="Y107" s="89">
        <v>253</v>
      </c>
      <c r="Z107" s="124">
        <f t="shared" si="76"/>
        <v>1.2320001024425213</v>
      </c>
      <c r="AA107" s="88">
        <f t="shared" si="77"/>
        <v>1.0164000845150802E-3</v>
      </c>
      <c r="AB107" s="88">
        <f t="shared" si="61"/>
        <v>4.3810328999999999E-3</v>
      </c>
      <c r="AC107" s="89">
        <v>293</v>
      </c>
      <c r="AD107" s="124">
        <f t="shared" si="78"/>
        <v>1.2733170466059445</v>
      </c>
      <c r="AE107" s="88">
        <f t="shared" si="79"/>
        <v>1.0504865634499044E-3</v>
      </c>
      <c r="AF107" s="88">
        <f t="shared" si="62"/>
        <v>3.8434724999999999E-3</v>
      </c>
      <c r="AG107" s="89">
        <v>333</v>
      </c>
      <c r="AH107" s="124">
        <f t="shared" si="80"/>
        <v>1.3160196155526935</v>
      </c>
      <c r="AI107" s="88">
        <f t="shared" si="81"/>
        <v>1.0857161828309722E-3</v>
      </c>
      <c r="AJ107" s="88">
        <f t="shared" si="63"/>
        <v>3.4355974E-3</v>
      </c>
    </row>
    <row r="108" spans="1:36" s="82" customFormat="1" ht="17.25" customHeight="1">
      <c r="A108" s="89">
        <v>14</v>
      </c>
      <c r="B108" s="124">
        <f t="shared" si="64"/>
        <v>1.0116121417311679</v>
      </c>
      <c r="C108" s="88">
        <f t="shared" si="65"/>
        <v>8.3458001692821363E-4</v>
      </c>
      <c r="D108" s="88">
        <f t="shared" si="55"/>
        <v>7.1871325400000005E-2</v>
      </c>
      <c r="E108" s="89">
        <v>54</v>
      </c>
      <c r="F108" s="124">
        <f t="shared" si="66"/>
        <v>1.0455380499288085</v>
      </c>
      <c r="G108" s="88">
        <f t="shared" si="67"/>
        <v>8.6256889119126713E-4</v>
      </c>
      <c r="H108" s="88">
        <f t="shared" si="56"/>
        <v>1.8941717800000001E-2</v>
      </c>
      <c r="I108" s="89">
        <v>94</v>
      </c>
      <c r="J108" s="124">
        <f t="shared" si="68"/>
        <v>1.0806017135957191</v>
      </c>
      <c r="K108" s="88">
        <f t="shared" si="69"/>
        <v>8.9149641371646829E-4</v>
      </c>
      <c r="L108" s="88">
        <f t="shared" si="57"/>
        <v>1.1060514400000001E-2</v>
      </c>
      <c r="M108" s="89">
        <v>134</v>
      </c>
      <c r="N108" s="124">
        <f t="shared" si="70"/>
        <v>1.1168412890430091</v>
      </c>
      <c r="O108" s="88">
        <f t="shared" si="71"/>
        <v>9.213940634604825E-4</v>
      </c>
      <c r="P108" s="88">
        <f t="shared" si="58"/>
        <v>7.8858600999999993E-3</v>
      </c>
      <c r="Q108" s="89">
        <v>174</v>
      </c>
      <c r="R108" s="124">
        <f t="shared" si="72"/>
        <v>1.1542962122100708</v>
      </c>
      <c r="S108" s="88">
        <f t="shared" si="73"/>
        <v>9.5229437507330847E-4</v>
      </c>
      <c r="T108" s="88">
        <f t="shared" si="59"/>
        <v>6.1718583999999998E-3</v>
      </c>
      <c r="U108" s="89">
        <v>214</v>
      </c>
      <c r="V108" s="124">
        <f t="shared" si="74"/>
        <v>1.1930072415788049</v>
      </c>
      <c r="W108" s="88">
        <f t="shared" si="75"/>
        <v>9.842309743025141E-4</v>
      </c>
      <c r="X108" s="88">
        <f t="shared" si="60"/>
        <v>5.0994509999999996E-3</v>
      </c>
      <c r="Y108" s="89">
        <v>254</v>
      </c>
      <c r="Z108" s="124">
        <f t="shared" si="76"/>
        <v>1.2330165025270365</v>
      </c>
      <c r="AA108" s="88">
        <f t="shared" si="77"/>
        <v>1.0172386145848051E-3</v>
      </c>
      <c r="AB108" s="88">
        <f t="shared" si="61"/>
        <v>4.3655218000000001E-3</v>
      </c>
      <c r="AC108" s="89">
        <v>294</v>
      </c>
      <c r="AD108" s="124">
        <f t="shared" si="78"/>
        <v>1.2743675331693944</v>
      </c>
      <c r="AE108" s="88">
        <f t="shared" si="79"/>
        <v>1.0513532148647504E-3</v>
      </c>
      <c r="AF108" s="88">
        <f t="shared" si="62"/>
        <v>3.8319155000000001E-3</v>
      </c>
      <c r="AG108" s="89">
        <v>334</v>
      </c>
      <c r="AH108" s="124">
        <f t="shared" si="80"/>
        <v>1.3171053317355246</v>
      </c>
      <c r="AI108" s="88">
        <f t="shared" si="81"/>
        <v>1.0866118986818079E-3</v>
      </c>
      <c r="AJ108" s="88">
        <f t="shared" si="63"/>
        <v>3.4266591999999999E-3</v>
      </c>
    </row>
    <row r="109" spans="1:36" s="82" customFormat="1" ht="17.25" customHeight="1">
      <c r="A109" s="93">
        <v>15</v>
      </c>
      <c r="B109" s="124">
        <f t="shared" si="64"/>
        <v>1.0124467217480961</v>
      </c>
      <c r="C109" s="88">
        <f t="shared" si="65"/>
        <v>8.3526854544217928E-4</v>
      </c>
      <c r="D109" s="92">
        <f t="shared" si="55"/>
        <v>6.7107513300000005E-2</v>
      </c>
      <c r="E109" s="93">
        <v>55</v>
      </c>
      <c r="F109" s="124">
        <f t="shared" si="66"/>
        <v>1.0464006188199999</v>
      </c>
      <c r="G109" s="88">
        <f t="shared" si="67"/>
        <v>8.632805105265E-4</v>
      </c>
      <c r="H109" s="92">
        <f t="shared" si="56"/>
        <v>1.86049353E-2</v>
      </c>
      <c r="I109" s="93">
        <v>95</v>
      </c>
      <c r="J109" s="124">
        <f t="shared" si="68"/>
        <v>1.0814932100094357</v>
      </c>
      <c r="K109" s="88">
        <f t="shared" si="69"/>
        <v>8.922318982577844E-4</v>
      </c>
      <c r="L109" s="92">
        <f t="shared" si="57"/>
        <v>1.0948542800000001E-2</v>
      </c>
      <c r="M109" s="93">
        <v>135</v>
      </c>
      <c r="N109" s="124">
        <f t="shared" si="70"/>
        <v>1.1177626831064695</v>
      </c>
      <c r="O109" s="88">
        <f t="shared" si="71"/>
        <v>9.2215421356283745E-4</v>
      </c>
      <c r="P109" s="92">
        <f t="shared" si="58"/>
        <v>7.8306147999999999E-3</v>
      </c>
      <c r="Q109" s="93">
        <v>175</v>
      </c>
      <c r="R109" s="124">
        <f t="shared" si="72"/>
        <v>1.1552485065851443</v>
      </c>
      <c r="S109" s="88">
        <f t="shared" si="73"/>
        <v>9.5308001793274408E-4</v>
      </c>
      <c r="T109" s="92">
        <f t="shared" si="59"/>
        <v>6.1390608000000003E-3</v>
      </c>
      <c r="U109" s="93">
        <v>215</v>
      </c>
      <c r="V109" s="124">
        <f t="shared" si="74"/>
        <v>1.1939914725531076</v>
      </c>
      <c r="W109" s="88">
        <f t="shared" si="75"/>
        <v>9.8504296485631376E-4</v>
      </c>
      <c r="X109" s="92">
        <f t="shared" si="60"/>
        <v>5.0777642999999999E-3</v>
      </c>
      <c r="Y109" s="93">
        <v>255</v>
      </c>
      <c r="Z109" s="124">
        <f t="shared" si="76"/>
        <v>1.2340337411416213</v>
      </c>
      <c r="AA109" s="88">
        <f t="shared" si="77"/>
        <v>1.0180778364418377E-3</v>
      </c>
      <c r="AB109" s="92">
        <f t="shared" si="61"/>
        <v>4.3501327000000003E-3</v>
      </c>
      <c r="AC109" s="93">
        <v>295</v>
      </c>
      <c r="AD109" s="124">
        <f t="shared" si="78"/>
        <v>1.2754188863842593</v>
      </c>
      <c r="AE109" s="88">
        <f t="shared" si="79"/>
        <v>1.0522205812670139E-3</v>
      </c>
      <c r="AF109" s="92">
        <f t="shared" si="62"/>
        <v>3.8204373E-3</v>
      </c>
      <c r="AG109" s="93">
        <v>335</v>
      </c>
      <c r="AH109" s="124">
        <f t="shared" si="80"/>
        <v>1.3181919436342064</v>
      </c>
      <c r="AI109" s="88">
        <f t="shared" si="81"/>
        <v>1.0875083534982203E-3</v>
      </c>
      <c r="AJ109" s="92">
        <f t="shared" si="63"/>
        <v>3.4177745999999999E-3</v>
      </c>
    </row>
    <row r="110" spans="1:36" s="82" customFormat="1" ht="17.25" customHeight="1">
      <c r="A110" s="95">
        <v>16</v>
      </c>
      <c r="B110" s="124">
        <f t="shared" si="64"/>
        <v>1.0132819902935384</v>
      </c>
      <c r="C110" s="88">
        <f t="shared" si="65"/>
        <v>8.3595764199216919E-4</v>
      </c>
      <c r="D110" s="88">
        <f t="shared" si="55"/>
        <v>6.2939184800000006E-2</v>
      </c>
      <c r="E110" s="95">
        <v>56</v>
      </c>
      <c r="F110" s="124">
        <f t="shared" si="66"/>
        <v>1.0472638993305265</v>
      </c>
      <c r="G110" s="88">
        <f t="shared" si="67"/>
        <v>8.6399271694768455E-4</v>
      </c>
      <c r="H110" s="88">
        <f t="shared" si="56"/>
        <v>1.8280182700000001E-2</v>
      </c>
      <c r="I110" s="95">
        <v>96</v>
      </c>
      <c r="J110" s="124">
        <f t="shared" si="68"/>
        <v>1.0823854419076935</v>
      </c>
      <c r="K110" s="88">
        <f t="shared" si="69"/>
        <v>8.9296798957384706E-4</v>
      </c>
      <c r="L110" s="88">
        <f t="shared" si="57"/>
        <v>1.0838905100000001E-2</v>
      </c>
      <c r="M110" s="95">
        <v>136</v>
      </c>
      <c r="N110" s="124">
        <f t="shared" si="70"/>
        <v>1.1186848373200324</v>
      </c>
      <c r="O110" s="88">
        <f t="shared" si="71"/>
        <v>9.2291499078902672E-4</v>
      </c>
      <c r="P110" s="88">
        <f t="shared" si="58"/>
        <v>7.7761827999999998E-3</v>
      </c>
      <c r="Q110" s="95">
        <v>176</v>
      </c>
      <c r="R110" s="124">
        <f t="shared" si="72"/>
        <v>1.1562015866030773</v>
      </c>
      <c r="S110" s="88">
        <f t="shared" si="73"/>
        <v>9.5386630894753882E-4</v>
      </c>
      <c r="T110" s="88">
        <f t="shared" si="59"/>
        <v>6.1066365000000001E-3</v>
      </c>
      <c r="U110" s="95">
        <v>216</v>
      </c>
      <c r="V110" s="124">
        <f t="shared" si="74"/>
        <v>1.1949765155179639</v>
      </c>
      <c r="W110" s="88">
        <f t="shared" si="75"/>
        <v>9.8585562530232023E-4</v>
      </c>
      <c r="X110" s="88">
        <f t="shared" si="60"/>
        <v>5.0562788000000003E-3</v>
      </c>
      <c r="Y110" s="95">
        <v>256</v>
      </c>
      <c r="Z110" s="124">
        <f t="shared" si="76"/>
        <v>1.2350518189780633</v>
      </c>
      <c r="AA110" s="88">
        <f t="shared" si="77"/>
        <v>1.0189177506569021E-3</v>
      </c>
      <c r="AB110" s="88">
        <f t="shared" si="61"/>
        <v>4.3348644E-3</v>
      </c>
      <c r="AC110" s="95">
        <v>296</v>
      </c>
      <c r="AD110" s="124">
        <f t="shared" si="78"/>
        <v>1.2764711069655263</v>
      </c>
      <c r="AE110" s="88">
        <f t="shared" si="79"/>
        <v>1.0530886632465592E-3</v>
      </c>
      <c r="AF110" s="88">
        <f t="shared" si="62"/>
        <v>3.8090369999999999E-3</v>
      </c>
      <c r="AG110" s="95">
        <v>336</v>
      </c>
      <c r="AH110" s="124">
        <f t="shared" si="80"/>
        <v>1.3192794519877047</v>
      </c>
      <c r="AI110" s="88">
        <f t="shared" si="81"/>
        <v>1.0884055478898565E-3</v>
      </c>
      <c r="AJ110" s="88">
        <f t="shared" si="63"/>
        <v>3.4089432999999999E-3</v>
      </c>
    </row>
    <row r="111" spans="1:36" s="82" customFormat="1" ht="17.25" customHeight="1">
      <c r="A111" s="89">
        <v>17</v>
      </c>
      <c r="B111" s="124">
        <f t="shared" si="64"/>
        <v>1.0141179479355307</v>
      </c>
      <c r="C111" s="88">
        <f t="shared" si="65"/>
        <v>8.3664730704681282E-4</v>
      </c>
      <c r="D111" s="88">
        <f t="shared" si="55"/>
        <v>5.92612546E-2</v>
      </c>
      <c r="E111" s="89">
        <v>57</v>
      </c>
      <c r="F111" s="124">
        <f t="shared" si="66"/>
        <v>1.0481278920474744</v>
      </c>
      <c r="G111" s="88">
        <f t="shared" si="67"/>
        <v>8.6470551093916642E-4</v>
      </c>
      <c r="H111" s="88">
        <f t="shared" si="56"/>
        <v>1.7966827000000001E-2</v>
      </c>
      <c r="I111" s="89">
        <v>97</v>
      </c>
      <c r="J111" s="124">
        <f t="shared" si="68"/>
        <v>1.0832784098972674</v>
      </c>
      <c r="K111" s="88">
        <f t="shared" si="69"/>
        <v>8.9370468816524565E-4</v>
      </c>
      <c r="L111" s="88">
        <f t="shared" si="57"/>
        <v>1.0731529199999999E-2</v>
      </c>
      <c r="M111" s="89">
        <v>137</v>
      </c>
      <c r="N111" s="124">
        <f t="shared" si="70"/>
        <v>1.1196077523108214</v>
      </c>
      <c r="O111" s="88">
        <f t="shared" si="71"/>
        <v>9.2367639565642766E-4</v>
      </c>
      <c r="P111" s="88">
        <f t="shared" si="58"/>
        <v>7.7225462000000003E-3</v>
      </c>
      <c r="Q111" s="89">
        <v>177</v>
      </c>
      <c r="R111" s="124">
        <f t="shared" si="72"/>
        <v>1.1571554529120249</v>
      </c>
      <c r="S111" s="88">
        <f t="shared" si="73"/>
        <v>9.5465324865242067E-4</v>
      </c>
      <c r="T111" s="88">
        <f t="shared" si="59"/>
        <v>6.0745792000000002E-3</v>
      </c>
      <c r="U111" s="89">
        <v>217</v>
      </c>
      <c r="V111" s="124">
        <f t="shared" si="74"/>
        <v>1.1959623711432663</v>
      </c>
      <c r="W111" s="88">
        <f t="shared" si="75"/>
        <v>9.8666895619319473E-4</v>
      </c>
      <c r="X111" s="88">
        <f t="shared" si="60"/>
        <v>5.0349918999999998E-3</v>
      </c>
      <c r="Y111" s="89">
        <v>257</v>
      </c>
      <c r="Z111" s="124">
        <f t="shared" si="76"/>
        <v>1.2360707367287203</v>
      </c>
      <c r="AA111" s="88">
        <f t="shared" si="77"/>
        <v>1.0197583578011942E-3</v>
      </c>
      <c r="AB111" s="88">
        <f t="shared" si="61"/>
        <v>4.3197152000000001E-3</v>
      </c>
      <c r="AC111" s="89">
        <v>297</v>
      </c>
      <c r="AD111" s="124">
        <f t="shared" si="78"/>
        <v>1.2775241956287731</v>
      </c>
      <c r="AE111" s="88">
        <f t="shared" si="79"/>
        <v>1.0539574613937378E-3</v>
      </c>
      <c r="AF111" s="88">
        <f t="shared" si="62"/>
        <v>3.7977138000000001E-3</v>
      </c>
      <c r="AG111" s="89">
        <v>337</v>
      </c>
      <c r="AH111" s="124">
        <f t="shared" si="80"/>
        <v>1.3203678575355946</v>
      </c>
      <c r="AI111" s="88">
        <f t="shared" si="81"/>
        <v>1.0893034824668655E-3</v>
      </c>
      <c r="AJ111" s="88">
        <f t="shared" si="63"/>
        <v>3.4001647E-3</v>
      </c>
    </row>
    <row r="112" spans="1:36" s="82" customFormat="1" ht="17.25" customHeight="1">
      <c r="A112" s="89">
        <v>18</v>
      </c>
      <c r="B112" s="124">
        <f t="shared" si="64"/>
        <v>1.0149545952425776</v>
      </c>
      <c r="C112" s="88">
        <f t="shared" si="65"/>
        <v>8.3733754107512661E-4</v>
      </c>
      <c r="D112" s="88">
        <f t="shared" si="55"/>
        <v>5.59919896E-2</v>
      </c>
      <c r="E112" s="89">
        <v>58</v>
      </c>
      <c r="F112" s="124">
        <f t="shared" si="66"/>
        <v>1.0489925975584136</v>
      </c>
      <c r="G112" s="88">
        <f t="shared" si="67"/>
        <v>8.6541889298569121E-4</v>
      </c>
      <c r="H112" s="88">
        <f t="shared" si="56"/>
        <v>1.76642786E-2</v>
      </c>
      <c r="I112" s="89">
        <v>98</v>
      </c>
      <c r="J112" s="124">
        <f t="shared" si="68"/>
        <v>1.0841721145854328</v>
      </c>
      <c r="K112" s="88">
        <f t="shared" si="69"/>
        <v>8.9444199453298206E-4</v>
      </c>
      <c r="L112" s="88">
        <f t="shared" si="57"/>
        <v>1.0626345800000001E-2</v>
      </c>
      <c r="M112" s="89">
        <v>138</v>
      </c>
      <c r="N112" s="124">
        <f t="shared" si="70"/>
        <v>1.120531428706478</v>
      </c>
      <c r="O112" s="88">
        <f t="shared" si="71"/>
        <v>9.244384286828444E-4</v>
      </c>
      <c r="P112" s="88">
        <f t="shared" si="58"/>
        <v>7.6696878E-3</v>
      </c>
      <c r="Q112" s="89">
        <v>178</v>
      </c>
      <c r="R112" s="124">
        <f t="shared" si="72"/>
        <v>1.1581101061606773</v>
      </c>
      <c r="S112" s="88">
        <f t="shared" si="73"/>
        <v>9.5544083758255887E-4</v>
      </c>
      <c r="T112" s="88">
        <f t="shared" si="59"/>
        <v>6.0428827999999997E-3</v>
      </c>
      <c r="U112" s="89">
        <v>218</v>
      </c>
      <c r="V112" s="124">
        <f t="shared" si="74"/>
        <v>1.1969490400994596</v>
      </c>
      <c r="W112" s="88">
        <f t="shared" si="75"/>
        <v>9.8748295808205426E-4</v>
      </c>
      <c r="X112" s="88">
        <f t="shared" si="60"/>
        <v>5.0139008000000002E-3</v>
      </c>
      <c r="Y112" s="89">
        <v>258</v>
      </c>
      <c r="Z112" s="124">
        <f t="shared" si="76"/>
        <v>1.2370904950865216</v>
      </c>
      <c r="AA112" s="88">
        <f t="shared" si="77"/>
        <v>1.0205996584463804E-3</v>
      </c>
      <c r="AB112" s="88">
        <f t="shared" si="61"/>
        <v>4.3046839999999996E-3</v>
      </c>
      <c r="AC112" s="89">
        <v>298</v>
      </c>
      <c r="AD112" s="124">
        <f t="shared" si="78"/>
        <v>1.278578153090167</v>
      </c>
      <c r="AE112" s="88">
        <f t="shared" si="79"/>
        <v>1.0548269762993877E-3</v>
      </c>
      <c r="AF112" s="88">
        <f t="shared" si="62"/>
        <v>3.786467E-3</v>
      </c>
      <c r="AG112" s="89">
        <v>338</v>
      </c>
      <c r="AH112" s="124">
        <f t="shared" si="80"/>
        <v>1.3214571610180617</v>
      </c>
      <c r="AI112" s="88">
        <f t="shared" si="81"/>
        <v>1.0902021578399008E-3</v>
      </c>
      <c r="AJ112" s="88">
        <f t="shared" si="63"/>
        <v>3.3914383999999998E-3</v>
      </c>
    </row>
    <row r="113" spans="1:36" s="82" customFormat="1" ht="17.25" customHeight="1">
      <c r="A113" s="89">
        <v>19</v>
      </c>
      <c r="B113" s="124">
        <f t="shared" si="64"/>
        <v>1.0157919327836529</v>
      </c>
      <c r="C113" s="88">
        <f t="shared" si="65"/>
        <v>8.380283445465136E-4</v>
      </c>
      <c r="D113" s="88">
        <f t="shared" si="55"/>
        <v>5.3066863700000001E-2</v>
      </c>
      <c r="E113" s="89">
        <v>59</v>
      </c>
      <c r="F113" s="124">
        <f t="shared" si="66"/>
        <v>1.0498580164513993</v>
      </c>
      <c r="G113" s="88">
        <f t="shared" si="67"/>
        <v>8.6613286357240448E-4</v>
      </c>
      <c r="H113" s="88">
        <f t="shared" si="56"/>
        <v>1.7371988000000001E-2</v>
      </c>
      <c r="I113" s="89">
        <v>99</v>
      </c>
      <c r="J113" s="124">
        <f t="shared" si="68"/>
        <v>1.085066556579966</v>
      </c>
      <c r="K113" s="88">
        <f t="shared" si="69"/>
        <v>8.9517990917847194E-4</v>
      </c>
      <c r="L113" s="88">
        <f t="shared" si="57"/>
        <v>1.0523288400000001E-2</v>
      </c>
      <c r="M113" s="89">
        <v>139</v>
      </c>
      <c r="N113" s="124">
        <f t="shared" si="70"/>
        <v>1.1214558671351609</v>
      </c>
      <c r="O113" s="88">
        <f t="shared" si="71"/>
        <v>9.252010903865078E-4</v>
      </c>
      <c r="P113" s="88">
        <f t="shared" si="58"/>
        <v>7.6175907999999999E-3</v>
      </c>
      <c r="Q113" s="89">
        <v>179</v>
      </c>
      <c r="R113" s="124">
        <f t="shared" si="72"/>
        <v>1.15906554699826</v>
      </c>
      <c r="S113" s="88">
        <f t="shared" si="73"/>
        <v>9.5622907627356457E-4</v>
      </c>
      <c r="T113" s="88">
        <f t="shared" si="59"/>
        <v>6.0115411000000001E-3</v>
      </c>
      <c r="U113" s="89">
        <v>219</v>
      </c>
      <c r="V113" s="124">
        <f t="shared" si="74"/>
        <v>1.1979365230575416</v>
      </c>
      <c r="W113" s="88">
        <f t="shared" si="75"/>
        <v>9.8829763152247186E-4</v>
      </c>
      <c r="X113" s="88">
        <f t="shared" si="60"/>
        <v>4.9930028999999997E-3</v>
      </c>
      <c r="Y113" s="89">
        <v>259</v>
      </c>
      <c r="Z113" s="124">
        <f t="shared" si="76"/>
        <v>1.2381110947449681</v>
      </c>
      <c r="AA113" s="88">
        <f t="shared" si="77"/>
        <v>1.0214416531645987E-3</v>
      </c>
      <c r="AB113" s="88">
        <f t="shared" si="61"/>
        <v>4.2897693000000002E-3</v>
      </c>
      <c r="AC113" s="89">
        <v>299</v>
      </c>
      <c r="AD113" s="124">
        <f t="shared" si="78"/>
        <v>1.2796329800664665</v>
      </c>
      <c r="AE113" s="88">
        <f t="shared" si="79"/>
        <v>1.055697208554835E-3</v>
      </c>
      <c r="AF113" s="88">
        <f t="shared" si="62"/>
        <v>3.7752958E-3</v>
      </c>
      <c r="AG113" s="89">
        <v>339</v>
      </c>
      <c r="AH113" s="124">
        <f t="shared" si="80"/>
        <v>1.3225473631759017</v>
      </c>
      <c r="AI113" s="88">
        <f t="shared" si="81"/>
        <v>1.091101574620119E-3</v>
      </c>
      <c r="AJ113" s="88">
        <f t="shared" si="63"/>
        <v>3.3827638999999999E-3</v>
      </c>
    </row>
    <row r="114" spans="1:36" s="82" customFormat="1" ht="17.25" customHeight="1">
      <c r="A114" s="91">
        <v>20</v>
      </c>
      <c r="B114" s="124">
        <f t="shared" si="64"/>
        <v>1.0166299611281995</v>
      </c>
      <c r="C114" s="88">
        <f t="shared" si="65"/>
        <v>8.3871971793076457E-4</v>
      </c>
      <c r="D114" s="92">
        <f t="shared" si="55"/>
        <v>5.0434256099999998E-2</v>
      </c>
      <c r="E114" s="91">
        <v>60</v>
      </c>
      <c r="F114" s="124">
        <f t="shared" si="66"/>
        <v>1.0507241493149717</v>
      </c>
      <c r="G114" s="88">
        <f t="shared" si="67"/>
        <v>8.6684742318485165E-4</v>
      </c>
      <c r="H114" s="92">
        <f t="shared" si="56"/>
        <v>1.70894423E-2</v>
      </c>
      <c r="I114" s="91">
        <v>100</v>
      </c>
      <c r="J114" s="124">
        <f t="shared" si="68"/>
        <v>1.0859617364891445</v>
      </c>
      <c r="K114" s="88">
        <f t="shared" si="69"/>
        <v>8.9591843260354424E-4</v>
      </c>
      <c r="L114" s="92">
        <f t="shared" si="57"/>
        <v>1.04222933E-2</v>
      </c>
      <c r="M114" s="91">
        <v>140</v>
      </c>
      <c r="N114" s="124">
        <f t="shared" si="70"/>
        <v>1.1223810682255475</v>
      </c>
      <c r="O114" s="88">
        <f t="shared" si="71"/>
        <v>9.2596438128607665E-4</v>
      </c>
      <c r="P114" s="92">
        <f t="shared" si="58"/>
        <v>7.5662387999999997E-3</v>
      </c>
      <c r="Q114" s="91">
        <v>180</v>
      </c>
      <c r="R114" s="124">
        <f t="shared" si="72"/>
        <v>1.1600217760745337</v>
      </c>
      <c r="S114" s="88">
        <f t="shared" si="73"/>
        <v>9.5701796526149031E-4</v>
      </c>
      <c r="T114" s="92">
        <f t="shared" si="59"/>
        <v>5.9805483000000001E-3</v>
      </c>
      <c r="U114" s="91">
        <v>220</v>
      </c>
      <c r="V114" s="124">
        <f t="shared" si="74"/>
        <v>1.1989248206890641</v>
      </c>
      <c r="W114" s="88">
        <f t="shared" si="75"/>
        <v>9.8911297706847788E-4</v>
      </c>
      <c r="X114" s="92">
        <f t="shared" si="60"/>
        <v>4.9722954E-3</v>
      </c>
      <c r="Y114" s="91">
        <v>260</v>
      </c>
      <c r="Z114" s="124">
        <f t="shared" si="76"/>
        <v>1.2391325363981327</v>
      </c>
      <c r="AA114" s="88">
        <f t="shared" si="77"/>
        <v>1.0222843425284596E-3</v>
      </c>
      <c r="AB114" s="92">
        <f t="shared" si="61"/>
        <v>4.2749696999999998E-3</v>
      </c>
      <c r="AC114" s="91">
        <v>300</v>
      </c>
      <c r="AD114" s="124">
        <f t="shared" si="78"/>
        <v>1.2806886772750214</v>
      </c>
      <c r="AE114" s="88">
        <f t="shared" si="79"/>
        <v>1.0565681587518926E-3</v>
      </c>
      <c r="AF114" s="92">
        <f t="shared" si="62"/>
        <v>3.7641993999999999E-3</v>
      </c>
      <c r="AG114" s="91">
        <v>340</v>
      </c>
      <c r="AH114" s="124">
        <f t="shared" si="80"/>
        <v>1.3236384647505219</v>
      </c>
      <c r="AI114" s="88">
        <f t="shared" si="81"/>
        <v>1.0920017334191806E-3</v>
      </c>
      <c r="AJ114" s="92">
        <f t="shared" si="63"/>
        <v>3.3741408000000001E-3</v>
      </c>
    </row>
    <row r="115" spans="1:36" s="82" customFormat="1" ht="17.25" customHeight="1">
      <c r="A115" s="87">
        <v>21</v>
      </c>
      <c r="B115" s="124">
        <f t="shared" si="64"/>
        <v>1.0174686808461304</v>
      </c>
      <c r="C115" s="88">
        <f t="shared" si="65"/>
        <v>8.3941166169805765E-4</v>
      </c>
      <c r="D115" s="88">
        <f t="shared" si="55"/>
        <v>4.8052378399999998E-2</v>
      </c>
      <c r="E115" s="87">
        <v>61</v>
      </c>
      <c r="F115" s="124">
        <f t="shared" si="66"/>
        <v>1.0515909967381567</v>
      </c>
      <c r="G115" s="88">
        <f t="shared" si="67"/>
        <v>8.6756257230897929E-4</v>
      </c>
      <c r="H115" s="88">
        <f t="shared" si="56"/>
        <v>1.68161623E-2</v>
      </c>
      <c r="I115" s="87">
        <v>101</v>
      </c>
      <c r="J115" s="124">
        <f t="shared" si="68"/>
        <v>1.0868576549217481</v>
      </c>
      <c r="K115" s="88">
        <f t="shared" si="69"/>
        <v>8.9665756531044226E-4</v>
      </c>
      <c r="L115" s="88">
        <f t="shared" si="57"/>
        <v>1.03232993E-2</v>
      </c>
      <c r="M115" s="87">
        <v>141</v>
      </c>
      <c r="N115" s="124">
        <f t="shared" si="70"/>
        <v>1.1233070326068337</v>
      </c>
      <c r="O115" s="88">
        <f t="shared" si="71"/>
        <v>9.2672830190063777E-4</v>
      </c>
      <c r="P115" s="88">
        <f t="shared" si="58"/>
        <v>7.5156160000000001E-3</v>
      </c>
      <c r="Q115" s="87">
        <v>181</v>
      </c>
      <c r="R115" s="124">
        <f t="shared" si="72"/>
        <v>1.1609787940397953</v>
      </c>
      <c r="S115" s="88">
        <f t="shared" si="73"/>
        <v>9.5780750508283122E-4</v>
      </c>
      <c r="T115" s="88">
        <f t="shared" si="59"/>
        <v>5.9498985999999997E-3</v>
      </c>
      <c r="U115" s="87">
        <v>221</v>
      </c>
      <c r="V115" s="124">
        <f t="shared" si="74"/>
        <v>1.1999139336661326</v>
      </c>
      <c r="W115" s="88">
        <f t="shared" si="75"/>
        <v>9.8992899527455954E-4</v>
      </c>
      <c r="X115" s="88">
        <f t="shared" si="60"/>
        <v>4.9517759000000001E-3</v>
      </c>
      <c r="Y115" s="87">
        <v>261</v>
      </c>
      <c r="Z115" s="124">
        <f t="shared" si="76"/>
        <v>1.2401548207406612</v>
      </c>
      <c r="AA115" s="88">
        <f t="shared" si="77"/>
        <v>1.0231277271110454E-3</v>
      </c>
      <c r="AB115" s="88">
        <f t="shared" si="61"/>
        <v>4.2602839E-3</v>
      </c>
      <c r="AC115" s="87">
        <v>301</v>
      </c>
      <c r="AD115" s="124">
        <f t="shared" si="78"/>
        <v>1.2817452454337734</v>
      </c>
      <c r="AE115" s="88">
        <f t="shared" si="79"/>
        <v>1.0574398274828631E-3</v>
      </c>
      <c r="AF115" s="88">
        <f t="shared" si="62"/>
        <v>3.7531772E-3</v>
      </c>
      <c r="AG115" s="87">
        <v>341</v>
      </c>
      <c r="AH115" s="124">
        <f t="shared" si="80"/>
        <v>1.3247304664839412</v>
      </c>
      <c r="AI115" s="88">
        <f t="shared" si="81"/>
        <v>1.0929026348492515E-3</v>
      </c>
      <c r="AJ115" s="88">
        <f t="shared" si="63"/>
        <v>3.3655684999999999E-3</v>
      </c>
    </row>
    <row r="116" spans="1:36" s="82" customFormat="1" ht="17.25" customHeight="1">
      <c r="A116" s="89">
        <v>22</v>
      </c>
      <c r="B116" s="124">
        <f t="shared" si="64"/>
        <v>1.0183080925078285</v>
      </c>
      <c r="C116" s="88">
        <f t="shared" si="65"/>
        <v>8.4010417631895861E-4</v>
      </c>
      <c r="D116" s="88">
        <f t="shared" si="55"/>
        <v>4.58870402E-2</v>
      </c>
      <c r="E116" s="89">
        <v>62</v>
      </c>
      <c r="F116" s="124">
        <f t="shared" si="66"/>
        <v>1.0524585593104658</v>
      </c>
      <c r="G116" s="88">
        <f t="shared" si="67"/>
        <v>8.6827831143113435E-4</v>
      </c>
      <c r="H116" s="88">
        <f t="shared" si="56"/>
        <v>1.6551699499999999E-2</v>
      </c>
      <c r="I116" s="89">
        <v>102</v>
      </c>
      <c r="J116" s="124">
        <f t="shared" si="68"/>
        <v>1.0877543124870586</v>
      </c>
      <c r="K116" s="88">
        <f t="shared" si="69"/>
        <v>8.9739730780182339E-4</v>
      </c>
      <c r="L116" s="88">
        <f t="shared" si="57"/>
        <v>1.0226247399999999E-2</v>
      </c>
      <c r="M116" s="89">
        <v>142</v>
      </c>
      <c r="N116" s="124">
        <f t="shared" si="70"/>
        <v>1.1242337609087345</v>
      </c>
      <c r="O116" s="88">
        <f t="shared" si="71"/>
        <v>9.2749285274970606E-4</v>
      </c>
      <c r="P116" s="88">
        <f t="shared" si="58"/>
        <v>7.4657070000000002E-3</v>
      </c>
      <c r="Q116" s="89">
        <v>182</v>
      </c>
      <c r="R116" s="124">
        <f t="shared" si="72"/>
        <v>1.1619366015448782</v>
      </c>
      <c r="S116" s="88">
        <f t="shared" si="73"/>
        <v>9.5859769627452463E-4</v>
      </c>
      <c r="T116" s="88">
        <f t="shared" si="59"/>
        <v>5.9195864000000003E-3</v>
      </c>
      <c r="U116" s="89">
        <v>222</v>
      </c>
      <c r="V116" s="124">
        <f t="shared" si="74"/>
        <v>1.2009038626614073</v>
      </c>
      <c r="W116" s="88">
        <f t="shared" si="75"/>
        <v>9.9074568669566096E-4</v>
      </c>
      <c r="X116" s="88">
        <f t="shared" si="60"/>
        <v>4.9314416999999998E-3</v>
      </c>
      <c r="Y116" s="89">
        <v>262</v>
      </c>
      <c r="Z116" s="124">
        <f t="shared" si="76"/>
        <v>1.2411779484677723</v>
      </c>
      <c r="AA116" s="88">
        <f t="shared" si="77"/>
        <v>1.0239718074859122E-3</v>
      </c>
      <c r="AB116" s="88">
        <f t="shared" si="61"/>
        <v>4.2457106999999996E-3</v>
      </c>
      <c r="AC116" s="89">
        <v>302</v>
      </c>
      <c r="AD116" s="124">
        <f t="shared" si="78"/>
        <v>1.2828026852612564</v>
      </c>
      <c r="AE116" s="88">
        <f t="shared" si="79"/>
        <v>1.0583122153405365E-3</v>
      </c>
      <c r="AF116" s="88">
        <f t="shared" si="62"/>
        <v>3.7422282999999999E-3</v>
      </c>
      <c r="AG116" s="89">
        <v>342</v>
      </c>
      <c r="AH116" s="124">
        <f t="shared" si="80"/>
        <v>1.3258233691187906</v>
      </c>
      <c r="AI116" s="88">
        <f t="shared" si="81"/>
        <v>1.0938042795230023E-3</v>
      </c>
      <c r="AJ116" s="88">
        <f t="shared" si="63"/>
        <v>3.3570467000000001E-3</v>
      </c>
    </row>
    <row r="117" spans="1:36" s="82" customFormat="1" ht="17.25" customHeight="1">
      <c r="A117" s="89">
        <v>23</v>
      </c>
      <c r="B117" s="124">
        <f t="shared" si="64"/>
        <v>1.0191481966841476</v>
      </c>
      <c r="C117" s="88">
        <f t="shared" si="65"/>
        <v>8.4079726226442178E-4</v>
      </c>
      <c r="D117" s="88">
        <f t="shared" si="55"/>
        <v>4.3909997200000002E-2</v>
      </c>
      <c r="E117" s="89">
        <v>63</v>
      </c>
      <c r="F117" s="124">
        <f t="shared" si="66"/>
        <v>1.0533268376218969</v>
      </c>
      <c r="G117" s="88">
        <f t="shared" si="67"/>
        <v>8.6899464103806496E-4</v>
      </c>
      <c r="H117" s="88">
        <f t="shared" si="56"/>
        <v>1.6295634199999999E-2</v>
      </c>
      <c r="I117" s="89">
        <v>103</v>
      </c>
      <c r="J117" s="124">
        <f t="shared" si="68"/>
        <v>1.0886517097948605</v>
      </c>
      <c r="K117" s="88">
        <f t="shared" si="69"/>
        <v>8.9813766058075993E-4</v>
      </c>
      <c r="L117" s="88">
        <f t="shared" si="57"/>
        <v>1.01310811E-2</v>
      </c>
      <c r="M117" s="89">
        <v>143</v>
      </c>
      <c r="N117" s="124">
        <f t="shared" si="70"/>
        <v>1.1251612537614843</v>
      </c>
      <c r="O117" s="88">
        <f t="shared" si="71"/>
        <v>9.2825803435322453E-4</v>
      </c>
      <c r="P117" s="88">
        <f t="shared" si="58"/>
        <v>7.4164968000000001E-3</v>
      </c>
      <c r="Q117" s="89">
        <v>183</v>
      </c>
      <c r="R117" s="124">
        <f t="shared" si="72"/>
        <v>1.1628951992411529</v>
      </c>
      <c r="S117" s="88">
        <f t="shared" si="73"/>
        <v>9.5938853937395125E-4</v>
      </c>
      <c r="T117" s="88">
        <f t="shared" si="59"/>
        <v>5.8896060000000004E-3</v>
      </c>
      <c r="U117" s="89">
        <v>223</v>
      </c>
      <c r="V117" s="124">
        <f t="shared" si="74"/>
        <v>1.201894608348103</v>
      </c>
      <c r="W117" s="88">
        <f t="shared" si="75"/>
        <v>9.9156305188718508E-4</v>
      </c>
      <c r="X117" s="88">
        <f t="shared" si="60"/>
        <v>4.9112903999999997E-3</v>
      </c>
      <c r="Y117" s="89">
        <v>263</v>
      </c>
      <c r="Z117" s="124">
        <f t="shared" si="76"/>
        <v>1.2422019202752583</v>
      </c>
      <c r="AA117" s="88">
        <f t="shared" si="77"/>
        <v>1.0248165842270882E-3</v>
      </c>
      <c r="AB117" s="88">
        <f t="shared" si="61"/>
        <v>4.2312488000000002E-3</v>
      </c>
      <c r="AC117" s="89">
        <v>303</v>
      </c>
      <c r="AD117" s="124">
        <f t="shared" si="78"/>
        <v>1.2838609974765971</v>
      </c>
      <c r="AE117" s="88">
        <f t="shared" si="79"/>
        <v>1.0591853229181927E-3</v>
      </c>
      <c r="AF117" s="88">
        <f t="shared" si="62"/>
        <v>3.7313520999999999E-3</v>
      </c>
      <c r="AG117" s="89">
        <v>343</v>
      </c>
      <c r="AH117" s="124">
        <f t="shared" si="80"/>
        <v>1.3269171733983136</v>
      </c>
      <c r="AI117" s="88">
        <f t="shared" si="81"/>
        <v>1.0947066680536089E-3</v>
      </c>
      <c r="AJ117" s="88">
        <f t="shared" si="63"/>
        <v>3.3485749999999999E-3</v>
      </c>
    </row>
    <row r="118" spans="1:36" s="82" customFormat="1" ht="17.25" customHeight="1">
      <c r="A118" s="89">
        <v>24</v>
      </c>
      <c r="B118" s="124">
        <f t="shared" si="64"/>
        <v>1.0199889939464122</v>
      </c>
      <c r="C118" s="88">
        <f t="shared" si="65"/>
        <v>8.4149092000579005E-4</v>
      </c>
      <c r="D118" s="88">
        <f t="shared" si="55"/>
        <v>4.2097712500000002E-2</v>
      </c>
      <c r="E118" s="89">
        <v>64</v>
      </c>
      <c r="F118" s="124">
        <f t="shared" si="66"/>
        <v>1.054195832262935</v>
      </c>
      <c r="G118" s="88">
        <f t="shared" si="67"/>
        <v>8.6971156161692138E-4</v>
      </c>
      <c r="H118" s="88">
        <f t="shared" si="56"/>
        <v>1.60475728E-2</v>
      </c>
      <c r="I118" s="89">
        <v>104</v>
      </c>
      <c r="J118" s="124">
        <f t="shared" si="68"/>
        <v>1.0895498474554413</v>
      </c>
      <c r="K118" s="88">
        <f t="shared" si="69"/>
        <v>8.98878624150739E-4</v>
      </c>
      <c r="L118" s="88">
        <f t="shared" si="57"/>
        <v>1.0037746E-2</v>
      </c>
      <c r="M118" s="89">
        <v>144</v>
      </c>
      <c r="N118" s="124">
        <f t="shared" si="70"/>
        <v>1.1260895117958376</v>
      </c>
      <c r="O118" s="88">
        <f t="shared" si="71"/>
        <v>9.2902384723156611E-4</v>
      </c>
      <c r="P118" s="88">
        <f t="shared" si="58"/>
        <v>7.3679708E-3</v>
      </c>
      <c r="Q118" s="89">
        <v>184</v>
      </c>
      <c r="R118" s="124">
        <f t="shared" si="72"/>
        <v>1.1638545877805269</v>
      </c>
      <c r="S118" s="88">
        <f t="shared" si="73"/>
        <v>9.6018003491893475E-4</v>
      </c>
      <c r="T118" s="88">
        <f t="shared" si="59"/>
        <v>5.8599521000000003E-3</v>
      </c>
      <c r="U118" s="89">
        <v>224</v>
      </c>
      <c r="V118" s="124">
        <f t="shared" si="74"/>
        <v>1.2028861713999903</v>
      </c>
      <c r="W118" s="88">
        <f t="shared" si="75"/>
        <v>9.9238109140499194E-4</v>
      </c>
      <c r="X118" s="88">
        <f t="shared" si="60"/>
        <v>4.8913194999999996E-3</v>
      </c>
      <c r="Y118" s="89">
        <v>264</v>
      </c>
      <c r="Z118" s="124">
        <f t="shared" si="76"/>
        <v>1.2432267368594856</v>
      </c>
      <c r="AA118" s="88">
        <f t="shared" si="77"/>
        <v>1.0256620579090756E-3</v>
      </c>
      <c r="AB118" s="88">
        <f t="shared" si="61"/>
        <v>4.2168967999999998E-3</v>
      </c>
      <c r="AC118" s="89">
        <v>304</v>
      </c>
      <c r="AD118" s="124">
        <f t="shared" si="78"/>
        <v>1.2849201827995154</v>
      </c>
      <c r="AE118" s="88">
        <f t="shared" si="79"/>
        <v>1.0600591508096002E-3</v>
      </c>
      <c r="AF118" s="88">
        <f t="shared" si="62"/>
        <v>3.7205478000000001E-3</v>
      </c>
      <c r="AG118" s="89">
        <v>344</v>
      </c>
      <c r="AH118" s="124">
        <f t="shared" si="80"/>
        <v>1.3280118800663674</v>
      </c>
      <c r="AI118" s="88">
        <f t="shared" si="81"/>
        <v>1.0956098010547531E-3</v>
      </c>
      <c r="AJ118" s="88">
        <f t="shared" si="63"/>
        <v>3.3401528000000002E-3</v>
      </c>
    </row>
    <row r="119" spans="1:36" s="82" customFormat="1" ht="17.25" customHeight="1">
      <c r="A119" s="93">
        <v>25</v>
      </c>
      <c r="B119" s="124">
        <f t="shared" si="64"/>
        <v>1.020830484866418</v>
      </c>
      <c r="C119" s="88">
        <f t="shared" si="65"/>
        <v>8.4218515001479493E-4</v>
      </c>
      <c r="D119" s="92">
        <f t="shared" si="55"/>
        <v>4.0430415099999999E-2</v>
      </c>
      <c r="E119" s="93">
        <v>65</v>
      </c>
      <c r="F119" s="124">
        <f t="shared" si="66"/>
        <v>1.055065543824552</v>
      </c>
      <c r="G119" s="88">
        <f t="shared" si="67"/>
        <v>8.7042907365525544E-4</v>
      </c>
      <c r="H119" s="92">
        <f t="shared" si="56"/>
        <v>1.5807145700000001E-2</v>
      </c>
      <c r="I119" s="93">
        <v>105</v>
      </c>
      <c r="J119" s="124">
        <f t="shared" si="68"/>
        <v>1.0904487260795921</v>
      </c>
      <c r="K119" s="88">
        <f t="shared" si="69"/>
        <v>8.996201990156635E-4</v>
      </c>
      <c r="L119" s="92">
        <f t="shared" si="57"/>
        <v>9.9461897999999997E-3</v>
      </c>
      <c r="M119" s="93">
        <v>145</v>
      </c>
      <c r="N119" s="124">
        <f t="shared" si="70"/>
        <v>1.1270185356430693</v>
      </c>
      <c r="O119" s="88">
        <f t="shared" si="71"/>
        <v>9.2979029190553219E-4</v>
      </c>
      <c r="P119" s="92">
        <f t="shared" si="58"/>
        <v>7.3201150000000003E-3</v>
      </c>
      <c r="Q119" s="93">
        <v>185</v>
      </c>
      <c r="R119" s="124">
        <f t="shared" si="72"/>
        <v>1.1648147678154459</v>
      </c>
      <c r="S119" s="88">
        <f t="shared" si="73"/>
        <v>9.6097218344774293E-4</v>
      </c>
      <c r="T119" s="92">
        <f t="shared" si="59"/>
        <v>5.8306193999999997E-3</v>
      </c>
      <c r="U119" s="93">
        <v>225</v>
      </c>
      <c r="V119" s="124">
        <f t="shared" si="74"/>
        <v>1.2038785524913953</v>
      </c>
      <c r="W119" s="88">
        <f t="shared" si="75"/>
        <v>9.9319980580540109E-4</v>
      </c>
      <c r="X119" s="92">
        <f t="shared" si="60"/>
        <v>4.8715267E-3</v>
      </c>
      <c r="Y119" s="93">
        <v>265</v>
      </c>
      <c r="Z119" s="124">
        <f t="shared" si="76"/>
        <v>1.2442523989173948</v>
      </c>
      <c r="AA119" s="88">
        <f t="shared" si="77"/>
        <v>1.0265082291068507E-3</v>
      </c>
      <c r="AB119" s="92">
        <f t="shared" si="61"/>
        <v>4.2026536E-3</v>
      </c>
      <c r="AC119" s="93">
        <v>305</v>
      </c>
      <c r="AD119" s="124">
        <f t="shared" si="78"/>
        <v>1.285980241950325</v>
      </c>
      <c r="AE119" s="88">
        <f t="shared" si="79"/>
        <v>1.0609336996090183E-3</v>
      </c>
      <c r="AF119" s="92">
        <f t="shared" si="62"/>
        <v>3.7098146999999999E-3</v>
      </c>
      <c r="AG119" s="93">
        <v>345</v>
      </c>
      <c r="AH119" s="124">
        <f t="shared" si="80"/>
        <v>1.3291074898674222</v>
      </c>
      <c r="AI119" s="88">
        <f t="shared" si="81"/>
        <v>1.0965136791406234E-3</v>
      </c>
      <c r="AJ119" s="92">
        <f t="shared" si="63"/>
        <v>3.3317797999999998E-3</v>
      </c>
    </row>
    <row r="120" spans="1:36" s="82" customFormat="1" ht="17.25" customHeight="1">
      <c r="A120" s="95">
        <v>26</v>
      </c>
      <c r="B120" s="124">
        <f t="shared" si="64"/>
        <v>1.0216726700164329</v>
      </c>
      <c r="C120" s="88">
        <f t="shared" si="65"/>
        <v>8.4287995276355722E-4</v>
      </c>
      <c r="D120" s="88">
        <f t="shared" si="55"/>
        <v>3.8891375700000001E-2</v>
      </c>
      <c r="E120" s="95">
        <v>66</v>
      </c>
      <c r="F120" s="124">
        <f t="shared" si="66"/>
        <v>1.0559359728982074</v>
      </c>
      <c r="G120" s="88">
        <f t="shared" si="67"/>
        <v>8.711471776410211E-4</v>
      </c>
      <c r="H120" s="88">
        <f t="shared" si="56"/>
        <v>1.5574006E-2</v>
      </c>
      <c r="I120" s="95">
        <v>106</v>
      </c>
      <c r="J120" s="124">
        <f t="shared" si="68"/>
        <v>1.0913483462786078</v>
      </c>
      <c r="K120" s="88">
        <f t="shared" si="69"/>
        <v>9.0036238567985148E-4</v>
      </c>
      <c r="L120" s="88">
        <f t="shared" si="57"/>
        <v>9.8563621999999997E-3</v>
      </c>
      <c r="M120" s="95">
        <v>146</v>
      </c>
      <c r="N120" s="124">
        <f t="shared" si="70"/>
        <v>1.127948325934975</v>
      </c>
      <c r="O120" s="88">
        <f t="shared" si="71"/>
        <v>9.3055736889635437E-4</v>
      </c>
      <c r="P120" s="88">
        <f t="shared" si="58"/>
        <v>7.2729155000000002E-3</v>
      </c>
      <c r="Q120" s="95">
        <v>186</v>
      </c>
      <c r="R120" s="124">
        <f t="shared" si="72"/>
        <v>1.1657757399988937</v>
      </c>
      <c r="S120" s="88">
        <f t="shared" si="73"/>
        <v>9.6176498549908744E-4</v>
      </c>
      <c r="T120" s="88">
        <f t="shared" si="59"/>
        <v>5.8016027000000001E-3</v>
      </c>
      <c r="U120" s="95">
        <v>226</v>
      </c>
      <c r="V120" s="124">
        <f t="shared" si="74"/>
        <v>1.2048717522972008</v>
      </c>
      <c r="W120" s="88">
        <f t="shared" si="75"/>
        <v>9.9401919564519065E-4</v>
      </c>
      <c r="X120" s="88">
        <f t="shared" si="60"/>
        <v>4.8519095000000003E-3</v>
      </c>
      <c r="Y120" s="95">
        <v>266</v>
      </c>
      <c r="Z120" s="124">
        <f t="shared" si="76"/>
        <v>1.2452789071465018</v>
      </c>
      <c r="AA120" s="88">
        <f t="shared" si="77"/>
        <v>1.0273550983958641E-3</v>
      </c>
      <c r="AB120" s="88">
        <f t="shared" si="61"/>
        <v>4.1885179E-3</v>
      </c>
      <c r="AC120" s="95">
        <v>306</v>
      </c>
      <c r="AD120" s="124">
        <f t="shared" si="78"/>
        <v>1.287041175649934</v>
      </c>
      <c r="AE120" s="88">
        <f t="shared" si="79"/>
        <v>1.0618089699111957E-3</v>
      </c>
      <c r="AF120" s="88">
        <f t="shared" si="62"/>
        <v>3.6991520999999999E-3</v>
      </c>
      <c r="AG120" s="95">
        <v>346</v>
      </c>
      <c r="AH120" s="124">
        <f t="shared" si="80"/>
        <v>1.330204003546563</v>
      </c>
      <c r="AI120" s="88">
        <f t="shared" si="81"/>
        <v>1.0974183029259146E-3</v>
      </c>
      <c r="AJ120" s="88">
        <f t="shared" si="63"/>
        <v>3.3234555000000001E-3</v>
      </c>
    </row>
    <row r="121" spans="1:36" s="82" customFormat="1" ht="17.25" customHeight="1">
      <c r="A121" s="89">
        <v>27</v>
      </c>
      <c r="B121" s="124">
        <f t="shared" si="64"/>
        <v>1.0225155499691965</v>
      </c>
      <c r="C121" s="88">
        <f t="shared" si="65"/>
        <v>8.435753287245871E-4</v>
      </c>
      <c r="D121" s="88">
        <f t="shared" si="55"/>
        <v>3.7466343499999999E-2</v>
      </c>
      <c r="E121" s="89">
        <v>67</v>
      </c>
      <c r="F121" s="124">
        <f t="shared" si="66"/>
        <v>1.0568071200758484</v>
      </c>
      <c r="G121" s="88">
        <f t="shared" si="67"/>
        <v>8.7186587406257491E-4</v>
      </c>
      <c r="H121" s="88">
        <f t="shared" si="56"/>
        <v>1.53478274E-2</v>
      </c>
      <c r="I121" s="89">
        <v>107</v>
      </c>
      <c r="J121" s="124">
        <f t="shared" si="68"/>
        <v>1.0922487086642878</v>
      </c>
      <c r="K121" s="88">
        <f t="shared" si="69"/>
        <v>9.0110518464803756E-4</v>
      </c>
      <c r="L121" s="88">
        <f t="shared" si="57"/>
        <v>9.7682146000000001E-3</v>
      </c>
      <c r="M121" s="89">
        <v>147</v>
      </c>
      <c r="N121" s="124">
        <f t="shared" si="70"/>
        <v>1.1288788833038714</v>
      </c>
      <c r="O121" s="88">
        <f t="shared" si="71"/>
        <v>9.3132507872569392E-4</v>
      </c>
      <c r="P121" s="88">
        <f t="shared" si="58"/>
        <v>7.2263589999999999E-3</v>
      </c>
      <c r="Q121" s="89">
        <v>187</v>
      </c>
      <c r="R121" s="124">
        <f t="shared" si="72"/>
        <v>1.1667375049843929</v>
      </c>
      <c r="S121" s="88">
        <f t="shared" si="73"/>
        <v>9.6255844161212412E-4</v>
      </c>
      <c r="T121" s="88">
        <f t="shared" si="59"/>
        <v>5.7728969999999999E-3</v>
      </c>
      <c r="U121" s="89">
        <v>227</v>
      </c>
      <c r="V121" s="124">
        <f t="shared" si="74"/>
        <v>1.205865771492846</v>
      </c>
      <c r="W121" s="88">
        <f t="shared" si="75"/>
        <v>9.9483926148159806E-4</v>
      </c>
      <c r="X121" s="88">
        <f t="shared" si="60"/>
        <v>4.8324656000000004E-3</v>
      </c>
      <c r="Y121" s="89">
        <v>267</v>
      </c>
      <c r="Z121" s="124">
        <f t="shared" si="76"/>
        <v>1.2463062622448977</v>
      </c>
      <c r="AA121" s="88">
        <f t="shared" si="77"/>
        <v>1.0282026663520406E-3</v>
      </c>
      <c r="AB121" s="88">
        <f t="shared" si="61"/>
        <v>4.1744885000000002E-3</v>
      </c>
      <c r="AC121" s="89">
        <v>307</v>
      </c>
      <c r="AD121" s="124">
        <f t="shared" si="78"/>
        <v>1.2881029846198453</v>
      </c>
      <c r="AE121" s="88">
        <f t="shared" si="79"/>
        <v>1.0626849623113725E-3</v>
      </c>
      <c r="AF121" s="88">
        <f t="shared" si="62"/>
        <v>3.6885593999999998E-3</v>
      </c>
      <c r="AG121" s="89">
        <v>347</v>
      </c>
      <c r="AH121" s="124">
        <f t="shared" si="80"/>
        <v>1.331301421849489</v>
      </c>
      <c r="AI121" s="88">
        <f t="shared" si="81"/>
        <v>1.0983236730258284E-3</v>
      </c>
      <c r="AJ121" s="88">
        <f t="shared" si="63"/>
        <v>3.3151794999999999E-3</v>
      </c>
    </row>
    <row r="122" spans="1:36" s="82" customFormat="1" ht="17.25" customHeight="1">
      <c r="A122" s="89">
        <v>28</v>
      </c>
      <c r="B122" s="124">
        <f t="shared" si="64"/>
        <v>1.0233591252979211</v>
      </c>
      <c r="C122" s="88">
        <f t="shared" si="65"/>
        <v>8.4427127837078493E-4</v>
      </c>
      <c r="D122" s="88">
        <f t="shared" si="55"/>
        <v>3.61431033E-2</v>
      </c>
      <c r="E122" s="89">
        <v>68</v>
      </c>
      <c r="F122" s="124">
        <f t="shared" si="66"/>
        <v>1.0576789859499112</v>
      </c>
      <c r="G122" s="88">
        <f t="shared" si="67"/>
        <v>8.7258516340867672E-4</v>
      </c>
      <c r="H122" s="88">
        <f t="shared" si="56"/>
        <v>1.51283028E-2</v>
      </c>
      <c r="I122" s="89">
        <v>108</v>
      </c>
      <c r="J122" s="124">
        <f t="shared" si="68"/>
        <v>1.0931498138489359</v>
      </c>
      <c r="K122" s="88">
        <f t="shared" si="69"/>
        <v>9.0184859642537221E-4</v>
      </c>
      <c r="L122" s="88">
        <f t="shared" si="57"/>
        <v>9.6817004999999994E-3</v>
      </c>
      <c r="M122" s="89">
        <v>148</v>
      </c>
      <c r="N122" s="124">
        <f t="shared" si="70"/>
        <v>1.1298102083825972</v>
      </c>
      <c r="O122" s="88">
        <f t="shared" si="71"/>
        <v>9.3209342191564266E-4</v>
      </c>
      <c r="P122" s="88">
        <f t="shared" si="58"/>
        <v>7.1804323999999997E-3</v>
      </c>
      <c r="Q122" s="89">
        <v>188</v>
      </c>
      <c r="R122" s="124">
        <f t="shared" si="72"/>
        <v>1.1677000634260051</v>
      </c>
      <c r="S122" s="88">
        <f t="shared" si="73"/>
        <v>9.6335255232645421E-4</v>
      </c>
      <c r="T122" s="88">
        <f t="shared" si="59"/>
        <v>5.7444972000000004E-3</v>
      </c>
      <c r="U122" s="89">
        <v>228</v>
      </c>
      <c r="V122" s="124">
        <f t="shared" si="74"/>
        <v>1.2068606107543276</v>
      </c>
      <c r="W122" s="88">
        <f t="shared" si="75"/>
        <v>9.9566000387232021E-4</v>
      </c>
      <c r="X122" s="88">
        <f t="shared" si="60"/>
        <v>4.8131928000000003E-3</v>
      </c>
      <c r="Y122" s="89">
        <v>268</v>
      </c>
      <c r="Z122" s="124">
        <f t="shared" si="76"/>
        <v>1.2473344649112499</v>
      </c>
      <c r="AA122" s="88">
        <f t="shared" si="77"/>
        <v>1.0290509335517813E-3</v>
      </c>
      <c r="AB122" s="88">
        <f t="shared" si="61"/>
        <v>4.1605642999999999E-3</v>
      </c>
      <c r="AC122" s="89">
        <v>308</v>
      </c>
      <c r="AD122" s="124">
        <f t="shared" si="78"/>
        <v>1.2891656695821567</v>
      </c>
      <c r="AE122" s="88">
        <f t="shared" si="79"/>
        <v>1.0635616774052794E-3</v>
      </c>
      <c r="AF122" s="88">
        <f t="shared" si="62"/>
        <v>3.6780357999999999E-3</v>
      </c>
      <c r="AG122" s="89">
        <v>348</v>
      </c>
      <c r="AH122" s="124">
        <f t="shared" si="80"/>
        <v>1.3323997455225149</v>
      </c>
      <c r="AI122" s="88">
        <f t="shared" si="81"/>
        <v>1.099229790056075E-3</v>
      </c>
      <c r="AJ122" s="88">
        <f t="shared" si="63"/>
        <v>3.3069514E-3</v>
      </c>
    </row>
    <row r="123" spans="1:36" s="82" customFormat="1" ht="17.25" customHeight="1">
      <c r="A123" s="89">
        <v>29</v>
      </c>
      <c r="B123" s="124">
        <f t="shared" si="64"/>
        <v>1.024203396576292</v>
      </c>
      <c r="C123" s="88">
        <f t="shared" si="65"/>
        <v>8.4496780217544084E-4</v>
      </c>
      <c r="D123" s="88">
        <f t="shared" si="55"/>
        <v>3.4911125000000001E-2</v>
      </c>
      <c r="E123" s="89">
        <v>69</v>
      </c>
      <c r="F123" s="124">
        <f t="shared" si="66"/>
        <v>1.05855157111332</v>
      </c>
      <c r="G123" s="88">
        <f t="shared" si="67"/>
        <v>8.7330504616848906E-4</v>
      </c>
      <c r="H123" s="88">
        <f t="shared" si="56"/>
        <v>1.49151428E-2</v>
      </c>
      <c r="I123" s="89">
        <v>109</v>
      </c>
      <c r="J123" s="124">
        <f t="shared" si="68"/>
        <v>1.0940516624453613</v>
      </c>
      <c r="K123" s="88">
        <f t="shared" si="69"/>
        <v>9.0259262151742316E-4</v>
      </c>
      <c r="L123" s="88">
        <f t="shared" si="57"/>
        <v>9.5967747999999992E-3</v>
      </c>
      <c r="M123" s="89">
        <v>149</v>
      </c>
      <c r="N123" s="124">
        <f t="shared" si="70"/>
        <v>1.1307423018045129</v>
      </c>
      <c r="O123" s="88">
        <f t="shared" si="71"/>
        <v>9.3286239898872315E-4</v>
      </c>
      <c r="P123" s="88">
        <f t="shared" si="58"/>
        <v>7.1351230000000002E-3</v>
      </c>
      <c r="Q123" s="89">
        <v>189</v>
      </c>
      <c r="R123" s="124">
        <f t="shared" si="72"/>
        <v>1.1686634159783316</v>
      </c>
      <c r="S123" s="88">
        <f t="shared" si="73"/>
        <v>9.641473181821236E-4</v>
      </c>
      <c r="T123" s="88">
        <f t="shared" si="59"/>
        <v>5.7163986000000003E-3</v>
      </c>
      <c r="U123" s="89">
        <v>229</v>
      </c>
      <c r="V123" s="124">
        <f t="shared" si="74"/>
        <v>1.2078562707581999</v>
      </c>
      <c r="W123" s="88">
        <f t="shared" si="75"/>
        <v>9.96481423375515E-4</v>
      </c>
      <c r="X123" s="88">
        <f t="shared" si="60"/>
        <v>4.7940887999999996E-3</v>
      </c>
      <c r="Y123" s="89">
        <v>269</v>
      </c>
      <c r="Z123" s="124">
        <f t="shared" si="76"/>
        <v>1.2483635158448017</v>
      </c>
      <c r="AA123" s="88">
        <f t="shared" si="77"/>
        <v>1.0298999005719613E-3</v>
      </c>
      <c r="AB123" s="88">
        <f t="shared" si="61"/>
        <v>4.1467439000000004E-3</v>
      </c>
      <c r="AC123" s="89">
        <v>309</v>
      </c>
      <c r="AD123" s="124">
        <f t="shared" si="78"/>
        <v>1.290229231259562</v>
      </c>
      <c r="AE123" s="88">
        <f t="shared" si="79"/>
        <v>1.0644391157891388E-3</v>
      </c>
      <c r="AF123" s="88">
        <f t="shared" si="62"/>
        <v>3.6675807E-3</v>
      </c>
      <c r="AG123" s="89">
        <v>349</v>
      </c>
      <c r="AH123" s="124">
        <f t="shared" si="80"/>
        <v>1.3334989753125712</v>
      </c>
      <c r="AI123" s="88">
        <f t="shared" si="81"/>
        <v>1.1001366546328712E-3</v>
      </c>
      <c r="AJ123" s="88">
        <f t="shared" si="63"/>
        <v>3.2987707000000002E-3</v>
      </c>
    </row>
    <row r="124" spans="1:36" s="82" customFormat="1" ht="17.25" customHeight="1">
      <c r="A124" s="91">
        <v>30</v>
      </c>
      <c r="B124" s="124">
        <f t="shared" si="64"/>
        <v>1.0250483643784676</v>
      </c>
      <c r="C124" s="88">
        <f t="shared" si="65"/>
        <v>8.4566490061223571E-4</v>
      </c>
      <c r="D124" s="92">
        <f t="shared" si="55"/>
        <v>3.3761282300000001E-2</v>
      </c>
      <c r="E124" s="91">
        <v>70</v>
      </c>
      <c r="F124" s="124">
        <f t="shared" si="66"/>
        <v>1.0594248761594887</v>
      </c>
      <c r="G124" s="88">
        <f t="shared" si="67"/>
        <v>8.7402552283157822E-4</v>
      </c>
      <c r="H124" s="92">
        <f t="shared" si="56"/>
        <v>1.47080748E-2</v>
      </c>
      <c r="I124" s="91">
        <v>110</v>
      </c>
      <c r="J124" s="124">
        <f t="shared" si="68"/>
        <v>1.0949542550668789</v>
      </c>
      <c r="K124" s="88">
        <f t="shared" si="69"/>
        <v>9.0333726043017519E-4</v>
      </c>
      <c r="L124" s="92">
        <f t="shared" si="57"/>
        <v>9.5133942000000006E-3</v>
      </c>
      <c r="M124" s="91">
        <v>150</v>
      </c>
      <c r="N124" s="124">
        <f t="shared" si="70"/>
        <v>1.1316751642035017</v>
      </c>
      <c r="O124" s="88">
        <f t="shared" si="71"/>
        <v>9.3363201046788903E-4</v>
      </c>
      <c r="P124" s="92">
        <f t="shared" si="58"/>
        <v>7.0904184000000004E-3</v>
      </c>
      <c r="Q124" s="91">
        <v>190</v>
      </c>
      <c r="R124" s="124">
        <f t="shared" si="72"/>
        <v>1.1696275632965139</v>
      </c>
      <c r="S124" s="88">
        <f t="shared" si="73"/>
        <v>9.6494273971962387E-4</v>
      </c>
      <c r="T124" s="92">
        <f t="shared" si="59"/>
        <v>5.6885963999999999E-3</v>
      </c>
      <c r="U124" s="91">
        <v>230</v>
      </c>
      <c r="V124" s="124">
        <f t="shared" si="74"/>
        <v>1.2088527521815755</v>
      </c>
      <c r="W124" s="88">
        <f t="shared" si="75"/>
        <v>9.9730352054979983E-4</v>
      </c>
      <c r="X124" s="92">
        <f t="shared" si="60"/>
        <v>4.7751514000000002E-3</v>
      </c>
      <c r="Y124" s="91">
        <v>270</v>
      </c>
      <c r="Z124" s="124">
        <f t="shared" si="76"/>
        <v>1.2493934157453737</v>
      </c>
      <c r="AA124" s="88">
        <f t="shared" si="77"/>
        <v>1.0307495679899332E-3</v>
      </c>
      <c r="AB124" s="92">
        <f t="shared" si="61"/>
        <v>4.1330263999999999E-3</v>
      </c>
      <c r="AC124" s="91">
        <v>310</v>
      </c>
      <c r="AD124" s="124">
        <f t="shared" si="78"/>
        <v>1.2912936703753513</v>
      </c>
      <c r="AE124" s="88">
        <f t="shared" si="79"/>
        <v>1.0653172780596648E-3</v>
      </c>
      <c r="AF124" s="92">
        <f t="shared" si="62"/>
        <v>3.6571934000000001E-3</v>
      </c>
      <c r="AG124" s="91">
        <v>350</v>
      </c>
      <c r="AH124" s="124">
        <f t="shared" si="80"/>
        <v>1.3345991119672043</v>
      </c>
      <c r="AI124" s="88">
        <f t="shared" si="81"/>
        <v>1.1010442673729435E-3</v>
      </c>
      <c r="AJ124" s="92">
        <f t="shared" si="63"/>
        <v>3.2906370999999999E-3</v>
      </c>
    </row>
    <row r="125" spans="1:36" s="82" customFormat="1" ht="17.25" customHeight="1">
      <c r="A125" s="87">
        <v>31</v>
      </c>
      <c r="B125" s="124">
        <f t="shared" si="64"/>
        <v>1.0258940292790799</v>
      </c>
      <c r="C125" s="88">
        <f t="shared" si="65"/>
        <v>8.4636257415524095E-4</v>
      </c>
      <c r="D125" s="88">
        <f t="shared" si="55"/>
        <v>3.2685626699999998E-2</v>
      </c>
      <c r="E125" s="87">
        <v>71</v>
      </c>
      <c r="F125" s="124">
        <f t="shared" si="66"/>
        <v>1.0602989016823203</v>
      </c>
      <c r="G125" s="88">
        <f t="shared" si="67"/>
        <v>8.7474659388791425E-4</v>
      </c>
      <c r="H125" s="88">
        <f t="shared" si="56"/>
        <v>1.45068412E-2</v>
      </c>
      <c r="I125" s="87">
        <v>111</v>
      </c>
      <c r="J125" s="124">
        <f t="shared" si="68"/>
        <v>1.0958575923273093</v>
      </c>
      <c r="K125" s="88">
        <f t="shared" si="69"/>
        <v>9.0408251367003018E-4</v>
      </c>
      <c r="L125" s="88">
        <f t="shared" si="57"/>
        <v>9.4315170000000004E-3</v>
      </c>
      <c r="M125" s="87">
        <v>151</v>
      </c>
      <c r="N125" s="124">
        <f t="shared" si="70"/>
        <v>1.1326087962139697</v>
      </c>
      <c r="O125" s="88">
        <f t="shared" si="71"/>
        <v>9.3440225687652502E-4</v>
      </c>
      <c r="P125" s="88">
        <f t="shared" si="58"/>
        <v>7.0463067999999998E-3</v>
      </c>
      <c r="Q125" s="87">
        <v>191</v>
      </c>
      <c r="R125" s="124">
        <f t="shared" si="72"/>
        <v>1.1705925060362337</v>
      </c>
      <c r="S125" s="88">
        <f t="shared" si="73"/>
        <v>9.6573881747989286E-4</v>
      </c>
      <c r="T125" s="88">
        <f t="shared" si="59"/>
        <v>5.6610858E-3</v>
      </c>
      <c r="U125" s="87">
        <v>231</v>
      </c>
      <c r="V125" s="124">
        <f t="shared" si="74"/>
        <v>1.2098500557021254</v>
      </c>
      <c r="W125" s="88">
        <f t="shared" si="75"/>
        <v>9.9812629595425351E-4</v>
      </c>
      <c r="X125" s="88">
        <f t="shared" si="60"/>
        <v>4.7563785000000001E-3</v>
      </c>
      <c r="Y125" s="87">
        <v>271</v>
      </c>
      <c r="Z125" s="124">
        <f t="shared" si="76"/>
        <v>1.2504241653133636</v>
      </c>
      <c r="AA125" s="88">
        <f t="shared" si="77"/>
        <v>1.031599936383525E-3</v>
      </c>
      <c r="AB125" s="88">
        <f t="shared" si="61"/>
        <v>4.1194105000000002E-3</v>
      </c>
      <c r="AC125" s="87">
        <v>311</v>
      </c>
      <c r="AD125" s="124">
        <f t="shared" si="78"/>
        <v>1.292358987653411</v>
      </c>
      <c r="AE125" s="88">
        <f t="shared" si="79"/>
        <v>1.0661961648140642E-3</v>
      </c>
      <c r="AF125" s="88">
        <f t="shared" si="62"/>
        <v>3.6468732000000002E-3</v>
      </c>
      <c r="AG125" s="87">
        <v>351</v>
      </c>
      <c r="AH125" s="124">
        <f t="shared" si="80"/>
        <v>1.3357001562345774</v>
      </c>
      <c r="AI125" s="88">
        <f t="shared" si="81"/>
        <v>1.1019526288935265E-3</v>
      </c>
      <c r="AJ125" s="88">
        <f t="shared" si="63"/>
        <v>3.2825502E-3</v>
      </c>
    </row>
    <row r="126" spans="1:36" s="82" customFormat="1" ht="17.25" customHeight="1">
      <c r="A126" s="89">
        <v>32</v>
      </c>
      <c r="B126" s="124">
        <f t="shared" si="64"/>
        <v>1.0267403918532352</v>
      </c>
      <c r="C126" s="88">
        <f t="shared" si="65"/>
        <v>8.4706082327891906E-4</v>
      </c>
      <c r="D126" s="88">
        <f t="shared" si="55"/>
        <v>3.1677203100000002E-2</v>
      </c>
      <c r="E126" s="89">
        <v>72</v>
      </c>
      <c r="F126" s="124">
        <f t="shared" si="66"/>
        <v>1.0611736482762084</v>
      </c>
      <c r="G126" s="88">
        <f t="shared" si="67"/>
        <v>8.7546825982787191E-4</v>
      </c>
      <c r="H126" s="88">
        <f t="shared" si="56"/>
        <v>1.43111991E-2</v>
      </c>
      <c r="I126" s="89">
        <v>112</v>
      </c>
      <c r="J126" s="124">
        <f t="shared" si="68"/>
        <v>1.0967616748409794</v>
      </c>
      <c r="K126" s="88">
        <f t="shared" si="69"/>
        <v>9.048283817438081E-4</v>
      </c>
      <c r="L126" s="88">
        <f t="shared" si="57"/>
        <v>9.3511028999999999E-3</v>
      </c>
      <c r="M126" s="89">
        <v>152</v>
      </c>
      <c r="N126" s="124">
        <f t="shared" si="70"/>
        <v>1.1335431984708464</v>
      </c>
      <c r="O126" s="88">
        <f t="shared" si="71"/>
        <v>9.3517313873844833E-4</v>
      </c>
      <c r="P126" s="88">
        <f t="shared" si="58"/>
        <v>7.0027763000000002E-3</v>
      </c>
      <c r="Q126" s="89">
        <v>192</v>
      </c>
      <c r="R126" s="124">
        <f t="shared" si="72"/>
        <v>1.1715582448537136</v>
      </c>
      <c r="S126" s="88">
        <f t="shared" si="73"/>
        <v>9.6653555200431381E-4</v>
      </c>
      <c r="T126" s="88">
        <f t="shared" si="59"/>
        <v>5.6338624E-3</v>
      </c>
      <c r="U126" s="89">
        <v>232</v>
      </c>
      <c r="V126" s="124">
        <f t="shared" si="74"/>
        <v>1.2108481819980799</v>
      </c>
      <c r="W126" s="88">
        <f t="shared" si="75"/>
        <v>9.9894975014841588E-4</v>
      </c>
      <c r="X126" s="88">
        <f t="shared" si="60"/>
        <v>4.7377679000000002E-3</v>
      </c>
      <c r="Y126" s="89">
        <v>272</v>
      </c>
      <c r="Z126" s="124">
        <f t="shared" si="76"/>
        <v>1.2514557652497473</v>
      </c>
      <c r="AA126" s="88">
        <f t="shared" si="77"/>
        <v>1.0324510063310416E-3</v>
      </c>
      <c r="AB126" s="88">
        <f t="shared" si="61"/>
        <v>4.1058950999999996E-3</v>
      </c>
      <c r="AC126" s="89">
        <v>312</v>
      </c>
      <c r="AD126" s="124">
        <f t="shared" si="78"/>
        <v>1.2934251838182251</v>
      </c>
      <c r="AE126" s="88">
        <f t="shared" si="79"/>
        <v>1.0670757766500357E-3</v>
      </c>
      <c r="AF126" s="88">
        <f t="shared" si="62"/>
        <v>3.6366196E-3</v>
      </c>
      <c r="AG126" s="89">
        <v>352</v>
      </c>
      <c r="AH126" s="124">
        <f t="shared" si="80"/>
        <v>1.336802108863471</v>
      </c>
      <c r="AI126" s="88">
        <f t="shared" si="81"/>
        <v>1.1028617398123636E-3</v>
      </c>
      <c r="AJ126" s="88">
        <f t="shared" si="63"/>
        <v>3.2745095999999999E-3</v>
      </c>
    </row>
    <row r="127" spans="1:36" s="82" customFormat="1" ht="17.25" customHeight="1">
      <c r="A127" s="89">
        <v>33</v>
      </c>
      <c r="B127" s="124">
        <f t="shared" si="64"/>
        <v>1.0275874526765141</v>
      </c>
      <c r="C127" s="88">
        <f t="shared" si="65"/>
        <v>8.4775964845812412E-4</v>
      </c>
      <c r="D127" s="88">
        <f t="shared" si="55"/>
        <v>3.0729899500000001E-2</v>
      </c>
      <c r="E127" s="89">
        <v>73</v>
      </c>
      <c r="F127" s="124">
        <f t="shared" si="66"/>
        <v>1.0620491165360364</v>
      </c>
      <c r="G127" s="88">
        <f t="shared" si="67"/>
        <v>8.7619052114223006E-4</v>
      </c>
      <c r="H127" s="88">
        <f t="shared" si="56"/>
        <v>1.4120918600000001E-2</v>
      </c>
      <c r="I127" s="89">
        <v>113</v>
      </c>
      <c r="J127" s="124">
        <f t="shared" si="68"/>
        <v>1.0976665032227233</v>
      </c>
      <c r="K127" s="88">
        <f t="shared" si="69"/>
        <v>9.0557486515874686E-4</v>
      </c>
      <c r="L127" s="88">
        <f t="shared" si="57"/>
        <v>9.2721130999999998E-3</v>
      </c>
      <c r="M127" s="89">
        <v>153</v>
      </c>
      <c r="N127" s="124">
        <f t="shared" si="70"/>
        <v>1.134478371609585</v>
      </c>
      <c r="O127" s="88">
        <f t="shared" si="71"/>
        <v>9.3594465657790768E-4</v>
      </c>
      <c r="P127" s="88">
        <f t="shared" si="58"/>
        <v>6.9598155E-3</v>
      </c>
      <c r="Q127" s="89">
        <v>193</v>
      </c>
      <c r="R127" s="124">
        <f t="shared" si="72"/>
        <v>1.1725247804057179</v>
      </c>
      <c r="S127" s="88">
        <f t="shared" si="73"/>
        <v>9.6733294383471741E-4</v>
      </c>
      <c r="T127" s="88">
        <f t="shared" si="59"/>
        <v>5.6069218000000002E-3</v>
      </c>
      <c r="U127" s="89">
        <v>233</v>
      </c>
      <c r="V127" s="124">
        <f t="shared" si="74"/>
        <v>1.2118471317482284</v>
      </c>
      <c r="W127" s="88">
        <f t="shared" si="75"/>
        <v>9.9977388369228864E-4</v>
      </c>
      <c r="X127" s="88">
        <f t="shared" si="60"/>
        <v>4.7193175000000004E-3</v>
      </c>
      <c r="Y127" s="89">
        <v>273</v>
      </c>
      <c r="Z127" s="124">
        <f t="shared" si="76"/>
        <v>1.2524882162560784</v>
      </c>
      <c r="AA127" s="88">
        <f t="shared" si="77"/>
        <v>1.0333027784112647E-3</v>
      </c>
      <c r="AB127" s="88">
        <f t="shared" si="61"/>
        <v>4.0924791999999996E-3</v>
      </c>
      <c r="AC127" s="89">
        <v>313</v>
      </c>
      <c r="AD127" s="124">
        <f t="shared" si="78"/>
        <v>1.2944922595948753</v>
      </c>
      <c r="AE127" s="88">
        <f t="shared" si="79"/>
        <v>1.0679561141657722E-3</v>
      </c>
      <c r="AF127" s="88">
        <f t="shared" si="62"/>
        <v>3.6264319000000001E-3</v>
      </c>
      <c r="AG127" s="89">
        <v>353</v>
      </c>
      <c r="AH127" s="124">
        <f t="shared" si="80"/>
        <v>1.3379049706032835</v>
      </c>
      <c r="AI127" s="88">
        <f t="shared" si="81"/>
        <v>1.1037716007477091E-3</v>
      </c>
      <c r="AJ127" s="88">
        <f t="shared" si="63"/>
        <v>3.2665148000000001E-3</v>
      </c>
    </row>
    <row r="128" spans="1:36" s="82" customFormat="1" ht="17.25" customHeight="1">
      <c r="A128" s="89">
        <v>34</v>
      </c>
      <c r="B128" s="124">
        <f t="shared" si="64"/>
        <v>1.0284352123249723</v>
      </c>
      <c r="C128" s="88">
        <f t="shared" si="65"/>
        <v>8.4845905016810218E-4</v>
      </c>
      <c r="D128" s="88">
        <f t="shared" si="55"/>
        <v>2.9838323E-2</v>
      </c>
      <c r="E128" s="89">
        <v>74</v>
      </c>
      <c r="F128" s="124">
        <f t="shared" si="66"/>
        <v>1.0629253070571787</v>
      </c>
      <c r="G128" s="88">
        <f t="shared" si="67"/>
        <v>8.7691337832217252E-4</v>
      </c>
      <c r="H128" s="88">
        <f t="shared" si="56"/>
        <v>1.39357823E-2</v>
      </c>
      <c r="I128" s="89">
        <v>114</v>
      </c>
      <c r="J128" s="124">
        <f t="shared" si="68"/>
        <v>1.098572078087882</v>
      </c>
      <c r="K128" s="88">
        <f t="shared" si="69"/>
        <v>9.0632196442250277E-4</v>
      </c>
      <c r="L128" s="88">
        <f t="shared" si="57"/>
        <v>9.1945101000000008E-3</v>
      </c>
      <c r="M128" s="89">
        <v>154</v>
      </c>
      <c r="N128" s="124">
        <f t="shared" si="70"/>
        <v>1.135414316266163</v>
      </c>
      <c r="O128" s="88">
        <f t="shared" si="71"/>
        <v>9.367168109195845E-4</v>
      </c>
      <c r="P128" s="88">
        <f t="shared" si="58"/>
        <v>6.9174134E-3</v>
      </c>
      <c r="Q128" s="89">
        <v>194</v>
      </c>
      <c r="R128" s="124">
        <f t="shared" si="72"/>
        <v>1.1734921133495528</v>
      </c>
      <c r="S128" s="88">
        <f t="shared" si="73"/>
        <v>9.6813099351338115E-4</v>
      </c>
      <c r="T128" s="88">
        <f t="shared" si="59"/>
        <v>5.5802593999999999E-3</v>
      </c>
      <c r="U128" s="89">
        <v>234</v>
      </c>
      <c r="V128" s="124">
        <f t="shared" si="74"/>
        <v>1.2128469056319209</v>
      </c>
      <c r="W128" s="88">
        <f t="shared" si="75"/>
        <v>1.0005986971463347E-3</v>
      </c>
      <c r="X128" s="88">
        <f t="shared" si="60"/>
        <v>4.7010252999999998E-3</v>
      </c>
      <c r="Y128" s="89">
        <v>274</v>
      </c>
      <c r="Z128" s="124">
        <f t="shared" si="76"/>
        <v>1.2535215190344897</v>
      </c>
      <c r="AA128" s="88">
        <f t="shared" si="77"/>
        <v>1.034155253203454E-3</v>
      </c>
      <c r="AB128" s="88">
        <f t="shared" si="61"/>
        <v>4.0791615999999998E-3</v>
      </c>
      <c r="AC128" s="89">
        <v>314</v>
      </c>
      <c r="AD128" s="124">
        <f t="shared" si="78"/>
        <v>1.2955602157090411</v>
      </c>
      <c r="AE128" s="88">
        <f t="shared" si="79"/>
        <v>1.0688371779599591E-3</v>
      </c>
      <c r="AF128" s="88">
        <f t="shared" si="62"/>
        <v>3.6163094E-3</v>
      </c>
      <c r="AG128" s="89">
        <v>354</v>
      </c>
      <c r="AH128" s="124">
        <f t="shared" si="80"/>
        <v>1.3390087422040313</v>
      </c>
      <c r="AI128" s="88">
        <f t="shared" si="81"/>
        <v>1.104682212318326E-3</v>
      </c>
      <c r="AJ128" s="88">
        <f t="shared" si="63"/>
        <v>3.2585655999999999E-3</v>
      </c>
    </row>
    <row r="129" spans="1:36" s="82" customFormat="1" ht="17.25" customHeight="1">
      <c r="A129" s="93">
        <v>35</v>
      </c>
      <c r="B129" s="124">
        <f t="shared" si="64"/>
        <v>1.0292836713751405</v>
      </c>
      <c r="C129" s="88">
        <f t="shared" si="65"/>
        <v>8.4915902888449098E-4</v>
      </c>
      <c r="D129" s="92">
        <f t="shared" si="55"/>
        <v>2.8997696999999999E-2</v>
      </c>
      <c r="E129" s="93">
        <v>75</v>
      </c>
      <c r="F129" s="124">
        <f t="shared" si="66"/>
        <v>1.0638022204355009</v>
      </c>
      <c r="G129" s="88">
        <f t="shared" si="67"/>
        <v>8.7763683185928826E-4</v>
      </c>
      <c r="H129" s="92">
        <f t="shared" si="56"/>
        <v>1.3755584499999999E-2</v>
      </c>
      <c r="I129" s="93">
        <v>115</v>
      </c>
      <c r="J129" s="124">
        <f t="shared" si="68"/>
        <v>1.0994784000523046</v>
      </c>
      <c r="K129" s="88">
        <f t="shared" si="69"/>
        <v>9.0706968004315128E-4</v>
      </c>
      <c r="L129" s="92">
        <f t="shared" si="57"/>
        <v>9.1182576000000005E-3</v>
      </c>
      <c r="M129" s="93">
        <v>155</v>
      </c>
      <c r="N129" s="124">
        <f t="shared" si="70"/>
        <v>1.1363510330770827</v>
      </c>
      <c r="O129" s="88">
        <f t="shared" si="71"/>
        <v>9.3748960228859325E-4</v>
      </c>
      <c r="P129" s="92">
        <f t="shared" si="58"/>
        <v>6.8755591999999999E-3</v>
      </c>
      <c r="Q129" s="93">
        <v>195</v>
      </c>
      <c r="R129" s="124">
        <f t="shared" si="72"/>
        <v>1.1744602443430663</v>
      </c>
      <c r="S129" s="88">
        <f t="shared" si="73"/>
        <v>9.6892970158302973E-4</v>
      </c>
      <c r="T129" s="92">
        <f t="shared" si="59"/>
        <v>5.5538710999999998E-3</v>
      </c>
      <c r="U129" s="93">
        <v>235</v>
      </c>
      <c r="V129" s="124">
        <f t="shared" si="74"/>
        <v>1.2138475043290673</v>
      </c>
      <c r="W129" s="88">
        <f t="shared" si="75"/>
        <v>1.0014241910714806E-3</v>
      </c>
      <c r="X129" s="92">
        <f t="shared" si="60"/>
        <v>4.6828892999999996E-3</v>
      </c>
      <c r="Y129" s="93">
        <v>275</v>
      </c>
      <c r="Z129" s="124">
        <f t="shared" si="76"/>
        <v>1.2545556742876933</v>
      </c>
      <c r="AA129" s="88">
        <f t="shared" si="77"/>
        <v>1.035008431287347E-3</v>
      </c>
      <c r="AB129" s="92">
        <f t="shared" si="61"/>
        <v>4.0659412999999997E-3</v>
      </c>
      <c r="AC129" s="93">
        <v>315</v>
      </c>
      <c r="AD129" s="124">
        <f t="shared" si="78"/>
        <v>1.2966290528870013</v>
      </c>
      <c r="AE129" s="88">
        <f t="shared" si="79"/>
        <v>1.069718968631776E-3</v>
      </c>
      <c r="AF129" s="92">
        <f t="shared" si="62"/>
        <v>3.6062515000000002E-3</v>
      </c>
      <c r="AG129" s="93">
        <v>355</v>
      </c>
      <c r="AH129" s="124">
        <f t="shared" si="80"/>
        <v>1.3401134244163497</v>
      </c>
      <c r="AI129" s="88">
        <f t="shared" si="81"/>
        <v>1.1055935751434886E-3</v>
      </c>
      <c r="AJ129" s="92">
        <f t="shared" si="63"/>
        <v>3.2506613999999999E-3</v>
      </c>
    </row>
    <row r="130" spans="1:36" s="82" customFormat="1" ht="17.25" customHeight="1">
      <c r="A130" s="95">
        <v>36</v>
      </c>
      <c r="B130" s="124">
        <f t="shared" si="64"/>
        <v>1.0301328304040251</v>
      </c>
      <c r="C130" s="88">
        <f t="shared" si="65"/>
        <v>8.4985958508332089E-4</v>
      </c>
      <c r="D130" s="88">
        <f t="shared" si="55"/>
        <v>2.82037755E-2</v>
      </c>
      <c r="E130" s="95">
        <v>76</v>
      </c>
      <c r="F130" s="124">
        <f t="shared" si="66"/>
        <v>1.0646798572673601</v>
      </c>
      <c r="G130" s="88">
        <f t="shared" si="67"/>
        <v>8.7836088224557208E-4</v>
      </c>
      <c r="H130" s="88">
        <f t="shared" si="56"/>
        <v>1.35801302E-2</v>
      </c>
      <c r="I130" s="95">
        <v>116</v>
      </c>
      <c r="J130" s="124">
        <f t="shared" si="68"/>
        <v>1.1003854697323479</v>
      </c>
      <c r="K130" s="88">
        <f t="shared" si="69"/>
        <v>9.0781801252918712E-4</v>
      </c>
      <c r="L130" s="88">
        <f t="shared" si="57"/>
        <v>9.0433209000000004E-3</v>
      </c>
      <c r="M130" s="95">
        <v>156</v>
      </c>
      <c r="N130" s="124">
        <f t="shared" si="70"/>
        <v>1.1372885226793714</v>
      </c>
      <c r="O130" s="88">
        <f t="shared" si="71"/>
        <v>9.3826303121048141E-4</v>
      </c>
      <c r="P130" s="88">
        <f t="shared" si="58"/>
        <v>6.8342422999999996E-3</v>
      </c>
      <c r="Q130" s="95">
        <v>196</v>
      </c>
      <c r="R130" s="124">
        <f t="shared" si="72"/>
        <v>1.1754291740446494</v>
      </c>
      <c r="S130" s="88">
        <f t="shared" si="73"/>
        <v>9.6972906858683577E-4</v>
      </c>
      <c r="T130" s="88">
        <f t="shared" si="59"/>
        <v>5.5277525999999997E-3</v>
      </c>
      <c r="U130" s="95">
        <v>236</v>
      </c>
      <c r="V130" s="124">
        <f t="shared" si="74"/>
        <v>1.2148489285201389</v>
      </c>
      <c r="W130" s="88">
        <f t="shared" si="75"/>
        <v>1.0022503660291147E-3</v>
      </c>
      <c r="X130" s="88">
        <f t="shared" si="60"/>
        <v>4.6649074000000004E-3</v>
      </c>
      <c r="Y130" s="95">
        <v>276</v>
      </c>
      <c r="Z130" s="124">
        <f t="shared" si="76"/>
        <v>1.2555906827189807</v>
      </c>
      <c r="AA130" s="88">
        <f t="shared" si="77"/>
        <v>1.0358623132431591E-3</v>
      </c>
      <c r="AB130" s="88">
        <f t="shared" si="61"/>
        <v>4.0528172000000003E-3</v>
      </c>
      <c r="AC130" s="95">
        <v>316</v>
      </c>
      <c r="AD130" s="124">
        <f t="shared" si="78"/>
        <v>1.2976987718556332</v>
      </c>
      <c r="AE130" s="88">
        <f t="shared" si="79"/>
        <v>1.0706014867808975E-3</v>
      </c>
      <c r="AF130" s="88">
        <f t="shared" si="62"/>
        <v>3.5962577000000001E-3</v>
      </c>
      <c r="AG130" s="95">
        <v>356</v>
      </c>
      <c r="AH130" s="124">
        <f t="shared" si="80"/>
        <v>1.3412190179914933</v>
      </c>
      <c r="AI130" s="88">
        <f t="shared" si="81"/>
        <v>1.106505689842982E-3</v>
      </c>
      <c r="AJ130" s="88">
        <f t="shared" si="63"/>
        <v>3.2428018999999999E-3</v>
      </c>
    </row>
    <row r="131" spans="1:36" s="82" customFormat="1" ht="17.25" customHeight="1">
      <c r="A131" s="89">
        <v>37</v>
      </c>
      <c r="B131" s="124">
        <f t="shared" si="64"/>
        <v>1.0309826899891086</v>
      </c>
      <c r="C131" s="88">
        <f t="shared" si="65"/>
        <v>8.5056071924101461E-4</v>
      </c>
      <c r="D131" s="88">
        <f t="shared" si="55"/>
        <v>2.7452771800000001E-2</v>
      </c>
      <c r="E131" s="89">
        <v>77</v>
      </c>
      <c r="F131" s="124">
        <f t="shared" si="66"/>
        <v>1.0655582181496057</v>
      </c>
      <c r="G131" s="88">
        <f t="shared" si="67"/>
        <v>8.7908552997342478E-4</v>
      </c>
      <c r="H131" s="88">
        <f t="shared" si="56"/>
        <v>1.34092346E-2</v>
      </c>
      <c r="I131" s="89">
        <v>117</v>
      </c>
      <c r="J131" s="124">
        <f t="shared" si="68"/>
        <v>1.1012932877448771</v>
      </c>
      <c r="K131" s="88">
        <f t="shared" si="69"/>
        <v>9.0856696238952373E-4</v>
      </c>
      <c r="L131" s="88">
        <f t="shared" si="57"/>
        <v>8.9696659999999994E-3</v>
      </c>
      <c r="M131" s="89">
        <v>157</v>
      </c>
      <c r="N131" s="124">
        <f t="shared" si="70"/>
        <v>1.1382267857105819</v>
      </c>
      <c r="O131" s="88">
        <f t="shared" si="71"/>
        <v>9.3903709821123004E-4</v>
      </c>
      <c r="P131" s="88">
        <f t="shared" si="58"/>
        <v>6.7934524999999999E-3</v>
      </c>
      <c r="Q131" s="89">
        <v>197</v>
      </c>
      <c r="R131" s="124">
        <f t="shared" si="72"/>
        <v>1.1763989031132362</v>
      </c>
      <c r="S131" s="88">
        <f t="shared" si="73"/>
        <v>9.7052909506841996E-4</v>
      </c>
      <c r="T131" s="88">
        <f t="shared" si="59"/>
        <v>5.5018997999999996E-3</v>
      </c>
      <c r="U131" s="89">
        <v>237</v>
      </c>
      <c r="V131" s="124">
        <f t="shared" si="74"/>
        <v>1.2158511788861681</v>
      </c>
      <c r="W131" s="88">
        <f t="shared" si="75"/>
        <v>1.0030772225810888E-3</v>
      </c>
      <c r="X131" s="88">
        <f t="shared" si="60"/>
        <v>4.6470777999999997E-3</v>
      </c>
      <c r="Y131" s="89">
        <v>277</v>
      </c>
      <c r="Z131" s="124">
        <f t="shared" si="76"/>
        <v>1.2566265450322238</v>
      </c>
      <c r="AA131" s="88">
        <f t="shared" si="77"/>
        <v>1.0367168996515846E-3</v>
      </c>
      <c r="AB131" s="88">
        <f t="shared" si="61"/>
        <v>4.0397882E-3</v>
      </c>
      <c r="AC131" s="89">
        <v>317</v>
      </c>
      <c r="AD131" s="124">
        <f t="shared" si="78"/>
        <v>1.2987693733424142</v>
      </c>
      <c r="AE131" s="88">
        <f t="shared" si="79"/>
        <v>1.0714847330074917E-3</v>
      </c>
      <c r="AF131" s="88">
        <f t="shared" si="62"/>
        <v>3.5863271999999999E-3</v>
      </c>
      <c r="AG131" s="89">
        <v>357</v>
      </c>
      <c r="AH131" s="124">
        <f t="shared" si="80"/>
        <v>1.3423255236813365</v>
      </c>
      <c r="AI131" s="88">
        <f t="shared" si="81"/>
        <v>1.1074185570371026E-3</v>
      </c>
      <c r="AJ131" s="88">
        <f t="shared" si="63"/>
        <v>3.2349867999999999E-3</v>
      </c>
    </row>
    <row r="132" spans="1:36" s="82" customFormat="1" ht="17.25" customHeight="1">
      <c r="A132" s="89">
        <v>38</v>
      </c>
      <c r="B132" s="124">
        <f t="shared" si="64"/>
        <v>1.0318332507083496</v>
      </c>
      <c r="C132" s="88">
        <f t="shared" si="65"/>
        <v>8.5126243183438854E-4</v>
      </c>
      <c r="D132" s="88">
        <f t="shared" si="55"/>
        <v>2.6741297599999998E-2</v>
      </c>
      <c r="E132" s="89">
        <v>78</v>
      </c>
      <c r="F132" s="124">
        <f t="shared" si="66"/>
        <v>1.0664373036795791</v>
      </c>
      <c r="G132" s="88">
        <f t="shared" si="67"/>
        <v>8.7981077553565281E-4</v>
      </c>
      <c r="H132" s="88">
        <f t="shared" si="56"/>
        <v>1.32427225E-2</v>
      </c>
      <c r="I132" s="89">
        <v>118</v>
      </c>
      <c r="J132" s="124">
        <f t="shared" si="68"/>
        <v>1.1022018547072667</v>
      </c>
      <c r="K132" s="88">
        <f t="shared" si="69"/>
        <v>9.0931653013349501E-4</v>
      </c>
      <c r="L132" s="88">
        <f t="shared" si="57"/>
        <v>8.8972605999999999E-3</v>
      </c>
      <c r="M132" s="89">
        <v>158</v>
      </c>
      <c r="N132" s="124">
        <f t="shared" si="70"/>
        <v>1.1391658228087933</v>
      </c>
      <c r="O132" s="88">
        <f t="shared" si="71"/>
        <v>9.3981180381725454E-4</v>
      </c>
      <c r="P132" s="88">
        <f t="shared" si="58"/>
        <v>6.7531796999999996E-3</v>
      </c>
      <c r="Q132" s="89">
        <v>198</v>
      </c>
      <c r="R132" s="124">
        <f t="shared" si="72"/>
        <v>1.1773694322083048</v>
      </c>
      <c r="S132" s="88">
        <f t="shared" si="73"/>
        <v>9.7132978157185145E-4</v>
      </c>
      <c r="T132" s="88">
        <f t="shared" si="59"/>
        <v>5.4763088000000003E-3</v>
      </c>
      <c r="U132" s="89">
        <v>238</v>
      </c>
      <c r="V132" s="124">
        <f t="shared" si="74"/>
        <v>1.2168542561087492</v>
      </c>
      <c r="W132" s="88">
        <f t="shared" si="75"/>
        <v>1.003904761289718E-3</v>
      </c>
      <c r="X132" s="88">
        <f t="shared" si="60"/>
        <v>4.6293984999999996E-3</v>
      </c>
      <c r="Y132" s="89">
        <v>278</v>
      </c>
      <c r="Z132" s="124">
        <f t="shared" si="76"/>
        <v>1.2576632619318755</v>
      </c>
      <c r="AA132" s="88">
        <f t="shared" si="77"/>
        <v>1.0375721910937973E-3</v>
      </c>
      <c r="AB132" s="88">
        <f t="shared" si="61"/>
        <v>4.0268533999999996E-3</v>
      </c>
      <c r="AC132" s="89">
        <v>318</v>
      </c>
      <c r="AD132" s="124">
        <f t="shared" si="78"/>
        <v>1.2998408580754217</v>
      </c>
      <c r="AE132" s="88">
        <f t="shared" si="79"/>
        <v>1.072368707912223E-3</v>
      </c>
      <c r="AF132" s="88">
        <f t="shared" si="62"/>
        <v>3.5764595999999999E-3</v>
      </c>
      <c r="AG132" s="89">
        <v>358</v>
      </c>
      <c r="AH132" s="124">
        <f t="shared" si="80"/>
        <v>1.3434329422383737</v>
      </c>
      <c r="AI132" s="88">
        <f t="shared" si="81"/>
        <v>1.1083321773466585E-3</v>
      </c>
      <c r="AJ132" s="88">
        <f t="shared" si="63"/>
        <v>3.2272157000000001E-3</v>
      </c>
    </row>
    <row r="133" spans="1:36" s="82" customFormat="1" ht="17.25" customHeight="1">
      <c r="A133" s="89">
        <v>39</v>
      </c>
      <c r="B133" s="124">
        <f t="shared" si="64"/>
        <v>1.0326845131401841</v>
      </c>
      <c r="C133" s="88">
        <f t="shared" si="65"/>
        <v>8.5196472334065189E-4</v>
      </c>
      <c r="D133" s="88">
        <f t="shared" si="55"/>
        <v>2.60663122E-2</v>
      </c>
      <c r="E133" s="89">
        <v>79</v>
      </c>
      <c r="F133" s="124">
        <f t="shared" si="66"/>
        <v>1.0673171144551148</v>
      </c>
      <c r="G133" s="88">
        <f t="shared" si="67"/>
        <v>8.8053661942546981E-4</v>
      </c>
      <c r="H133" s="88">
        <f t="shared" si="56"/>
        <v>1.3080427299999999E-2</v>
      </c>
      <c r="I133" s="89">
        <v>119</v>
      </c>
      <c r="J133" s="124">
        <f t="shared" si="68"/>
        <v>1.1031111712374002</v>
      </c>
      <c r="K133" s="88">
        <f t="shared" si="69"/>
        <v>9.1006671627085519E-4</v>
      </c>
      <c r="L133" s="88">
        <f t="shared" si="57"/>
        <v>8.8260729000000007E-3</v>
      </c>
      <c r="M133" s="89">
        <v>159</v>
      </c>
      <c r="N133" s="124">
        <f t="shared" si="70"/>
        <v>1.1401056346126106</v>
      </c>
      <c r="O133" s="88">
        <f t="shared" si="71"/>
        <v>9.4058714855540376E-4</v>
      </c>
      <c r="P133" s="88">
        <f t="shared" si="58"/>
        <v>6.7134140999999996E-3</v>
      </c>
      <c r="Q133" s="89">
        <v>199</v>
      </c>
      <c r="R133" s="124">
        <f t="shared" si="72"/>
        <v>1.1783407619898767</v>
      </c>
      <c r="S133" s="88">
        <f t="shared" si="73"/>
        <v>9.7213112864164833E-4</v>
      </c>
      <c r="T133" s="88">
        <f t="shared" si="59"/>
        <v>5.4509755E-3</v>
      </c>
      <c r="U133" s="89">
        <v>239</v>
      </c>
      <c r="V133" s="124">
        <f t="shared" si="74"/>
        <v>1.217858160870039</v>
      </c>
      <c r="W133" s="88">
        <f t="shared" si="75"/>
        <v>1.0047329827177821E-3</v>
      </c>
      <c r="X133" s="88">
        <f t="shared" si="60"/>
        <v>4.6118675999999997E-3</v>
      </c>
      <c r="Y133" s="89">
        <v>279</v>
      </c>
      <c r="Z133" s="124">
        <f t="shared" si="76"/>
        <v>1.2587008341229693</v>
      </c>
      <c r="AA133" s="88">
        <f t="shared" si="77"/>
        <v>1.0384281881514496E-3</v>
      </c>
      <c r="AB133" s="88">
        <f t="shared" si="61"/>
        <v>4.0140117999999999E-3</v>
      </c>
      <c r="AC133" s="89">
        <v>319</v>
      </c>
      <c r="AD133" s="124">
        <f t="shared" si="78"/>
        <v>1.3009132267833341</v>
      </c>
      <c r="AE133" s="88">
        <f t="shared" si="79"/>
        <v>1.0732534120962507E-3</v>
      </c>
      <c r="AF133" s="88">
        <f t="shared" si="62"/>
        <v>3.5666541999999999E-3</v>
      </c>
      <c r="AG133" s="89">
        <v>359</v>
      </c>
      <c r="AH133" s="124">
        <f t="shared" si="80"/>
        <v>1.3445412744157206</v>
      </c>
      <c r="AI133" s="88">
        <f t="shared" si="81"/>
        <v>1.1092465513929694E-3</v>
      </c>
      <c r="AJ133" s="88">
        <f t="shared" si="63"/>
        <v>3.2194882E-3</v>
      </c>
    </row>
    <row r="134" spans="1:36" s="82" customFormat="1" ht="17.25" customHeight="1">
      <c r="A134" s="93">
        <v>40</v>
      </c>
      <c r="B134" s="124">
        <f t="shared" si="64"/>
        <v>1.0335364778635248</v>
      </c>
      <c r="C134" s="88">
        <f t="shared" si="65"/>
        <v>8.5266759423740786E-4</v>
      </c>
      <c r="D134" s="92">
        <f t="shared" si="55"/>
        <v>2.5425078899999998E-2</v>
      </c>
      <c r="E134" s="93">
        <v>80</v>
      </c>
      <c r="F134" s="124">
        <f t="shared" si="66"/>
        <v>1.0681976510745403</v>
      </c>
      <c r="G134" s="88">
        <f t="shared" si="67"/>
        <v>8.812630621364959E-4</v>
      </c>
      <c r="H134" s="92">
        <f t="shared" si="56"/>
        <v>1.29221908E-2</v>
      </c>
      <c r="I134" s="93">
        <v>120</v>
      </c>
      <c r="J134" s="124">
        <f t="shared" si="68"/>
        <v>1.1040212379536711</v>
      </c>
      <c r="K134" s="88">
        <f t="shared" si="69"/>
        <v>9.1081752131177876E-4</v>
      </c>
      <c r="L134" s="92">
        <f t="shared" si="57"/>
        <v>8.7560727000000008E-3</v>
      </c>
      <c r="M134" s="93">
        <v>160</v>
      </c>
      <c r="N134" s="124">
        <f t="shared" si="70"/>
        <v>1.1410462217611661</v>
      </c>
      <c r="O134" s="88">
        <f t="shared" si="71"/>
        <v>9.4136313295296208E-4</v>
      </c>
      <c r="P134" s="92">
        <f t="shared" si="58"/>
        <v>6.6741463999999999E-3</v>
      </c>
      <c r="Q134" s="93">
        <v>200</v>
      </c>
      <c r="R134" s="124">
        <f t="shared" si="72"/>
        <v>1.1793128931185184</v>
      </c>
      <c r="S134" s="88">
        <f t="shared" si="73"/>
        <v>9.7293313682277765E-4</v>
      </c>
      <c r="T134" s="92">
        <f t="shared" si="59"/>
        <v>5.4258962000000004E-3</v>
      </c>
      <c r="U134" s="93">
        <v>240</v>
      </c>
      <c r="V134" s="124">
        <f t="shared" si="74"/>
        <v>1.2188628938527568</v>
      </c>
      <c r="W134" s="88">
        <f t="shared" si="75"/>
        <v>1.0055618874285244E-3</v>
      </c>
      <c r="X134" s="92">
        <f t="shared" si="60"/>
        <v>4.5944832E-3</v>
      </c>
      <c r="Y134" s="93">
        <v>280</v>
      </c>
      <c r="Z134" s="124">
        <f t="shared" si="76"/>
        <v>1.2597392623111208</v>
      </c>
      <c r="AA134" s="88">
        <f t="shared" si="77"/>
        <v>1.0392848914066747E-3</v>
      </c>
      <c r="AB134" s="92">
        <f t="shared" si="61"/>
        <v>4.0012622000000003E-3</v>
      </c>
      <c r="AC134" s="93">
        <v>320</v>
      </c>
      <c r="AD134" s="124">
        <f t="shared" si="78"/>
        <v>1.3019864801954304</v>
      </c>
      <c r="AE134" s="88">
        <f t="shared" si="79"/>
        <v>1.0741388461612301E-3</v>
      </c>
      <c r="AF134" s="92">
        <f t="shared" si="62"/>
        <v>3.5569104000000001E-3</v>
      </c>
      <c r="AG134" s="93">
        <v>360</v>
      </c>
      <c r="AH134" s="124">
        <f t="shared" si="80"/>
        <v>1.3456505209671137</v>
      </c>
      <c r="AI134" s="88">
        <f t="shared" si="81"/>
        <v>1.110161679797869E-3</v>
      </c>
      <c r="AJ134" s="92">
        <f t="shared" si="63"/>
        <v>3.2118038999999999E-3</v>
      </c>
    </row>
  </sheetData>
  <sheetProtection algorithmName="SHA-512" hashValue="H+n1O0AWbtv4Tcm3LfJd0IRonOJsNMatNMQI/YXFKRMJmkUjf09dl2vtD+yhUn4LwSJwHOMQKk2IKV/kVuAXyA==" saltValue="wniZAx3Yyolid/JO1bU8yg==" spinCount="100000" sheet="1" objects="1" scenarios="1"/>
  <mergeCells count="2">
    <mergeCell ref="P1:T1"/>
    <mergeCell ref="H91:M91"/>
  </mergeCells>
  <phoneticPr fontId="2"/>
  <hyperlinks>
    <hyperlink ref="A1" location="'貸付の概要 '!A1" display="戻る" xr:uid="{00000000-0004-0000-0200-000000000000}"/>
    <hyperlink ref="E1:I1" location="'賦金率表（毎月償還）'!A67" display="（在宅介護対応住宅貸付け等）" xr:uid="{00000000-0004-0000-0200-000001000000}"/>
    <hyperlink ref="P1:Q1" location="'賦金率表（毎月償還）'!A110" display="（住宅災害貸付け）" xr:uid="{00000000-0004-0000-0200-000002000000}"/>
    <hyperlink ref="T47" location="'賦金率表（毎月償還）'!E1" display="ページTOPへ" xr:uid="{00000000-0004-0000-0200-000003000000}"/>
    <hyperlink ref="P91" location="'賦金率表（毎月償還）'!P1" display="ページTOPへ" xr:uid="{00000000-0004-0000-0200-000004000000}"/>
    <hyperlink ref="E1:L1" location="'賦金率表（毎月償還）'!A68" display="在宅介護対応住宅貸付け等賦金率表" xr:uid="{00000000-0004-0000-0200-000005000000}"/>
    <hyperlink ref="P1:T1" location="'賦金率表（毎月償還）'!A112" display="住宅災害貸付け賦金率表" xr:uid="{00000000-0004-0000-0200-000006000000}"/>
  </hyperlinks>
  <pageMargins left="0.79" right="0.33" top="0.2" bottom="0.21" header="0.2" footer="0.21"/>
  <pageSetup paperSize="9" scale="80" orientation="landscape" r:id="rId1"/>
  <headerFooter alignWithMargins="0"/>
  <rowBreaks count="2" manualBreakCount="2">
    <brk id="46" max="35" man="1"/>
    <brk id="90" max="3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AB197"/>
  <sheetViews>
    <sheetView zoomScaleNormal="100" workbookViewId="0">
      <selection activeCell="U26" sqref="U26"/>
    </sheetView>
  </sheetViews>
  <sheetFormatPr defaultRowHeight="13.5" customHeight="1"/>
  <cols>
    <col min="1" max="1" width="5.375" style="50" customWidth="1"/>
    <col min="2" max="3" width="12.25" style="50" hidden="1" customWidth="1"/>
    <col min="4" max="4" width="13.375" style="50" hidden="1" customWidth="1"/>
    <col min="5" max="5" width="13.25" style="50" customWidth="1"/>
    <col min="6" max="7" width="12.25" style="50" hidden="1" customWidth="1"/>
    <col min="8" max="8" width="13.375" style="50" hidden="1" customWidth="1"/>
    <col min="9" max="9" width="13.25" style="50" customWidth="1"/>
    <col min="10" max="10" width="5.625" style="50" hidden="1" customWidth="1"/>
    <col min="11" max="11" width="12.625" style="50" hidden="1" customWidth="1"/>
    <col min="12" max="12" width="12.25" style="50" hidden="1" customWidth="1"/>
    <col min="13" max="13" width="13.25" style="50" customWidth="1"/>
    <col min="14" max="16" width="12.25" style="50" hidden="1" customWidth="1"/>
    <col min="17" max="17" width="13.375" style="50" customWidth="1"/>
    <col min="18" max="20" width="12.25" style="50" hidden="1" customWidth="1"/>
    <col min="21" max="21" width="13.375" style="50" customWidth="1"/>
    <col min="22" max="24" width="12.25" style="50" hidden="1" customWidth="1"/>
    <col min="25" max="25" width="13.375" style="50" customWidth="1"/>
    <col min="26" max="26" width="12.5" style="50" customWidth="1"/>
    <col min="27" max="16384" width="9" style="50"/>
  </cols>
  <sheetData>
    <row r="1" spans="1:28" ht="13.5" customHeight="1" thickTop="1" thickBot="1">
      <c r="A1" s="235" t="s">
        <v>29</v>
      </c>
      <c r="E1" s="102" t="s">
        <v>363</v>
      </c>
      <c r="I1" s="1167" t="s">
        <v>411</v>
      </c>
      <c r="J1" s="1164"/>
      <c r="K1" s="1164"/>
      <c r="L1" s="1164"/>
      <c r="M1" s="1164"/>
      <c r="N1" s="1168"/>
      <c r="O1" s="1168"/>
      <c r="P1" s="1168"/>
      <c r="Q1" s="1168"/>
      <c r="U1" s="1166" t="s">
        <v>364</v>
      </c>
      <c r="V1" s="1164"/>
      <c r="W1" s="1164"/>
      <c r="X1" s="1164"/>
      <c r="Y1" s="1164"/>
    </row>
    <row r="2" spans="1:28" ht="23.25" customHeight="1" thickTop="1">
      <c r="A2" s="132" t="s">
        <v>166</v>
      </c>
      <c r="B2" s="132"/>
      <c r="C2" s="132"/>
      <c r="D2" s="132"/>
      <c r="E2" s="133"/>
      <c r="F2" s="133"/>
      <c r="G2" s="133"/>
      <c r="H2" s="133"/>
      <c r="I2" s="133"/>
      <c r="J2" s="133"/>
      <c r="K2" s="133"/>
      <c r="L2" s="133"/>
      <c r="M2" s="130" t="s">
        <v>374</v>
      </c>
      <c r="N2" s="58"/>
      <c r="O2" s="58"/>
      <c r="P2" s="58"/>
      <c r="Q2" s="51"/>
      <c r="R2" s="51"/>
      <c r="S2" s="51"/>
      <c r="T2" s="51"/>
      <c r="U2" s="51"/>
      <c r="V2" s="51"/>
      <c r="W2" s="51"/>
      <c r="X2" s="51"/>
      <c r="Y2" s="51"/>
      <c r="Z2" s="134"/>
      <c r="AA2" s="51"/>
      <c r="AB2" s="51"/>
    </row>
    <row r="3" spans="1:28" ht="13.5" customHeight="1">
      <c r="A3" s="52"/>
      <c r="B3" s="135"/>
      <c r="C3" s="135"/>
      <c r="D3" s="135">
        <f>I3</f>
        <v>1.32</v>
      </c>
      <c r="E3" s="136" t="s">
        <v>369</v>
      </c>
      <c r="F3" s="137"/>
      <c r="G3" s="137"/>
      <c r="H3" s="137"/>
      <c r="I3" s="136">
        <v>1.32</v>
      </c>
      <c r="J3" s="136"/>
      <c r="K3" s="136"/>
      <c r="L3" s="136"/>
      <c r="M3" s="138" t="s">
        <v>412</v>
      </c>
      <c r="N3" s="136"/>
      <c r="O3" s="136"/>
      <c r="P3" s="136"/>
      <c r="Q3" s="139" t="s">
        <v>413</v>
      </c>
      <c r="R3" s="136"/>
      <c r="S3" s="136"/>
      <c r="T3" s="136"/>
      <c r="U3" s="137">
        <f>I3/2</f>
        <v>0.66</v>
      </c>
      <c r="V3" s="136"/>
      <c r="W3" s="136"/>
      <c r="X3" s="136"/>
      <c r="Y3" s="138" t="s">
        <v>399</v>
      </c>
      <c r="Z3" s="51"/>
      <c r="AA3" s="51"/>
      <c r="AB3" s="51"/>
    </row>
    <row r="4" spans="1:28" ht="13.5" customHeight="1">
      <c r="B4" s="140"/>
      <c r="C4" s="140"/>
      <c r="D4" s="140">
        <f>I4</f>
        <v>0.11</v>
      </c>
      <c r="E4" s="136" t="s">
        <v>370</v>
      </c>
      <c r="F4" s="136"/>
      <c r="G4" s="136"/>
      <c r="H4" s="136"/>
      <c r="I4" s="136">
        <f>ROUNDDOWN(I3/12,4)</f>
        <v>0.11</v>
      </c>
      <c r="J4" s="136"/>
      <c r="K4" s="136"/>
      <c r="L4" s="136"/>
      <c r="M4" s="138" t="s">
        <v>414</v>
      </c>
      <c r="N4" s="136"/>
      <c r="O4" s="136"/>
      <c r="P4" s="136"/>
      <c r="Q4" s="136"/>
      <c r="R4" s="136"/>
      <c r="S4" s="136"/>
      <c r="T4" s="136"/>
      <c r="U4" s="139"/>
      <c r="V4" s="139"/>
      <c r="W4" s="139"/>
      <c r="X4" s="139"/>
      <c r="Y4" s="139"/>
      <c r="Z4" s="51"/>
      <c r="AA4" s="51"/>
      <c r="AB4" s="51"/>
    </row>
    <row r="5" spans="1:28" ht="12.75" hidden="1" customHeight="1">
      <c r="A5" s="108" t="s">
        <v>371</v>
      </c>
      <c r="B5" s="141"/>
      <c r="C5" s="141"/>
      <c r="D5" s="141">
        <v>1</v>
      </c>
      <c r="E5" s="51"/>
      <c r="F5" s="51"/>
      <c r="G5" s="51"/>
      <c r="H5" s="51">
        <v>2</v>
      </c>
      <c r="I5" s="51"/>
      <c r="J5" s="51"/>
      <c r="K5" s="51"/>
      <c r="L5" s="51"/>
      <c r="M5" s="51">
        <v>3</v>
      </c>
      <c r="N5" s="51"/>
      <c r="O5" s="51"/>
      <c r="P5" s="51"/>
      <c r="Q5" s="51">
        <v>4</v>
      </c>
      <c r="R5" s="51"/>
      <c r="S5" s="51"/>
      <c r="T5" s="51"/>
      <c r="U5" s="51">
        <v>5</v>
      </c>
      <c r="V5" s="56"/>
      <c r="W5" s="56"/>
      <c r="X5" s="56"/>
      <c r="Y5" s="51">
        <v>6</v>
      </c>
      <c r="Z5" s="51"/>
      <c r="AA5" s="51"/>
      <c r="AB5" s="51"/>
    </row>
    <row r="6" spans="1:28" ht="13.5" hidden="1" customHeight="1">
      <c r="E6" s="51"/>
      <c r="F6" s="51"/>
      <c r="G6" s="51"/>
      <c r="H6" s="51"/>
      <c r="I6" s="51"/>
      <c r="J6" s="51"/>
      <c r="K6" s="51"/>
      <c r="L6" s="51"/>
      <c r="M6" s="51"/>
      <c r="N6" s="51"/>
      <c r="O6" s="51"/>
      <c r="P6" s="51"/>
      <c r="Q6" s="51"/>
      <c r="R6" s="51"/>
      <c r="S6" s="51"/>
      <c r="T6" s="51"/>
      <c r="U6" s="56"/>
      <c r="V6" s="56"/>
      <c r="W6" s="56"/>
      <c r="X6" s="56"/>
      <c r="Y6" s="56"/>
      <c r="Z6" s="51"/>
      <c r="AA6" s="51"/>
      <c r="AB6" s="51"/>
    </row>
    <row r="7" spans="1:28" ht="13.5" customHeight="1">
      <c r="A7" s="100" t="s">
        <v>240</v>
      </c>
      <c r="B7" s="142" t="s">
        <v>415</v>
      </c>
      <c r="C7" s="142" t="s">
        <v>416</v>
      </c>
      <c r="D7" s="142" t="s">
        <v>417</v>
      </c>
      <c r="E7" s="143" t="s">
        <v>242</v>
      </c>
      <c r="F7" s="142" t="s">
        <v>415</v>
      </c>
      <c r="G7" s="142" t="s">
        <v>416</v>
      </c>
      <c r="H7" s="142" t="s">
        <v>417</v>
      </c>
      <c r="I7" s="143" t="s">
        <v>243</v>
      </c>
      <c r="J7" s="142" t="s">
        <v>415</v>
      </c>
      <c r="K7" s="142" t="s">
        <v>416</v>
      </c>
      <c r="L7" s="142" t="s">
        <v>417</v>
      </c>
      <c r="M7" s="143" t="s">
        <v>244</v>
      </c>
      <c r="N7" s="142" t="s">
        <v>415</v>
      </c>
      <c r="O7" s="142" t="s">
        <v>416</v>
      </c>
      <c r="P7" s="142" t="s">
        <v>417</v>
      </c>
      <c r="Q7" s="143" t="s">
        <v>245</v>
      </c>
      <c r="R7" s="142" t="s">
        <v>415</v>
      </c>
      <c r="S7" s="142" t="s">
        <v>416</v>
      </c>
      <c r="T7" s="142" t="s">
        <v>417</v>
      </c>
      <c r="U7" s="143" t="s">
        <v>246</v>
      </c>
      <c r="V7" s="142" t="s">
        <v>415</v>
      </c>
      <c r="W7" s="142" t="s">
        <v>416</v>
      </c>
      <c r="X7" s="142" t="s">
        <v>417</v>
      </c>
      <c r="Y7" s="143" t="s">
        <v>247</v>
      </c>
      <c r="Z7" s="51"/>
      <c r="AA7" s="51"/>
      <c r="AB7" s="51"/>
    </row>
    <row r="8" spans="1:28" ht="13.5" customHeight="1">
      <c r="A8" s="144">
        <v>1</v>
      </c>
      <c r="B8" s="86">
        <f>1+6*$D$4/100</f>
        <v>1.0065999999999999</v>
      </c>
      <c r="C8" s="86">
        <f>1+$D$4*$D$5/100</f>
        <v>1.0011000000000001</v>
      </c>
      <c r="D8" s="86">
        <f>6*$D$4*1/100</f>
        <v>6.6E-3</v>
      </c>
      <c r="E8" s="86">
        <f>ROUND(C8*D8/(B8-1),10)</f>
        <v>1.0011000000000001</v>
      </c>
      <c r="F8" s="86">
        <f>1+6*$D$4/100</f>
        <v>1.0065999999999999</v>
      </c>
      <c r="G8" s="86">
        <f>1+$D$4*$H$5/100</f>
        <v>1.0022</v>
      </c>
      <c r="H8" s="86">
        <f>6*$D$4*1/100</f>
        <v>6.6E-3</v>
      </c>
      <c r="I8" s="86">
        <f>ROUND(G8*H8/(F8-1),10)</f>
        <v>1.0022</v>
      </c>
      <c r="J8" s="86">
        <f>1+6*$D$4/100</f>
        <v>1.0065999999999999</v>
      </c>
      <c r="K8" s="86">
        <f>1+$D$4*$M5/100</f>
        <v>1.0033000000000001</v>
      </c>
      <c r="L8" s="86">
        <f>6*$D$4*1/100</f>
        <v>6.6E-3</v>
      </c>
      <c r="M8" s="86">
        <f>ROUND(K8*L8/(J8-1),10)</f>
        <v>1.0033000000000001</v>
      </c>
      <c r="N8" s="86">
        <f>1+6*$D$4/100</f>
        <v>1.0065999999999999</v>
      </c>
      <c r="O8" s="86">
        <f>1+$D$4*$Q5/100</f>
        <v>1.0044</v>
      </c>
      <c r="P8" s="86">
        <f>6*$D$4*1/100</f>
        <v>6.6E-3</v>
      </c>
      <c r="Q8" s="86">
        <f>ROUND(O8*P8/(N8-1),10)</f>
        <v>1.0044</v>
      </c>
      <c r="R8" s="86">
        <f>1+6*$D$4/100</f>
        <v>1.0065999999999999</v>
      </c>
      <c r="S8" s="86">
        <f>1+$D$4*$U5/100</f>
        <v>1.0055000000000001</v>
      </c>
      <c r="T8" s="86">
        <f>6*$D$4*1/100</f>
        <v>6.6E-3</v>
      </c>
      <c r="U8" s="86">
        <f>ROUND(S8*T8/(R8-1),10)</f>
        <v>1.0055000000000001</v>
      </c>
      <c r="V8" s="86">
        <f>1+6*$D$4/100</f>
        <v>1.0065999999999999</v>
      </c>
      <c r="W8" s="86">
        <f>1+$D$4*$Y5/100</f>
        <v>1.0065999999999999</v>
      </c>
      <c r="X8" s="86">
        <f>6*$D$4*1/100</f>
        <v>6.6E-3</v>
      </c>
      <c r="Y8" s="86">
        <f>ROUND(W8*X8/(V8-1),10)</f>
        <v>1.0065999999999999</v>
      </c>
      <c r="Z8" s="51"/>
      <c r="AA8" s="51"/>
      <c r="AB8" s="51"/>
    </row>
    <row r="9" spans="1:28" ht="13.5" customHeight="1">
      <c r="A9" s="145">
        <v>2</v>
      </c>
      <c r="B9" s="124">
        <f>(1+6*$D$4/100)*B8</f>
        <v>1.0132435599999998</v>
      </c>
      <c r="C9" s="88">
        <f>$C$8</f>
        <v>1.0011000000000001</v>
      </c>
      <c r="D9" s="88">
        <f>6*$D$4*B8/100</f>
        <v>6.6435599999999997E-3</v>
      </c>
      <c r="E9" s="88">
        <f>ROUND(C9*D9/(B9-1),10)</f>
        <v>0.50219638190000004</v>
      </c>
      <c r="F9" s="124">
        <f>(1+6*$D$4/100)*F8</f>
        <v>1.0132435599999998</v>
      </c>
      <c r="G9" s="88">
        <f>$G$8</f>
        <v>1.0022</v>
      </c>
      <c r="H9" s="88">
        <f>6*$D$4*F8/100</f>
        <v>6.6435599999999997E-3</v>
      </c>
      <c r="I9" s="88">
        <f>ROUND(G9*H9/(F9-1),10)</f>
        <v>0.50274819100000001</v>
      </c>
      <c r="J9" s="124">
        <f>(1+6*$D$4/100)*J8</f>
        <v>1.0132435599999998</v>
      </c>
      <c r="K9" s="88">
        <f>$K$8</f>
        <v>1.0033000000000001</v>
      </c>
      <c r="L9" s="88">
        <f>6*$D$4*J8/100</f>
        <v>6.6435599999999997E-3</v>
      </c>
      <c r="M9" s="88">
        <f>ROUND(K9*L9/(J9-1),10)</f>
        <v>0.50329999999999997</v>
      </c>
      <c r="N9" s="124">
        <f>(1+6*$D$4/100)*N8</f>
        <v>1.0132435599999998</v>
      </c>
      <c r="O9" s="88">
        <f>$O$8</f>
        <v>1.0044</v>
      </c>
      <c r="P9" s="88">
        <f>6*$D$4*N8/100</f>
        <v>6.6435599999999997E-3</v>
      </c>
      <c r="Q9" s="88">
        <f>ROUND(O9*P9/(N9-1),10)</f>
        <v>0.50385180900000004</v>
      </c>
      <c r="R9" s="124">
        <f>(1+6*$D$4/100)*R8</f>
        <v>1.0132435599999998</v>
      </c>
      <c r="S9" s="88">
        <f>$S$8</f>
        <v>1.0055000000000001</v>
      </c>
      <c r="T9" s="88">
        <f>6*$D$4*R8/100</f>
        <v>6.6435599999999997E-3</v>
      </c>
      <c r="U9" s="88">
        <f>ROUND(S9*T9/(R9-1),10)</f>
        <v>0.50440361810000001</v>
      </c>
      <c r="V9" s="124">
        <f>(1+6*$D$4/100)*V8</f>
        <v>1.0132435599999998</v>
      </c>
      <c r="W9" s="88">
        <f>$W$8</f>
        <v>1.0065999999999999</v>
      </c>
      <c r="X9" s="88">
        <f>6*$D$4*V8/100</f>
        <v>6.6435599999999997E-3</v>
      </c>
      <c r="Y9" s="88">
        <f>ROUND(W9*X9/(V9-1),10)</f>
        <v>0.50495542709999997</v>
      </c>
      <c r="Z9" s="51"/>
      <c r="AA9" s="51"/>
      <c r="AB9" s="51"/>
    </row>
    <row r="10" spans="1:28" ht="13.5" customHeight="1">
      <c r="A10" s="145">
        <v>3</v>
      </c>
      <c r="B10" s="124">
        <f t="shared" ref="B10:B67" si="0">(1+6*$D$4/100)*B9</f>
        <v>1.0199309674959998</v>
      </c>
      <c r="C10" s="88">
        <f t="shared" ref="C10:C67" si="1">$C$8</f>
        <v>1.0011000000000001</v>
      </c>
      <c r="D10" s="88">
        <f t="shared" ref="D10:D67" si="2">6*$D$4*B9/100</f>
        <v>6.687407496E-3</v>
      </c>
      <c r="E10" s="88">
        <f t="shared" ref="E10:E67" si="3">ROUND(C10*D10/(B10-1),10)</f>
        <v>0.33589757469999998</v>
      </c>
      <c r="F10" s="124">
        <f t="shared" ref="F10:F67" si="4">(1+6*$D$4/100)*F9</f>
        <v>1.0199309674959998</v>
      </c>
      <c r="G10" s="88">
        <f t="shared" ref="G10:G67" si="5">$G$8</f>
        <v>1.0022</v>
      </c>
      <c r="H10" s="88">
        <f t="shared" ref="H10:H67" si="6">6*$D$4*F9/100</f>
        <v>6.687407496E-3</v>
      </c>
      <c r="I10" s="88">
        <f t="shared" ref="I10:I67" si="7">ROUND(G10*H10/(F10-1),10)</f>
        <v>0.33626665610000001</v>
      </c>
      <c r="J10" s="124">
        <f t="shared" ref="J10:J67" si="8">(1+6*$D$4/100)*J9</f>
        <v>1.0199309674959998</v>
      </c>
      <c r="K10" s="88">
        <f t="shared" ref="K10:K67" si="9">$K$8</f>
        <v>1.0033000000000001</v>
      </c>
      <c r="L10" s="88">
        <f t="shared" ref="L10:L67" si="10">6*$D$4*J9/100</f>
        <v>6.687407496E-3</v>
      </c>
      <c r="M10" s="88">
        <f t="shared" ref="M10:M67" si="11">ROUND(K10*L10/(J10-1),10)</f>
        <v>0.33663573740000002</v>
      </c>
      <c r="N10" s="124">
        <f t="shared" ref="N10:N67" si="12">(1+6*$D$4/100)*N9</f>
        <v>1.0199309674959998</v>
      </c>
      <c r="O10" s="88">
        <f t="shared" ref="O10:O67" si="13">$O$8</f>
        <v>1.0044</v>
      </c>
      <c r="P10" s="88">
        <f t="shared" ref="P10:P67" si="14">6*$D$4*N9/100</f>
        <v>6.687407496E-3</v>
      </c>
      <c r="Q10" s="88">
        <f t="shared" ref="Q10:Q67" si="15">ROUND(O10*P10/(N10-1),10)</f>
        <v>0.33700481879999999</v>
      </c>
      <c r="R10" s="124">
        <f t="shared" ref="R10:R67" si="16">(1+6*$D$4/100)*R9</f>
        <v>1.0199309674959998</v>
      </c>
      <c r="S10" s="88">
        <f t="shared" ref="S10:S67" si="17">$S$8</f>
        <v>1.0055000000000001</v>
      </c>
      <c r="T10" s="88">
        <f t="shared" ref="T10:T67" si="18">6*$D$4*R9/100</f>
        <v>6.687407496E-3</v>
      </c>
      <c r="U10" s="88">
        <f t="shared" ref="U10:U67" si="19">ROUND(S10*T10/(R10-1),10)</f>
        <v>0.33737390010000001</v>
      </c>
      <c r="V10" s="124">
        <f t="shared" ref="V10:V67" si="20">(1+6*$D$4/100)*V9</f>
        <v>1.0199309674959998</v>
      </c>
      <c r="W10" s="88">
        <f t="shared" ref="W10:W67" si="21">$W$8</f>
        <v>1.0065999999999999</v>
      </c>
      <c r="X10" s="88">
        <f t="shared" ref="X10:X67" si="22">6*$D$4*V9/100</f>
        <v>6.687407496E-3</v>
      </c>
      <c r="Y10" s="88">
        <f t="shared" ref="Y10:Y67" si="23">ROUND(W10*X10/(V10-1),10)</f>
        <v>0.33774298149999998</v>
      </c>
      <c r="Z10" s="51"/>
      <c r="AA10" s="51"/>
      <c r="AB10" s="51"/>
    </row>
    <row r="11" spans="1:28" ht="13.5" customHeight="1">
      <c r="A11" s="145">
        <v>4</v>
      </c>
      <c r="B11" s="124">
        <f t="shared" si="0"/>
        <v>1.0266625118814734</v>
      </c>
      <c r="C11" s="88">
        <f t="shared" si="1"/>
        <v>1.0011000000000001</v>
      </c>
      <c r="D11" s="88">
        <f t="shared" si="2"/>
        <v>6.7315443854735991E-3</v>
      </c>
      <c r="E11" s="88">
        <f t="shared" si="3"/>
        <v>0.25274997020000001</v>
      </c>
      <c r="F11" s="124">
        <f t="shared" si="4"/>
        <v>1.0266625118814734</v>
      </c>
      <c r="G11" s="88">
        <f t="shared" si="5"/>
        <v>1.0022</v>
      </c>
      <c r="H11" s="88">
        <f t="shared" si="6"/>
        <v>6.7315443854735991E-3</v>
      </c>
      <c r="I11" s="88">
        <f t="shared" si="7"/>
        <v>0.2530276897</v>
      </c>
      <c r="J11" s="124">
        <f t="shared" si="8"/>
        <v>1.0266625118814734</v>
      </c>
      <c r="K11" s="88">
        <f t="shared" si="9"/>
        <v>1.0033000000000001</v>
      </c>
      <c r="L11" s="88">
        <f t="shared" si="10"/>
        <v>6.7315443854735991E-3</v>
      </c>
      <c r="M11" s="88">
        <f t="shared" si="11"/>
        <v>0.2533054092</v>
      </c>
      <c r="N11" s="124">
        <f t="shared" si="12"/>
        <v>1.0266625118814734</v>
      </c>
      <c r="O11" s="88">
        <f t="shared" si="13"/>
        <v>1.0044</v>
      </c>
      <c r="P11" s="88">
        <f t="shared" si="14"/>
        <v>6.7315443854735991E-3</v>
      </c>
      <c r="Q11" s="88">
        <f t="shared" si="15"/>
        <v>0.25358312869999999</v>
      </c>
      <c r="R11" s="124">
        <f t="shared" si="16"/>
        <v>1.0266625118814734</v>
      </c>
      <c r="S11" s="88">
        <f t="shared" si="17"/>
        <v>1.0055000000000001</v>
      </c>
      <c r="T11" s="88">
        <f t="shared" si="18"/>
        <v>6.7315443854735991E-3</v>
      </c>
      <c r="U11" s="88">
        <f t="shared" si="19"/>
        <v>0.25386084809999998</v>
      </c>
      <c r="V11" s="124">
        <f t="shared" si="20"/>
        <v>1.0266625118814734</v>
      </c>
      <c r="W11" s="88">
        <f t="shared" si="21"/>
        <v>1.0065999999999999</v>
      </c>
      <c r="X11" s="88">
        <f t="shared" si="22"/>
        <v>6.7315443854735991E-3</v>
      </c>
      <c r="Y11" s="88">
        <f t="shared" si="23"/>
        <v>0.25413856759999998</v>
      </c>
      <c r="Z11" s="51"/>
      <c r="AA11" s="51"/>
      <c r="AB11" s="51"/>
    </row>
    <row r="12" spans="1:28" ht="13.5" customHeight="1">
      <c r="A12" s="146">
        <v>5</v>
      </c>
      <c r="B12" s="125">
        <f t="shared" si="0"/>
        <v>1.0334384844598909</v>
      </c>
      <c r="C12" s="92">
        <f t="shared" si="1"/>
        <v>1.0011000000000001</v>
      </c>
      <c r="D12" s="92">
        <f t="shared" si="2"/>
        <v>6.7759725784177251E-3</v>
      </c>
      <c r="E12" s="92">
        <f t="shared" si="3"/>
        <v>0.20286284669999999</v>
      </c>
      <c r="F12" s="125">
        <f t="shared" si="4"/>
        <v>1.0334384844598909</v>
      </c>
      <c r="G12" s="92">
        <f t="shared" si="5"/>
        <v>1.0022</v>
      </c>
      <c r="H12" s="92">
        <f t="shared" si="6"/>
        <v>6.7759725784177251E-3</v>
      </c>
      <c r="I12" s="92">
        <f t="shared" si="7"/>
        <v>0.20308575070000001</v>
      </c>
      <c r="J12" s="125">
        <f t="shared" si="8"/>
        <v>1.0334384844598909</v>
      </c>
      <c r="K12" s="92">
        <f t="shared" si="9"/>
        <v>1.0033000000000001</v>
      </c>
      <c r="L12" s="92">
        <f t="shared" si="10"/>
        <v>6.7759725784177251E-3</v>
      </c>
      <c r="M12" s="92">
        <f t="shared" si="11"/>
        <v>0.2033086546</v>
      </c>
      <c r="N12" s="125">
        <f t="shared" si="12"/>
        <v>1.0334384844598909</v>
      </c>
      <c r="O12" s="92">
        <f t="shared" si="13"/>
        <v>1.0044</v>
      </c>
      <c r="P12" s="92">
        <f t="shared" si="14"/>
        <v>6.7759725784177251E-3</v>
      </c>
      <c r="Q12" s="92">
        <f t="shared" si="15"/>
        <v>0.2035315586</v>
      </c>
      <c r="R12" s="125">
        <f t="shared" si="16"/>
        <v>1.0334384844598909</v>
      </c>
      <c r="S12" s="92">
        <f t="shared" si="17"/>
        <v>1.0055000000000001</v>
      </c>
      <c r="T12" s="92">
        <f t="shared" si="18"/>
        <v>6.7759725784177251E-3</v>
      </c>
      <c r="U12" s="92">
        <f t="shared" si="19"/>
        <v>0.20375446250000001</v>
      </c>
      <c r="V12" s="125">
        <f t="shared" si="20"/>
        <v>1.0334384844598909</v>
      </c>
      <c r="W12" s="92">
        <f t="shared" si="21"/>
        <v>1.0065999999999999</v>
      </c>
      <c r="X12" s="92">
        <f t="shared" si="22"/>
        <v>6.7759725784177251E-3</v>
      </c>
      <c r="Y12" s="92">
        <f t="shared" si="23"/>
        <v>0.2039773664</v>
      </c>
      <c r="Z12" s="51"/>
      <c r="AA12" s="51"/>
      <c r="AB12" s="51"/>
    </row>
    <row r="13" spans="1:28" ht="13.5" customHeight="1">
      <c r="A13" s="147">
        <v>6</v>
      </c>
      <c r="B13" s="126">
        <f t="shared" si="0"/>
        <v>1.0402591784573261</v>
      </c>
      <c r="C13" s="94">
        <f t="shared" si="1"/>
        <v>1.0011000000000001</v>
      </c>
      <c r="D13" s="94">
        <f t="shared" si="2"/>
        <v>6.8206939974352811E-3</v>
      </c>
      <c r="E13" s="94">
        <f t="shared" si="3"/>
        <v>0.1696059637</v>
      </c>
      <c r="F13" s="126">
        <f t="shared" si="4"/>
        <v>1.0402591784573261</v>
      </c>
      <c r="G13" s="94">
        <f t="shared" si="5"/>
        <v>1.0022</v>
      </c>
      <c r="H13" s="94">
        <f t="shared" si="6"/>
        <v>6.8206939974352811E-3</v>
      </c>
      <c r="I13" s="94">
        <f t="shared" si="7"/>
        <v>0.16979232529999999</v>
      </c>
      <c r="J13" s="126">
        <f t="shared" si="8"/>
        <v>1.0402591784573261</v>
      </c>
      <c r="K13" s="94">
        <f t="shared" si="9"/>
        <v>1.0033000000000001</v>
      </c>
      <c r="L13" s="94">
        <f t="shared" si="10"/>
        <v>6.8206939974352811E-3</v>
      </c>
      <c r="M13" s="94">
        <f t="shared" si="11"/>
        <v>0.1699786868</v>
      </c>
      <c r="N13" s="126">
        <f t="shared" si="12"/>
        <v>1.0402591784573261</v>
      </c>
      <c r="O13" s="94">
        <f t="shared" si="13"/>
        <v>1.0044</v>
      </c>
      <c r="P13" s="94">
        <f t="shared" si="14"/>
        <v>6.8206939974352811E-3</v>
      </c>
      <c r="Q13" s="94">
        <f t="shared" si="15"/>
        <v>0.17016504839999999</v>
      </c>
      <c r="R13" s="126">
        <f t="shared" si="16"/>
        <v>1.0402591784573261</v>
      </c>
      <c r="S13" s="94">
        <f t="shared" si="17"/>
        <v>1.0055000000000001</v>
      </c>
      <c r="T13" s="94">
        <f t="shared" si="18"/>
        <v>6.8206939974352811E-3</v>
      </c>
      <c r="U13" s="94">
        <f t="shared" si="19"/>
        <v>0.17035141000000001</v>
      </c>
      <c r="V13" s="126">
        <f t="shared" si="20"/>
        <v>1.0402591784573261</v>
      </c>
      <c r="W13" s="94">
        <f t="shared" si="21"/>
        <v>1.0065999999999999</v>
      </c>
      <c r="X13" s="94">
        <f t="shared" si="22"/>
        <v>6.8206939974352811E-3</v>
      </c>
      <c r="Y13" s="94">
        <f t="shared" si="23"/>
        <v>0.17053777149999999</v>
      </c>
      <c r="Z13" s="51"/>
      <c r="AA13" s="51"/>
      <c r="AB13" s="51"/>
    </row>
    <row r="14" spans="1:28" ht="13.5" customHeight="1">
      <c r="A14" s="145">
        <v>7</v>
      </c>
      <c r="B14" s="124">
        <f t="shared" si="0"/>
        <v>1.0471248890351443</v>
      </c>
      <c r="C14" s="88">
        <f t="shared" si="1"/>
        <v>1.0011000000000001</v>
      </c>
      <c r="D14" s="88">
        <f t="shared" si="2"/>
        <v>6.8657105778183528E-3</v>
      </c>
      <c r="E14" s="88">
        <f t="shared" si="3"/>
        <v>0.14585207519999999</v>
      </c>
      <c r="F14" s="124">
        <f t="shared" si="4"/>
        <v>1.0471248890351443</v>
      </c>
      <c r="G14" s="88">
        <f t="shared" si="5"/>
        <v>1.0022</v>
      </c>
      <c r="H14" s="88">
        <f t="shared" si="6"/>
        <v>6.8657105778183528E-3</v>
      </c>
      <c r="I14" s="88">
        <f t="shared" si="7"/>
        <v>0.14601233620000001</v>
      </c>
      <c r="J14" s="124">
        <f t="shared" si="8"/>
        <v>1.0471248890351443</v>
      </c>
      <c r="K14" s="88">
        <f t="shared" si="9"/>
        <v>1.0033000000000001</v>
      </c>
      <c r="L14" s="88">
        <f t="shared" si="10"/>
        <v>6.8657105778183528E-3</v>
      </c>
      <c r="M14" s="88">
        <f t="shared" si="11"/>
        <v>0.1461725972</v>
      </c>
      <c r="N14" s="124">
        <f t="shared" si="12"/>
        <v>1.0471248890351443</v>
      </c>
      <c r="O14" s="88">
        <f t="shared" si="13"/>
        <v>1.0044</v>
      </c>
      <c r="P14" s="88">
        <f t="shared" si="14"/>
        <v>6.8657105778183528E-3</v>
      </c>
      <c r="Q14" s="88">
        <f t="shared" si="15"/>
        <v>0.1463328582</v>
      </c>
      <c r="R14" s="124">
        <f t="shared" si="16"/>
        <v>1.0471248890351443</v>
      </c>
      <c r="S14" s="88">
        <f t="shared" si="17"/>
        <v>1.0055000000000001</v>
      </c>
      <c r="T14" s="88">
        <f t="shared" si="18"/>
        <v>6.8657105778183528E-3</v>
      </c>
      <c r="U14" s="88">
        <f t="shared" si="19"/>
        <v>0.14649311919999999</v>
      </c>
      <c r="V14" s="124">
        <f t="shared" si="20"/>
        <v>1.0471248890351443</v>
      </c>
      <c r="W14" s="88">
        <f t="shared" si="21"/>
        <v>1.0065999999999999</v>
      </c>
      <c r="X14" s="88">
        <f t="shared" si="22"/>
        <v>6.8657105778183528E-3</v>
      </c>
      <c r="Y14" s="88">
        <f t="shared" si="23"/>
        <v>0.14665338019999999</v>
      </c>
      <c r="Z14" s="51"/>
      <c r="AA14" s="51"/>
      <c r="AB14" s="51"/>
    </row>
    <row r="15" spans="1:28" ht="13.5" customHeight="1">
      <c r="A15" s="145">
        <v>8</v>
      </c>
      <c r="B15" s="124">
        <f t="shared" si="0"/>
        <v>1.0540359133027761</v>
      </c>
      <c r="C15" s="88">
        <f t="shared" si="1"/>
        <v>1.0011000000000001</v>
      </c>
      <c r="D15" s="88">
        <f t="shared" si="2"/>
        <v>6.911024267631953E-3</v>
      </c>
      <c r="E15" s="88">
        <f t="shared" si="3"/>
        <v>0.12803755820000001</v>
      </c>
      <c r="F15" s="124">
        <f t="shared" si="4"/>
        <v>1.0540359133027761</v>
      </c>
      <c r="G15" s="88">
        <f t="shared" si="5"/>
        <v>1.0022</v>
      </c>
      <c r="H15" s="88">
        <f t="shared" si="6"/>
        <v>6.911024267631953E-3</v>
      </c>
      <c r="I15" s="88">
        <f t="shared" si="7"/>
        <v>0.12817824480000001</v>
      </c>
      <c r="J15" s="124">
        <f t="shared" si="8"/>
        <v>1.0540359133027761</v>
      </c>
      <c r="K15" s="88">
        <f t="shared" si="9"/>
        <v>1.0033000000000001</v>
      </c>
      <c r="L15" s="88">
        <f t="shared" si="10"/>
        <v>6.911024267631953E-3</v>
      </c>
      <c r="M15" s="88">
        <f t="shared" si="11"/>
        <v>0.12831893129999999</v>
      </c>
      <c r="N15" s="124">
        <f t="shared" si="12"/>
        <v>1.0540359133027761</v>
      </c>
      <c r="O15" s="88">
        <f t="shared" si="13"/>
        <v>1.0044</v>
      </c>
      <c r="P15" s="88">
        <f t="shared" si="14"/>
        <v>6.911024267631953E-3</v>
      </c>
      <c r="Q15" s="88">
        <f t="shared" si="15"/>
        <v>0.12845961789999999</v>
      </c>
      <c r="R15" s="124">
        <f t="shared" si="16"/>
        <v>1.0540359133027761</v>
      </c>
      <c r="S15" s="88">
        <f t="shared" si="17"/>
        <v>1.0055000000000001</v>
      </c>
      <c r="T15" s="88">
        <f t="shared" si="18"/>
        <v>6.911024267631953E-3</v>
      </c>
      <c r="U15" s="88">
        <f t="shared" si="19"/>
        <v>0.1286003044</v>
      </c>
      <c r="V15" s="124">
        <f t="shared" si="20"/>
        <v>1.0540359133027761</v>
      </c>
      <c r="W15" s="88">
        <f t="shared" si="21"/>
        <v>1.0065999999999999</v>
      </c>
      <c r="X15" s="88">
        <f t="shared" si="22"/>
        <v>6.911024267631953E-3</v>
      </c>
      <c r="Y15" s="88">
        <f t="shared" si="23"/>
        <v>0.128740991</v>
      </c>
      <c r="Z15" s="51"/>
      <c r="AA15" s="51"/>
      <c r="AB15" s="51"/>
    </row>
    <row r="16" spans="1:28" ht="13.5" customHeight="1">
      <c r="A16" s="145">
        <v>9</v>
      </c>
      <c r="B16" s="124">
        <f t="shared" si="0"/>
        <v>1.0609925503305744</v>
      </c>
      <c r="C16" s="88">
        <f t="shared" si="1"/>
        <v>1.0011000000000001</v>
      </c>
      <c r="D16" s="88">
        <f t="shared" si="2"/>
        <v>6.9566370277983226E-3</v>
      </c>
      <c r="E16" s="88">
        <f t="shared" si="3"/>
        <v>0.1141826222</v>
      </c>
      <c r="F16" s="124">
        <f t="shared" si="4"/>
        <v>1.0609925503305744</v>
      </c>
      <c r="G16" s="88">
        <f t="shared" si="5"/>
        <v>1.0022</v>
      </c>
      <c r="H16" s="88">
        <f t="shared" si="6"/>
        <v>6.9566370277983226E-3</v>
      </c>
      <c r="I16" s="88">
        <f t="shared" si="7"/>
        <v>0.114308085</v>
      </c>
      <c r="J16" s="124">
        <f t="shared" si="8"/>
        <v>1.0609925503305744</v>
      </c>
      <c r="K16" s="88">
        <f t="shared" si="9"/>
        <v>1.0033000000000001</v>
      </c>
      <c r="L16" s="88">
        <f t="shared" si="10"/>
        <v>6.9566370277983226E-3</v>
      </c>
      <c r="M16" s="88">
        <f t="shared" si="11"/>
        <v>0.1144335479</v>
      </c>
      <c r="N16" s="124">
        <f t="shared" si="12"/>
        <v>1.0609925503305744</v>
      </c>
      <c r="O16" s="88">
        <f t="shared" si="13"/>
        <v>1.0044</v>
      </c>
      <c r="P16" s="88">
        <f t="shared" si="14"/>
        <v>6.9566370277983226E-3</v>
      </c>
      <c r="Q16" s="88">
        <f t="shared" si="15"/>
        <v>0.1145590108</v>
      </c>
      <c r="R16" s="124">
        <f t="shared" si="16"/>
        <v>1.0609925503305744</v>
      </c>
      <c r="S16" s="88">
        <f t="shared" si="17"/>
        <v>1.0055000000000001</v>
      </c>
      <c r="T16" s="88">
        <f t="shared" si="18"/>
        <v>6.9566370277983226E-3</v>
      </c>
      <c r="U16" s="88">
        <f t="shared" si="19"/>
        <v>0.1146844737</v>
      </c>
      <c r="V16" s="124">
        <f t="shared" si="20"/>
        <v>1.0609925503305744</v>
      </c>
      <c r="W16" s="88">
        <f t="shared" si="21"/>
        <v>1.0065999999999999</v>
      </c>
      <c r="X16" s="88">
        <f t="shared" si="22"/>
        <v>6.9566370277983226E-3</v>
      </c>
      <c r="Y16" s="88">
        <f t="shared" si="23"/>
        <v>0.1148099365</v>
      </c>
      <c r="Z16" s="51"/>
      <c r="AA16" s="51"/>
      <c r="AB16" s="51"/>
    </row>
    <row r="17" spans="1:28" ht="13.5" customHeight="1">
      <c r="A17" s="148">
        <v>10</v>
      </c>
      <c r="B17" s="127">
        <f t="shared" si="0"/>
        <v>1.0679951011627562</v>
      </c>
      <c r="C17" s="90">
        <f t="shared" si="1"/>
        <v>1.0011000000000001</v>
      </c>
      <c r="D17" s="90">
        <f t="shared" si="2"/>
        <v>7.0025508321817911E-3</v>
      </c>
      <c r="E17" s="90">
        <f t="shared" si="3"/>
        <v>0.1030993927</v>
      </c>
      <c r="F17" s="127">
        <f t="shared" si="4"/>
        <v>1.0679951011627562</v>
      </c>
      <c r="G17" s="90">
        <f t="shared" si="5"/>
        <v>1.0022</v>
      </c>
      <c r="H17" s="90">
        <f t="shared" si="6"/>
        <v>7.0025508321817911E-3</v>
      </c>
      <c r="I17" s="90">
        <f t="shared" si="7"/>
        <v>0.10321267739999999</v>
      </c>
      <c r="J17" s="127">
        <f t="shared" si="8"/>
        <v>1.0679951011627562</v>
      </c>
      <c r="K17" s="90">
        <f t="shared" si="9"/>
        <v>1.0033000000000001</v>
      </c>
      <c r="L17" s="90">
        <f t="shared" si="10"/>
        <v>7.0025508321817911E-3</v>
      </c>
      <c r="M17" s="90">
        <f t="shared" si="11"/>
        <v>0.1033259622</v>
      </c>
      <c r="N17" s="127">
        <f t="shared" si="12"/>
        <v>1.0679951011627562</v>
      </c>
      <c r="O17" s="90">
        <f t="shared" si="13"/>
        <v>1.0044</v>
      </c>
      <c r="P17" s="90">
        <f t="shared" si="14"/>
        <v>7.0025508321817911E-3</v>
      </c>
      <c r="Q17" s="90">
        <f t="shared" si="15"/>
        <v>0.1034392469</v>
      </c>
      <c r="R17" s="127">
        <f t="shared" si="16"/>
        <v>1.0679951011627562</v>
      </c>
      <c r="S17" s="90">
        <f t="shared" si="17"/>
        <v>1.0055000000000001</v>
      </c>
      <c r="T17" s="90">
        <f t="shared" si="18"/>
        <v>7.0025508321817911E-3</v>
      </c>
      <c r="U17" s="90">
        <f t="shared" si="19"/>
        <v>0.1035525316</v>
      </c>
      <c r="V17" s="127">
        <f t="shared" si="20"/>
        <v>1.0679951011627562</v>
      </c>
      <c r="W17" s="90">
        <f t="shared" si="21"/>
        <v>1.0065999999999999</v>
      </c>
      <c r="X17" s="90">
        <f t="shared" si="22"/>
        <v>7.0025508321817911E-3</v>
      </c>
      <c r="Y17" s="90">
        <f t="shared" si="23"/>
        <v>0.1036658163</v>
      </c>
      <c r="Z17" s="51"/>
      <c r="AA17" s="51"/>
      <c r="AB17" s="51"/>
    </row>
    <row r="18" spans="1:28" ht="13.5" customHeight="1">
      <c r="A18" s="144">
        <v>11</v>
      </c>
      <c r="B18" s="123">
        <f t="shared" si="0"/>
        <v>1.0750438688304302</v>
      </c>
      <c r="C18" s="86">
        <f t="shared" si="1"/>
        <v>1.0011000000000001</v>
      </c>
      <c r="D18" s="86">
        <f t="shared" si="2"/>
        <v>7.048767667674192E-3</v>
      </c>
      <c r="E18" s="86">
        <f t="shared" si="3"/>
        <v>9.4031949899999995E-2</v>
      </c>
      <c r="F18" s="123">
        <f t="shared" si="4"/>
        <v>1.0750438688304302</v>
      </c>
      <c r="G18" s="86">
        <f t="shared" si="5"/>
        <v>1.0022</v>
      </c>
      <c r="H18" s="86">
        <f t="shared" si="6"/>
        <v>7.048767667674192E-3</v>
      </c>
      <c r="I18" s="86">
        <f t="shared" si="7"/>
        <v>9.4135271399999998E-2</v>
      </c>
      <c r="J18" s="123">
        <f t="shared" si="8"/>
        <v>1.0750438688304302</v>
      </c>
      <c r="K18" s="86">
        <f t="shared" si="9"/>
        <v>1.0033000000000001</v>
      </c>
      <c r="L18" s="86">
        <f t="shared" si="10"/>
        <v>7.048767667674192E-3</v>
      </c>
      <c r="M18" s="86">
        <f t="shared" si="11"/>
        <v>9.4238592900000001E-2</v>
      </c>
      <c r="N18" s="123">
        <f t="shared" si="12"/>
        <v>1.0750438688304302</v>
      </c>
      <c r="O18" s="86">
        <f t="shared" si="13"/>
        <v>1.0044</v>
      </c>
      <c r="P18" s="86">
        <f t="shared" si="14"/>
        <v>7.048767667674192E-3</v>
      </c>
      <c r="Q18" s="86">
        <f t="shared" si="15"/>
        <v>9.4341914299999996E-2</v>
      </c>
      <c r="R18" s="123">
        <f t="shared" si="16"/>
        <v>1.0750438688304302</v>
      </c>
      <c r="S18" s="86">
        <f t="shared" si="17"/>
        <v>1.0055000000000001</v>
      </c>
      <c r="T18" s="86">
        <f t="shared" si="18"/>
        <v>7.048767667674192E-3</v>
      </c>
      <c r="U18" s="86">
        <f t="shared" si="19"/>
        <v>9.4445235799999999E-2</v>
      </c>
      <c r="V18" s="123">
        <f t="shared" si="20"/>
        <v>1.0750438688304302</v>
      </c>
      <c r="W18" s="86">
        <f t="shared" si="21"/>
        <v>1.0065999999999999</v>
      </c>
      <c r="X18" s="86">
        <f t="shared" si="22"/>
        <v>7.048767667674192E-3</v>
      </c>
      <c r="Y18" s="86">
        <f t="shared" si="23"/>
        <v>9.4548557300000002E-2</v>
      </c>
      <c r="Z18" s="51"/>
      <c r="AA18" s="51"/>
      <c r="AB18" s="51"/>
    </row>
    <row r="19" spans="1:28" ht="13.5" customHeight="1">
      <c r="A19" s="145">
        <v>12</v>
      </c>
      <c r="B19" s="124">
        <f t="shared" si="0"/>
        <v>1.0821391583647111</v>
      </c>
      <c r="C19" s="88">
        <f t="shared" si="1"/>
        <v>1.0011000000000001</v>
      </c>
      <c r="D19" s="88">
        <f t="shared" si="2"/>
        <v>7.0952895342808395E-3</v>
      </c>
      <c r="E19" s="88">
        <f t="shared" si="3"/>
        <v>8.6476346900000001E-2</v>
      </c>
      <c r="F19" s="124">
        <f t="shared" si="4"/>
        <v>1.0821391583647111</v>
      </c>
      <c r="G19" s="88">
        <f t="shared" si="5"/>
        <v>1.0022</v>
      </c>
      <c r="H19" s="88">
        <f t="shared" si="6"/>
        <v>7.0952895342808395E-3</v>
      </c>
      <c r="I19" s="88">
        <f t="shared" si="7"/>
        <v>8.6571366400000002E-2</v>
      </c>
      <c r="J19" s="124">
        <f t="shared" si="8"/>
        <v>1.0821391583647111</v>
      </c>
      <c r="K19" s="88">
        <f t="shared" si="9"/>
        <v>1.0033000000000001</v>
      </c>
      <c r="L19" s="88">
        <f t="shared" si="10"/>
        <v>7.0952895342808395E-3</v>
      </c>
      <c r="M19" s="88">
        <f t="shared" si="11"/>
        <v>8.6666385799999995E-2</v>
      </c>
      <c r="N19" s="124">
        <f t="shared" si="12"/>
        <v>1.0821391583647111</v>
      </c>
      <c r="O19" s="88">
        <f t="shared" si="13"/>
        <v>1.0044</v>
      </c>
      <c r="P19" s="88">
        <f t="shared" si="14"/>
        <v>7.0952895342808395E-3</v>
      </c>
      <c r="Q19" s="88">
        <f t="shared" si="15"/>
        <v>8.6761405299999997E-2</v>
      </c>
      <c r="R19" s="124">
        <f t="shared" si="16"/>
        <v>1.0821391583647111</v>
      </c>
      <c r="S19" s="88">
        <f t="shared" si="17"/>
        <v>1.0055000000000001</v>
      </c>
      <c r="T19" s="88">
        <f t="shared" si="18"/>
        <v>7.0952895342808395E-3</v>
      </c>
      <c r="U19" s="88">
        <f t="shared" si="19"/>
        <v>8.6856424700000004E-2</v>
      </c>
      <c r="V19" s="124">
        <f t="shared" si="20"/>
        <v>1.0821391583647111</v>
      </c>
      <c r="W19" s="88">
        <f t="shared" si="21"/>
        <v>1.0065999999999999</v>
      </c>
      <c r="X19" s="88">
        <f t="shared" si="22"/>
        <v>7.0952895342808395E-3</v>
      </c>
      <c r="Y19" s="88">
        <f t="shared" si="23"/>
        <v>8.6951444200000005E-2</v>
      </c>
      <c r="Z19" s="51"/>
      <c r="AA19" s="51"/>
      <c r="AB19" s="51"/>
    </row>
    <row r="20" spans="1:28" ht="13.5" customHeight="1">
      <c r="A20" s="145">
        <v>13</v>
      </c>
      <c r="B20" s="124">
        <f t="shared" si="0"/>
        <v>1.089281276809918</v>
      </c>
      <c r="C20" s="88">
        <f t="shared" si="1"/>
        <v>1.0011000000000001</v>
      </c>
      <c r="D20" s="88">
        <f t="shared" si="2"/>
        <v>7.1421184452070937E-3</v>
      </c>
      <c r="E20" s="88">
        <f t="shared" si="3"/>
        <v>8.0083697600000003E-2</v>
      </c>
      <c r="F20" s="124">
        <f t="shared" si="4"/>
        <v>1.089281276809918</v>
      </c>
      <c r="G20" s="88">
        <f t="shared" si="5"/>
        <v>1.0022</v>
      </c>
      <c r="H20" s="88">
        <f t="shared" si="6"/>
        <v>7.1421184452070937E-3</v>
      </c>
      <c r="I20" s="88">
        <f t="shared" si="7"/>
        <v>8.0171692899999994E-2</v>
      </c>
      <c r="J20" s="124">
        <f t="shared" si="8"/>
        <v>1.089281276809918</v>
      </c>
      <c r="K20" s="88">
        <f t="shared" si="9"/>
        <v>1.0033000000000001</v>
      </c>
      <c r="L20" s="88">
        <f t="shared" si="10"/>
        <v>7.1421184452070937E-3</v>
      </c>
      <c r="M20" s="88">
        <f t="shared" si="11"/>
        <v>8.0259688199999998E-2</v>
      </c>
      <c r="N20" s="124">
        <f t="shared" si="12"/>
        <v>1.089281276809918</v>
      </c>
      <c r="O20" s="88">
        <f t="shared" si="13"/>
        <v>1.0044</v>
      </c>
      <c r="P20" s="88">
        <f t="shared" si="14"/>
        <v>7.1421184452070937E-3</v>
      </c>
      <c r="Q20" s="88">
        <f t="shared" si="15"/>
        <v>8.0347683399999995E-2</v>
      </c>
      <c r="R20" s="124">
        <f t="shared" si="16"/>
        <v>1.089281276809918</v>
      </c>
      <c r="S20" s="88">
        <f t="shared" si="17"/>
        <v>1.0055000000000001</v>
      </c>
      <c r="T20" s="88">
        <f t="shared" si="18"/>
        <v>7.1421184452070937E-3</v>
      </c>
      <c r="U20" s="88">
        <f t="shared" si="19"/>
        <v>8.0435678699999999E-2</v>
      </c>
      <c r="V20" s="124">
        <f t="shared" si="20"/>
        <v>1.089281276809918</v>
      </c>
      <c r="W20" s="88">
        <f t="shared" si="21"/>
        <v>1.0065999999999999</v>
      </c>
      <c r="X20" s="88">
        <f t="shared" si="22"/>
        <v>7.1421184452070937E-3</v>
      </c>
      <c r="Y20" s="88">
        <f t="shared" si="23"/>
        <v>8.0523674000000003E-2</v>
      </c>
      <c r="Z20" s="51"/>
      <c r="AA20" s="51"/>
      <c r="AB20" s="51"/>
    </row>
    <row r="21" spans="1:28" ht="13.5" customHeight="1">
      <c r="A21" s="145">
        <v>14</v>
      </c>
      <c r="B21" s="124">
        <f t="shared" si="0"/>
        <v>1.0964705332368634</v>
      </c>
      <c r="C21" s="88">
        <f t="shared" si="1"/>
        <v>1.0011000000000001</v>
      </c>
      <c r="D21" s="88">
        <f t="shared" si="2"/>
        <v>7.1892564269454597E-3</v>
      </c>
      <c r="E21" s="88">
        <f t="shared" si="3"/>
        <v>7.4604797599999995E-2</v>
      </c>
      <c r="F21" s="124">
        <f t="shared" si="4"/>
        <v>1.0964705332368634</v>
      </c>
      <c r="G21" s="88">
        <f t="shared" si="5"/>
        <v>1.0022</v>
      </c>
      <c r="H21" s="88">
        <f t="shared" si="6"/>
        <v>7.1892564269454597E-3</v>
      </c>
      <c r="I21" s="88">
        <f t="shared" si="7"/>
        <v>7.4686772700000001E-2</v>
      </c>
      <c r="J21" s="124">
        <f t="shared" si="8"/>
        <v>1.0964705332368634</v>
      </c>
      <c r="K21" s="88">
        <f t="shared" si="9"/>
        <v>1.0033000000000001</v>
      </c>
      <c r="L21" s="88">
        <f t="shared" si="10"/>
        <v>7.1892564269454597E-3</v>
      </c>
      <c r="M21" s="88">
        <f t="shared" si="11"/>
        <v>7.4768747799999993E-2</v>
      </c>
      <c r="N21" s="124">
        <f t="shared" si="12"/>
        <v>1.0964705332368634</v>
      </c>
      <c r="O21" s="88">
        <f t="shared" si="13"/>
        <v>1.0044</v>
      </c>
      <c r="P21" s="88">
        <f t="shared" si="14"/>
        <v>7.1892564269454597E-3</v>
      </c>
      <c r="Q21" s="88">
        <f t="shared" si="15"/>
        <v>7.48507229E-2</v>
      </c>
      <c r="R21" s="124">
        <f t="shared" si="16"/>
        <v>1.0964705332368634</v>
      </c>
      <c r="S21" s="88">
        <f t="shared" si="17"/>
        <v>1.0055000000000001</v>
      </c>
      <c r="T21" s="88">
        <f t="shared" si="18"/>
        <v>7.1892564269454597E-3</v>
      </c>
      <c r="U21" s="88">
        <f t="shared" si="19"/>
        <v>7.4932698000000006E-2</v>
      </c>
      <c r="V21" s="124">
        <f t="shared" si="20"/>
        <v>1.0964705332368634</v>
      </c>
      <c r="W21" s="88">
        <f t="shared" si="21"/>
        <v>1.0065999999999999</v>
      </c>
      <c r="X21" s="88">
        <f t="shared" si="22"/>
        <v>7.1892564269454597E-3</v>
      </c>
      <c r="Y21" s="88">
        <f t="shared" si="23"/>
        <v>7.5014673099999998E-2</v>
      </c>
      <c r="Z21" s="51"/>
      <c r="AA21" s="51"/>
      <c r="AB21" s="51"/>
    </row>
    <row r="22" spans="1:28" ht="13.5" customHeight="1">
      <c r="A22" s="146">
        <v>15</v>
      </c>
      <c r="B22" s="125">
        <f t="shared" si="0"/>
        <v>1.1037072387562266</v>
      </c>
      <c r="C22" s="92">
        <f t="shared" si="1"/>
        <v>1.0011000000000001</v>
      </c>
      <c r="D22" s="92">
        <f t="shared" si="2"/>
        <v>7.2367055193632993E-3</v>
      </c>
      <c r="E22" s="92">
        <f t="shared" si="3"/>
        <v>6.9856897000000001E-2</v>
      </c>
      <c r="F22" s="125">
        <f t="shared" si="4"/>
        <v>1.1037072387562266</v>
      </c>
      <c r="G22" s="92">
        <f t="shared" si="5"/>
        <v>1.0022</v>
      </c>
      <c r="H22" s="92">
        <f t="shared" si="6"/>
        <v>7.2367055193632993E-3</v>
      </c>
      <c r="I22" s="92">
        <f t="shared" si="7"/>
        <v>6.9933655100000006E-2</v>
      </c>
      <c r="J22" s="125">
        <f t="shared" si="8"/>
        <v>1.1037072387562266</v>
      </c>
      <c r="K22" s="92">
        <f t="shared" si="9"/>
        <v>1.0033000000000001</v>
      </c>
      <c r="L22" s="92">
        <f t="shared" si="10"/>
        <v>7.2367055193632993E-3</v>
      </c>
      <c r="M22" s="92">
        <f t="shared" si="11"/>
        <v>7.0010413300000005E-2</v>
      </c>
      <c r="N22" s="125">
        <f t="shared" si="12"/>
        <v>1.1037072387562266</v>
      </c>
      <c r="O22" s="92">
        <f t="shared" si="13"/>
        <v>1.0044</v>
      </c>
      <c r="P22" s="92">
        <f t="shared" si="14"/>
        <v>7.2367055193632993E-3</v>
      </c>
      <c r="Q22" s="92">
        <f t="shared" si="15"/>
        <v>7.0087171500000003E-2</v>
      </c>
      <c r="R22" s="125">
        <f t="shared" si="16"/>
        <v>1.1037072387562266</v>
      </c>
      <c r="S22" s="92">
        <f t="shared" si="17"/>
        <v>1.0055000000000001</v>
      </c>
      <c r="T22" s="92">
        <f t="shared" si="18"/>
        <v>7.2367055193632993E-3</v>
      </c>
      <c r="U22" s="92">
        <f t="shared" si="19"/>
        <v>7.0163929599999994E-2</v>
      </c>
      <c r="V22" s="125">
        <f t="shared" si="20"/>
        <v>1.1037072387562266</v>
      </c>
      <c r="W22" s="92">
        <f t="shared" si="21"/>
        <v>1.0065999999999999</v>
      </c>
      <c r="X22" s="92">
        <f t="shared" si="22"/>
        <v>7.2367055193632993E-3</v>
      </c>
      <c r="Y22" s="92">
        <f t="shared" si="23"/>
        <v>7.0240687800000007E-2</v>
      </c>
      <c r="Z22" s="51"/>
      <c r="AA22" s="51"/>
      <c r="AB22" s="51"/>
    </row>
    <row r="23" spans="1:28" ht="13.5" customHeight="1">
      <c r="A23" s="147">
        <v>16</v>
      </c>
      <c r="B23" s="126">
        <f t="shared" si="0"/>
        <v>1.1109917065320176</v>
      </c>
      <c r="C23" s="94">
        <f t="shared" si="1"/>
        <v>1.0011000000000001</v>
      </c>
      <c r="D23" s="94">
        <f t="shared" si="2"/>
        <v>7.2844677757910956E-3</v>
      </c>
      <c r="E23" s="94">
        <f t="shared" si="3"/>
        <v>6.5702933300000002E-2</v>
      </c>
      <c r="F23" s="126">
        <f t="shared" si="4"/>
        <v>1.1109917065320176</v>
      </c>
      <c r="G23" s="94">
        <f t="shared" si="5"/>
        <v>1.0022</v>
      </c>
      <c r="H23" s="94">
        <f t="shared" si="6"/>
        <v>7.2844677757910956E-3</v>
      </c>
      <c r="I23" s="94">
        <f t="shared" si="7"/>
        <v>6.5775127099999997E-2</v>
      </c>
      <c r="J23" s="126">
        <f t="shared" si="8"/>
        <v>1.1109917065320176</v>
      </c>
      <c r="K23" s="94">
        <f t="shared" si="9"/>
        <v>1.0033000000000001</v>
      </c>
      <c r="L23" s="94">
        <f t="shared" si="10"/>
        <v>7.2844677757910956E-3</v>
      </c>
      <c r="M23" s="94">
        <f t="shared" si="11"/>
        <v>6.5847320900000006E-2</v>
      </c>
      <c r="N23" s="126">
        <f t="shared" si="12"/>
        <v>1.1109917065320176</v>
      </c>
      <c r="O23" s="94">
        <f t="shared" si="13"/>
        <v>1.0044</v>
      </c>
      <c r="P23" s="94">
        <f t="shared" si="14"/>
        <v>7.2844677757910956E-3</v>
      </c>
      <c r="Q23" s="94">
        <f t="shared" si="15"/>
        <v>6.5919514700000001E-2</v>
      </c>
      <c r="R23" s="126">
        <f t="shared" si="16"/>
        <v>1.1109917065320176</v>
      </c>
      <c r="S23" s="94">
        <f t="shared" si="17"/>
        <v>1.0055000000000001</v>
      </c>
      <c r="T23" s="94">
        <f t="shared" si="18"/>
        <v>7.2844677757910956E-3</v>
      </c>
      <c r="U23" s="94">
        <f t="shared" si="19"/>
        <v>6.5991708499999996E-2</v>
      </c>
      <c r="V23" s="126">
        <f t="shared" si="20"/>
        <v>1.1109917065320176</v>
      </c>
      <c r="W23" s="94">
        <f t="shared" si="21"/>
        <v>1.0065999999999999</v>
      </c>
      <c r="X23" s="94">
        <f t="shared" si="22"/>
        <v>7.2844677757910956E-3</v>
      </c>
      <c r="Y23" s="94">
        <f t="shared" si="23"/>
        <v>6.6063902399999999E-2</v>
      </c>
      <c r="Z23" s="51"/>
      <c r="AA23" s="51"/>
      <c r="AB23" s="51"/>
    </row>
    <row r="24" spans="1:28" ht="13.5" customHeight="1">
      <c r="A24" s="145">
        <v>17</v>
      </c>
      <c r="B24" s="124">
        <f t="shared" si="0"/>
        <v>1.1183242517951288</v>
      </c>
      <c r="C24" s="88">
        <f t="shared" si="1"/>
        <v>1.0011000000000001</v>
      </c>
      <c r="D24" s="88">
        <f t="shared" si="2"/>
        <v>7.3325452631113168E-3</v>
      </c>
      <c r="E24" s="88">
        <f t="shared" si="3"/>
        <v>6.2038094100000003E-2</v>
      </c>
      <c r="F24" s="124">
        <f t="shared" si="4"/>
        <v>1.1183242517951288</v>
      </c>
      <c r="G24" s="88">
        <f t="shared" si="5"/>
        <v>1.0022</v>
      </c>
      <c r="H24" s="88">
        <f t="shared" si="6"/>
        <v>7.3325452631113168E-3</v>
      </c>
      <c r="I24" s="88">
        <f t="shared" si="7"/>
        <v>6.2106261000000003E-2</v>
      </c>
      <c r="J24" s="124">
        <f t="shared" si="8"/>
        <v>1.1183242517951288</v>
      </c>
      <c r="K24" s="88">
        <f t="shared" si="9"/>
        <v>1.0033000000000001</v>
      </c>
      <c r="L24" s="88">
        <f t="shared" si="10"/>
        <v>7.3325452631113168E-3</v>
      </c>
      <c r="M24" s="88">
        <f t="shared" si="11"/>
        <v>6.2174427900000002E-2</v>
      </c>
      <c r="N24" s="124">
        <f t="shared" si="12"/>
        <v>1.1183242517951288</v>
      </c>
      <c r="O24" s="88">
        <f t="shared" si="13"/>
        <v>1.0044</v>
      </c>
      <c r="P24" s="88">
        <f t="shared" si="14"/>
        <v>7.3325452631113168E-3</v>
      </c>
      <c r="Q24" s="88">
        <f t="shared" si="15"/>
        <v>6.2242594800000002E-2</v>
      </c>
      <c r="R24" s="124">
        <f t="shared" si="16"/>
        <v>1.1183242517951288</v>
      </c>
      <c r="S24" s="88">
        <f t="shared" si="17"/>
        <v>1.0055000000000001</v>
      </c>
      <c r="T24" s="88">
        <f t="shared" si="18"/>
        <v>7.3325452631113168E-3</v>
      </c>
      <c r="U24" s="88">
        <f t="shared" si="19"/>
        <v>6.2310761700000002E-2</v>
      </c>
      <c r="V24" s="124">
        <f t="shared" si="20"/>
        <v>1.1183242517951288</v>
      </c>
      <c r="W24" s="88">
        <f t="shared" si="21"/>
        <v>1.0065999999999999</v>
      </c>
      <c r="X24" s="88">
        <f t="shared" si="22"/>
        <v>7.3325452631113168E-3</v>
      </c>
      <c r="Y24" s="88">
        <f t="shared" si="23"/>
        <v>6.2378928700000003E-2</v>
      </c>
      <c r="Z24" s="51"/>
      <c r="AA24" s="51"/>
      <c r="AB24" s="51"/>
    </row>
    <row r="25" spans="1:28" ht="13.5" customHeight="1">
      <c r="A25" s="145">
        <v>18</v>
      </c>
      <c r="B25" s="124">
        <f t="shared" si="0"/>
        <v>1.1257051918569767</v>
      </c>
      <c r="C25" s="88">
        <f t="shared" si="1"/>
        <v>1.0011000000000001</v>
      </c>
      <c r="D25" s="88">
        <f t="shared" si="2"/>
        <v>7.3809400618478505E-3</v>
      </c>
      <c r="E25" s="88">
        <f t="shared" si="3"/>
        <v>5.8780858499999998E-2</v>
      </c>
      <c r="F25" s="124">
        <f t="shared" si="4"/>
        <v>1.1257051918569767</v>
      </c>
      <c r="G25" s="88">
        <f t="shared" si="5"/>
        <v>1.0022</v>
      </c>
      <c r="H25" s="88">
        <f t="shared" si="6"/>
        <v>7.3809400618478505E-3</v>
      </c>
      <c r="I25" s="88">
        <f t="shared" si="7"/>
        <v>5.8845446400000001E-2</v>
      </c>
      <c r="J25" s="124">
        <f t="shared" si="8"/>
        <v>1.1257051918569767</v>
      </c>
      <c r="K25" s="88">
        <f t="shared" si="9"/>
        <v>1.0033000000000001</v>
      </c>
      <c r="L25" s="88">
        <f t="shared" si="10"/>
        <v>7.3809400618478505E-3</v>
      </c>
      <c r="M25" s="88">
        <f t="shared" si="11"/>
        <v>5.8910034299999997E-2</v>
      </c>
      <c r="N25" s="124">
        <f t="shared" si="12"/>
        <v>1.1257051918569767</v>
      </c>
      <c r="O25" s="88">
        <f t="shared" si="13"/>
        <v>1.0044</v>
      </c>
      <c r="P25" s="88">
        <f t="shared" si="14"/>
        <v>7.3809400618478505E-3</v>
      </c>
      <c r="Q25" s="88">
        <f t="shared" si="15"/>
        <v>5.89746222E-2</v>
      </c>
      <c r="R25" s="124">
        <f t="shared" si="16"/>
        <v>1.1257051918569767</v>
      </c>
      <c r="S25" s="88">
        <f t="shared" si="17"/>
        <v>1.0055000000000001</v>
      </c>
      <c r="T25" s="88">
        <f t="shared" si="18"/>
        <v>7.3809400618478505E-3</v>
      </c>
      <c r="U25" s="88">
        <f t="shared" si="19"/>
        <v>5.9039210100000003E-2</v>
      </c>
      <c r="V25" s="124">
        <f t="shared" si="20"/>
        <v>1.1257051918569767</v>
      </c>
      <c r="W25" s="88">
        <f t="shared" si="21"/>
        <v>1.0065999999999999</v>
      </c>
      <c r="X25" s="88">
        <f t="shared" si="22"/>
        <v>7.3809400618478505E-3</v>
      </c>
      <c r="Y25" s="88">
        <f t="shared" si="23"/>
        <v>5.9103797999999999E-2</v>
      </c>
      <c r="Z25" s="51"/>
      <c r="AA25" s="51"/>
      <c r="AB25" s="51"/>
    </row>
    <row r="26" spans="1:28" ht="13.5" customHeight="1">
      <c r="A26" s="145">
        <v>19</v>
      </c>
      <c r="B26" s="124">
        <f t="shared" si="0"/>
        <v>1.1331348461232327</v>
      </c>
      <c r="C26" s="88">
        <f t="shared" si="1"/>
        <v>1.0011000000000001</v>
      </c>
      <c r="D26" s="88">
        <f t="shared" si="2"/>
        <v>7.4296542662560458E-3</v>
      </c>
      <c r="E26" s="88">
        <f t="shared" si="3"/>
        <v>5.5866868100000001E-2</v>
      </c>
      <c r="F26" s="124">
        <f t="shared" si="4"/>
        <v>1.1331348461232327</v>
      </c>
      <c r="G26" s="88">
        <f t="shared" si="5"/>
        <v>1.0022</v>
      </c>
      <c r="H26" s="88">
        <f t="shared" si="6"/>
        <v>7.4296542662560458E-3</v>
      </c>
      <c r="I26" s="88">
        <f t="shared" si="7"/>
        <v>5.5928254099999998E-2</v>
      </c>
      <c r="J26" s="124">
        <f t="shared" si="8"/>
        <v>1.1331348461232327</v>
      </c>
      <c r="K26" s="88">
        <f t="shared" si="9"/>
        <v>1.0033000000000001</v>
      </c>
      <c r="L26" s="88">
        <f t="shared" si="10"/>
        <v>7.4296542662560458E-3</v>
      </c>
      <c r="M26" s="88">
        <f t="shared" si="11"/>
        <v>5.5989640100000002E-2</v>
      </c>
      <c r="N26" s="124">
        <f t="shared" si="12"/>
        <v>1.1331348461232327</v>
      </c>
      <c r="O26" s="88">
        <f t="shared" si="13"/>
        <v>1.0044</v>
      </c>
      <c r="P26" s="88">
        <f t="shared" si="14"/>
        <v>7.4296542662560458E-3</v>
      </c>
      <c r="Q26" s="88">
        <f t="shared" si="15"/>
        <v>5.60510262E-2</v>
      </c>
      <c r="R26" s="124">
        <f t="shared" si="16"/>
        <v>1.1331348461232327</v>
      </c>
      <c r="S26" s="88">
        <f t="shared" si="17"/>
        <v>1.0055000000000001</v>
      </c>
      <c r="T26" s="88">
        <f t="shared" si="18"/>
        <v>7.4296542662560458E-3</v>
      </c>
      <c r="U26" s="88">
        <f t="shared" si="19"/>
        <v>5.6112412200000003E-2</v>
      </c>
      <c r="V26" s="124">
        <f t="shared" si="20"/>
        <v>1.1331348461232327</v>
      </c>
      <c r="W26" s="88">
        <f t="shared" si="21"/>
        <v>1.0065999999999999</v>
      </c>
      <c r="X26" s="88">
        <f t="shared" si="22"/>
        <v>7.4296542662560458E-3</v>
      </c>
      <c r="Y26" s="88">
        <f t="shared" si="23"/>
        <v>5.61737982E-2</v>
      </c>
      <c r="Z26" s="51"/>
      <c r="AA26" s="51"/>
      <c r="AB26" s="51"/>
    </row>
    <row r="27" spans="1:28" ht="13.5" customHeight="1">
      <c r="A27" s="148">
        <v>20</v>
      </c>
      <c r="B27" s="127">
        <f t="shared" si="0"/>
        <v>1.1406135361076459</v>
      </c>
      <c r="C27" s="90">
        <f t="shared" si="1"/>
        <v>1.0011000000000001</v>
      </c>
      <c r="D27" s="90">
        <f t="shared" si="2"/>
        <v>7.4786899844133357E-3</v>
      </c>
      <c r="E27" s="90">
        <f t="shared" si="3"/>
        <v>5.3244635999999998E-2</v>
      </c>
      <c r="F27" s="127">
        <f t="shared" si="4"/>
        <v>1.1406135361076459</v>
      </c>
      <c r="G27" s="90">
        <f t="shared" si="5"/>
        <v>1.0022</v>
      </c>
      <c r="H27" s="90">
        <f t="shared" si="6"/>
        <v>7.4786899844133357E-3</v>
      </c>
      <c r="I27" s="90">
        <f t="shared" si="7"/>
        <v>5.3303140700000001E-2</v>
      </c>
      <c r="J27" s="127">
        <f t="shared" si="8"/>
        <v>1.1406135361076459</v>
      </c>
      <c r="K27" s="90">
        <f t="shared" si="9"/>
        <v>1.0033000000000001</v>
      </c>
      <c r="L27" s="90">
        <f t="shared" si="10"/>
        <v>7.4786899844133357E-3</v>
      </c>
      <c r="M27" s="90">
        <f t="shared" si="11"/>
        <v>5.3361645499999999E-2</v>
      </c>
      <c r="N27" s="127">
        <f t="shared" si="12"/>
        <v>1.1406135361076459</v>
      </c>
      <c r="O27" s="90">
        <f t="shared" si="13"/>
        <v>1.0044</v>
      </c>
      <c r="P27" s="90">
        <f t="shared" si="14"/>
        <v>7.4786899844133357E-3</v>
      </c>
      <c r="Q27" s="90">
        <f t="shared" si="15"/>
        <v>5.3420150200000002E-2</v>
      </c>
      <c r="R27" s="127">
        <f t="shared" si="16"/>
        <v>1.1406135361076459</v>
      </c>
      <c r="S27" s="90">
        <f t="shared" si="17"/>
        <v>1.0055000000000001</v>
      </c>
      <c r="T27" s="90">
        <f t="shared" si="18"/>
        <v>7.4786899844133357E-3</v>
      </c>
      <c r="U27" s="90">
        <f t="shared" si="19"/>
        <v>5.3478655E-2</v>
      </c>
      <c r="V27" s="127">
        <f t="shared" si="20"/>
        <v>1.1406135361076459</v>
      </c>
      <c r="W27" s="90">
        <f t="shared" si="21"/>
        <v>1.0065999999999999</v>
      </c>
      <c r="X27" s="90">
        <f t="shared" si="22"/>
        <v>7.4786899844133357E-3</v>
      </c>
      <c r="Y27" s="90">
        <f t="shared" si="23"/>
        <v>5.3537159700000003E-2</v>
      </c>
      <c r="Z27" s="51"/>
      <c r="AA27" s="51"/>
      <c r="AB27" s="51"/>
    </row>
    <row r="28" spans="1:28" ht="13.5" customHeight="1">
      <c r="A28" s="144">
        <v>21</v>
      </c>
      <c r="B28" s="123">
        <f t="shared" si="0"/>
        <v>1.1481415854459562</v>
      </c>
      <c r="C28" s="86">
        <f t="shared" si="1"/>
        <v>1.0011000000000001</v>
      </c>
      <c r="D28" s="86">
        <f t="shared" si="2"/>
        <v>7.5280493383104632E-3</v>
      </c>
      <c r="E28" s="86">
        <f t="shared" si="3"/>
        <v>5.0872482400000002E-2</v>
      </c>
      <c r="F28" s="123">
        <f t="shared" si="4"/>
        <v>1.1481415854459562</v>
      </c>
      <c r="G28" s="86">
        <f t="shared" si="5"/>
        <v>1.0022</v>
      </c>
      <c r="H28" s="86">
        <f t="shared" si="6"/>
        <v>7.5280493383104632E-3</v>
      </c>
      <c r="I28" s="86">
        <f t="shared" si="7"/>
        <v>5.0928380600000003E-2</v>
      </c>
      <c r="J28" s="123">
        <f t="shared" si="8"/>
        <v>1.1481415854459562</v>
      </c>
      <c r="K28" s="86">
        <f t="shared" si="9"/>
        <v>1.0033000000000001</v>
      </c>
      <c r="L28" s="86">
        <f t="shared" si="10"/>
        <v>7.5280493383104632E-3</v>
      </c>
      <c r="M28" s="86">
        <f t="shared" si="11"/>
        <v>5.0984278799999998E-2</v>
      </c>
      <c r="N28" s="123">
        <f t="shared" si="12"/>
        <v>1.1481415854459562</v>
      </c>
      <c r="O28" s="86">
        <f t="shared" si="13"/>
        <v>1.0044</v>
      </c>
      <c r="P28" s="86">
        <f t="shared" si="14"/>
        <v>7.5280493383104632E-3</v>
      </c>
      <c r="Q28" s="86">
        <f t="shared" si="15"/>
        <v>5.10401771E-2</v>
      </c>
      <c r="R28" s="123">
        <f t="shared" si="16"/>
        <v>1.1481415854459562</v>
      </c>
      <c r="S28" s="86">
        <f t="shared" si="17"/>
        <v>1.0055000000000001</v>
      </c>
      <c r="T28" s="86">
        <f t="shared" si="18"/>
        <v>7.5280493383104632E-3</v>
      </c>
      <c r="U28" s="86">
        <f t="shared" si="19"/>
        <v>5.1096075300000002E-2</v>
      </c>
      <c r="V28" s="123">
        <f t="shared" si="20"/>
        <v>1.1481415854459562</v>
      </c>
      <c r="W28" s="86">
        <f t="shared" si="21"/>
        <v>1.0065999999999999</v>
      </c>
      <c r="X28" s="86">
        <f t="shared" si="22"/>
        <v>7.5280493383104632E-3</v>
      </c>
      <c r="Y28" s="86">
        <f t="shared" si="23"/>
        <v>5.1151973599999997E-2</v>
      </c>
      <c r="Z28" s="51"/>
      <c r="AA28" s="51"/>
      <c r="AB28" s="51"/>
    </row>
    <row r="29" spans="1:28" ht="13.5" customHeight="1">
      <c r="A29" s="145">
        <v>22</v>
      </c>
      <c r="B29" s="124">
        <f t="shared" si="0"/>
        <v>1.1557193199098994</v>
      </c>
      <c r="C29" s="88">
        <f t="shared" si="1"/>
        <v>1.0011000000000001</v>
      </c>
      <c r="D29" s="88">
        <f t="shared" si="2"/>
        <v>7.5777344639433118E-3</v>
      </c>
      <c r="E29" s="88">
        <f t="shared" si="3"/>
        <v>4.8716305600000002E-2</v>
      </c>
      <c r="F29" s="124">
        <f t="shared" si="4"/>
        <v>1.1557193199098994</v>
      </c>
      <c r="G29" s="88">
        <f t="shared" si="5"/>
        <v>1.0022</v>
      </c>
      <c r="H29" s="88">
        <f t="shared" si="6"/>
        <v>7.5777344639433118E-3</v>
      </c>
      <c r="I29" s="88">
        <f t="shared" si="7"/>
        <v>4.8769834599999999E-2</v>
      </c>
      <c r="J29" s="124">
        <f t="shared" si="8"/>
        <v>1.1557193199098994</v>
      </c>
      <c r="K29" s="88">
        <f t="shared" si="9"/>
        <v>1.0033000000000001</v>
      </c>
      <c r="L29" s="88">
        <f t="shared" si="10"/>
        <v>7.5777344639433118E-3</v>
      </c>
      <c r="M29" s="88">
        <f t="shared" si="11"/>
        <v>4.8823363699999997E-2</v>
      </c>
      <c r="N29" s="124">
        <f t="shared" si="12"/>
        <v>1.1557193199098994</v>
      </c>
      <c r="O29" s="88">
        <f t="shared" si="13"/>
        <v>1.0044</v>
      </c>
      <c r="P29" s="88">
        <f t="shared" si="14"/>
        <v>7.5777344639433118E-3</v>
      </c>
      <c r="Q29" s="88">
        <f t="shared" si="15"/>
        <v>4.8876892700000001E-2</v>
      </c>
      <c r="R29" s="124">
        <f t="shared" si="16"/>
        <v>1.1557193199098994</v>
      </c>
      <c r="S29" s="88">
        <f t="shared" si="17"/>
        <v>1.0055000000000001</v>
      </c>
      <c r="T29" s="88">
        <f t="shared" si="18"/>
        <v>7.5777344639433118E-3</v>
      </c>
      <c r="U29" s="88">
        <f t="shared" si="19"/>
        <v>4.8930421799999999E-2</v>
      </c>
      <c r="V29" s="124">
        <f t="shared" si="20"/>
        <v>1.1557193199098994</v>
      </c>
      <c r="W29" s="88">
        <f t="shared" si="21"/>
        <v>1.0065999999999999</v>
      </c>
      <c r="X29" s="88">
        <f t="shared" si="22"/>
        <v>7.5777344639433118E-3</v>
      </c>
      <c r="Y29" s="88">
        <f t="shared" si="23"/>
        <v>4.8983950800000002E-2</v>
      </c>
      <c r="Z29" s="51"/>
      <c r="AA29" s="51"/>
      <c r="AB29" s="51"/>
    </row>
    <row r="30" spans="1:28" ht="13.5" customHeight="1">
      <c r="A30" s="145">
        <v>23</v>
      </c>
      <c r="B30" s="124">
        <f t="shared" si="0"/>
        <v>1.1633470674213047</v>
      </c>
      <c r="C30" s="88">
        <f t="shared" si="1"/>
        <v>1.0011000000000001</v>
      </c>
      <c r="D30" s="88">
        <f t="shared" si="2"/>
        <v>7.6277475114053363E-3</v>
      </c>
      <c r="E30" s="88">
        <f t="shared" si="3"/>
        <v>4.67479347E-2</v>
      </c>
      <c r="F30" s="124">
        <f t="shared" si="4"/>
        <v>1.1633470674213047</v>
      </c>
      <c r="G30" s="88">
        <f t="shared" si="5"/>
        <v>1.0022</v>
      </c>
      <c r="H30" s="88">
        <f t="shared" si="6"/>
        <v>7.6277475114053363E-3</v>
      </c>
      <c r="I30" s="88">
        <f t="shared" si="7"/>
        <v>4.67993009E-2</v>
      </c>
      <c r="J30" s="124">
        <f t="shared" si="8"/>
        <v>1.1633470674213047</v>
      </c>
      <c r="K30" s="88">
        <f t="shared" si="9"/>
        <v>1.0033000000000001</v>
      </c>
      <c r="L30" s="88">
        <f t="shared" si="10"/>
        <v>7.6277475114053363E-3</v>
      </c>
      <c r="M30" s="88">
        <f t="shared" si="11"/>
        <v>4.68506671E-2</v>
      </c>
      <c r="N30" s="124">
        <f t="shared" si="12"/>
        <v>1.1633470674213047</v>
      </c>
      <c r="O30" s="88">
        <f t="shared" si="13"/>
        <v>1.0044</v>
      </c>
      <c r="P30" s="88">
        <f t="shared" si="14"/>
        <v>7.6277475114053363E-3</v>
      </c>
      <c r="Q30" s="88">
        <f t="shared" si="15"/>
        <v>4.69020333E-2</v>
      </c>
      <c r="R30" s="124">
        <f t="shared" si="16"/>
        <v>1.1633470674213047</v>
      </c>
      <c r="S30" s="88">
        <f t="shared" si="17"/>
        <v>1.0055000000000001</v>
      </c>
      <c r="T30" s="88">
        <f t="shared" si="18"/>
        <v>7.6277475114053363E-3</v>
      </c>
      <c r="U30" s="88">
        <f t="shared" si="19"/>
        <v>4.6953399600000001E-2</v>
      </c>
      <c r="V30" s="124">
        <f t="shared" si="20"/>
        <v>1.1633470674213047</v>
      </c>
      <c r="W30" s="88">
        <f t="shared" si="21"/>
        <v>1.0065999999999999</v>
      </c>
      <c r="X30" s="88">
        <f t="shared" si="22"/>
        <v>7.6277475114053363E-3</v>
      </c>
      <c r="Y30" s="88">
        <f t="shared" si="23"/>
        <v>4.7004765800000001E-2</v>
      </c>
      <c r="Z30" s="51"/>
      <c r="AA30" s="51"/>
      <c r="AB30" s="51"/>
    </row>
    <row r="31" spans="1:28" ht="13.5" customHeight="1">
      <c r="A31" s="145">
        <v>24</v>
      </c>
      <c r="B31" s="124">
        <f t="shared" si="0"/>
        <v>1.1710251580662852</v>
      </c>
      <c r="C31" s="88">
        <f t="shared" si="1"/>
        <v>1.0011000000000001</v>
      </c>
      <c r="D31" s="88">
        <f t="shared" si="2"/>
        <v>7.6780906449806108E-3</v>
      </c>
      <c r="E31" s="88">
        <f t="shared" si="3"/>
        <v>4.4943893800000002E-2</v>
      </c>
      <c r="F31" s="124">
        <f t="shared" si="4"/>
        <v>1.1710251580662852</v>
      </c>
      <c r="G31" s="88">
        <f t="shared" si="5"/>
        <v>1.0022</v>
      </c>
      <c r="H31" s="88">
        <f t="shared" si="6"/>
        <v>7.6780906449806108E-3</v>
      </c>
      <c r="I31" s="88">
        <f t="shared" si="7"/>
        <v>4.4993277800000002E-2</v>
      </c>
      <c r="J31" s="124">
        <f t="shared" si="8"/>
        <v>1.1710251580662852</v>
      </c>
      <c r="K31" s="88">
        <f t="shared" si="9"/>
        <v>1.0033000000000001</v>
      </c>
      <c r="L31" s="88">
        <f t="shared" si="10"/>
        <v>7.6780906449806108E-3</v>
      </c>
      <c r="M31" s="88">
        <f t="shared" si="11"/>
        <v>4.50426617E-2</v>
      </c>
      <c r="N31" s="124">
        <f t="shared" si="12"/>
        <v>1.1710251580662852</v>
      </c>
      <c r="O31" s="88">
        <f t="shared" si="13"/>
        <v>1.0044</v>
      </c>
      <c r="P31" s="88">
        <f t="shared" si="14"/>
        <v>7.6780906449806108E-3</v>
      </c>
      <c r="Q31" s="88">
        <f t="shared" si="15"/>
        <v>4.50920457E-2</v>
      </c>
      <c r="R31" s="124">
        <f t="shared" si="16"/>
        <v>1.1710251580662852</v>
      </c>
      <c r="S31" s="88">
        <f t="shared" si="17"/>
        <v>1.0055000000000001</v>
      </c>
      <c r="T31" s="88">
        <f t="shared" si="18"/>
        <v>7.6780906449806108E-3</v>
      </c>
      <c r="U31" s="88">
        <f t="shared" si="19"/>
        <v>4.5141429699999999E-2</v>
      </c>
      <c r="V31" s="124">
        <f t="shared" si="20"/>
        <v>1.1710251580662852</v>
      </c>
      <c r="W31" s="88">
        <f t="shared" si="21"/>
        <v>1.0065999999999999</v>
      </c>
      <c r="X31" s="88">
        <f t="shared" si="22"/>
        <v>7.6780906449806108E-3</v>
      </c>
      <c r="Y31" s="88">
        <f t="shared" si="23"/>
        <v>4.5190813599999997E-2</v>
      </c>
      <c r="Z31" s="51"/>
      <c r="AA31" s="51"/>
      <c r="AB31" s="51"/>
    </row>
    <row r="32" spans="1:28" ht="13.5" customHeight="1">
      <c r="A32" s="146">
        <v>25</v>
      </c>
      <c r="B32" s="125">
        <f t="shared" si="0"/>
        <v>1.1787539241095226</v>
      </c>
      <c r="C32" s="92">
        <f t="shared" si="1"/>
        <v>1.0011000000000001</v>
      </c>
      <c r="D32" s="92">
        <f t="shared" si="2"/>
        <v>7.7287660432374828E-3</v>
      </c>
      <c r="E32" s="92">
        <f t="shared" si="3"/>
        <v>4.3284463400000001E-2</v>
      </c>
      <c r="F32" s="125">
        <f t="shared" si="4"/>
        <v>1.1787539241095226</v>
      </c>
      <c r="G32" s="92">
        <f t="shared" si="5"/>
        <v>1.0022</v>
      </c>
      <c r="H32" s="92">
        <f t="shared" si="6"/>
        <v>7.7287660432374828E-3</v>
      </c>
      <c r="I32" s="92">
        <f t="shared" si="7"/>
        <v>4.3332023999999997E-2</v>
      </c>
      <c r="J32" s="125">
        <f t="shared" si="8"/>
        <v>1.1787539241095226</v>
      </c>
      <c r="K32" s="92">
        <f t="shared" si="9"/>
        <v>1.0033000000000001</v>
      </c>
      <c r="L32" s="92">
        <f t="shared" si="10"/>
        <v>7.7287660432374828E-3</v>
      </c>
      <c r="M32" s="92">
        <f t="shared" si="11"/>
        <v>4.33795846E-2</v>
      </c>
      <c r="N32" s="125">
        <f t="shared" si="12"/>
        <v>1.1787539241095226</v>
      </c>
      <c r="O32" s="92">
        <f t="shared" si="13"/>
        <v>1.0044</v>
      </c>
      <c r="P32" s="92">
        <f t="shared" si="14"/>
        <v>7.7287660432374828E-3</v>
      </c>
      <c r="Q32" s="92">
        <f t="shared" si="15"/>
        <v>4.3427145200000003E-2</v>
      </c>
      <c r="R32" s="125">
        <f t="shared" si="16"/>
        <v>1.1787539241095226</v>
      </c>
      <c r="S32" s="92">
        <f t="shared" si="17"/>
        <v>1.0055000000000001</v>
      </c>
      <c r="T32" s="92">
        <f t="shared" si="18"/>
        <v>7.7287660432374828E-3</v>
      </c>
      <c r="U32" s="92">
        <f t="shared" si="19"/>
        <v>4.3474705799999999E-2</v>
      </c>
      <c r="V32" s="125">
        <f t="shared" si="20"/>
        <v>1.1787539241095226</v>
      </c>
      <c r="W32" s="92">
        <f t="shared" si="21"/>
        <v>1.0065999999999999</v>
      </c>
      <c r="X32" s="92">
        <f t="shared" si="22"/>
        <v>7.7287660432374828E-3</v>
      </c>
      <c r="Y32" s="92">
        <f t="shared" si="23"/>
        <v>4.3522266400000002E-2</v>
      </c>
      <c r="Z32" s="51"/>
      <c r="AA32" s="51"/>
      <c r="AB32" s="51"/>
    </row>
    <row r="33" spans="1:28" ht="13.5" customHeight="1">
      <c r="A33" s="147">
        <v>26</v>
      </c>
      <c r="B33" s="126">
        <f t="shared" si="0"/>
        <v>1.1865337000086453</v>
      </c>
      <c r="C33" s="94">
        <f t="shared" si="1"/>
        <v>1.0011000000000001</v>
      </c>
      <c r="D33" s="94">
        <f t="shared" si="2"/>
        <v>7.7797758991228491E-3</v>
      </c>
      <c r="E33" s="94">
        <f t="shared" si="3"/>
        <v>4.17529575E-2</v>
      </c>
      <c r="F33" s="126">
        <f t="shared" si="4"/>
        <v>1.1865337000086453</v>
      </c>
      <c r="G33" s="94">
        <f t="shared" si="5"/>
        <v>1.0022</v>
      </c>
      <c r="H33" s="94">
        <f t="shared" si="6"/>
        <v>7.7797758991228491E-3</v>
      </c>
      <c r="I33" s="94">
        <f t="shared" si="7"/>
        <v>4.1798835300000003E-2</v>
      </c>
      <c r="J33" s="126">
        <f t="shared" si="8"/>
        <v>1.1865337000086453</v>
      </c>
      <c r="K33" s="94">
        <f t="shared" si="9"/>
        <v>1.0033000000000001</v>
      </c>
      <c r="L33" s="94">
        <f t="shared" si="10"/>
        <v>7.7797758991228491E-3</v>
      </c>
      <c r="M33" s="94">
        <f t="shared" si="11"/>
        <v>4.18447131E-2</v>
      </c>
      <c r="N33" s="126">
        <f t="shared" si="12"/>
        <v>1.1865337000086453</v>
      </c>
      <c r="O33" s="94">
        <f t="shared" si="13"/>
        <v>1.0044</v>
      </c>
      <c r="P33" s="94">
        <f t="shared" si="14"/>
        <v>7.7797758991228491E-3</v>
      </c>
      <c r="Q33" s="94">
        <f t="shared" si="15"/>
        <v>4.1890590900000003E-2</v>
      </c>
      <c r="R33" s="126">
        <f t="shared" si="16"/>
        <v>1.1865337000086453</v>
      </c>
      <c r="S33" s="94">
        <f t="shared" si="17"/>
        <v>1.0055000000000001</v>
      </c>
      <c r="T33" s="94">
        <f t="shared" si="18"/>
        <v>7.7797758991228491E-3</v>
      </c>
      <c r="U33" s="94">
        <f t="shared" si="19"/>
        <v>4.19364687E-2</v>
      </c>
      <c r="V33" s="126">
        <f t="shared" si="20"/>
        <v>1.1865337000086453</v>
      </c>
      <c r="W33" s="94">
        <f t="shared" si="21"/>
        <v>1.0065999999999999</v>
      </c>
      <c r="X33" s="94">
        <f t="shared" si="22"/>
        <v>7.7797758991228491E-3</v>
      </c>
      <c r="Y33" s="94">
        <f t="shared" si="23"/>
        <v>4.1982346500000003E-2</v>
      </c>
      <c r="Z33" s="51"/>
      <c r="AA33" s="51"/>
      <c r="AB33" s="51"/>
    </row>
    <row r="34" spans="1:28" ht="13.5" customHeight="1">
      <c r="A34" s="145">
        <v>27</v>
      </c>
      <c r="B34" s="124">
        <f t="shared" si="0"/>
        <v>1.1943648224287022</v>
      </c>
      <c r="C34" s="88">
        <f t="shared" si="1"/>
        <v>1.0011000000000001</v>
      </c>
      <c r="D34" s="88">
        <f t="shared" si="2"/>
        <v>7.8311224200570597E-3</v>
      </c>
      <c r="E34" s="88">
        <f t="shared" si="3"/>
        <v>4.0335162299999998E-2</v>
      </c>
      <c r="F34" s="124">
        <f t="shared" si="4"/>
        <v>1.1943648224287022</v>
      </c>
      <c r="G34" s="88">
        <f t="shared" si="5"/>
        <v>1.0022</v>
      </c>
      <c r="H34" s="88">
        <f t="shared" si="6"/>
        <v>7.8311224200570597E-3</v>
      </c>
      <c r="I34" s="88">
        <f t="shared" si="7"/>
        <v>4.0379482199999997E-2</v>
      </c>
      <c r="J34" s="124">
        <f t="shared" si="8"/>
        <v>1.1943648224287022</v>
      </c>
      <c r="K34" s="88">
        <f t="shared" si="9"/>
        <v>1.0033000000000001</v>
      </c>
      <c r="L34" s="88">
        <f t="shared" si="10"/>
        <v>7.8311224200570597E-3</v>
      </c>
      <c r="M34" s="88">
        <f t="shared" si="11"/>
        <v>4.0423802100000003E-2</v>
      </c>
      <c r="N34" s="124">
        <f t="shared" si="12"/>
        <v>1.1943648224287022</v>
      </c>
      <c r="O34" s="88">
        <f t="shared" si="13"/>
        <v>1.0044</v>
      </c>
      <c r="P34" s="88">
        <f t="shared" si="14"/>
        <v>7.8311224200570597E-3</v>
      </c>
      <c r="Q34" s="88">
        <f t="shared" si="15"/>
        <v>4.0468122099999997E-2</v>
      </c>
      <c r="R34" s="124">
        <f t="shared" si="16"/>
        <v>1.1943648224287022</v>
      </c>
      <c r="S34" s="88">
        <f t="shared" si="17"/>
        <v>1.0055000000000001</v>
      </c>
      <c r="T34" s="88">
        <f t="shared" si="18"/>
        <v>7.8311224200570597E-3</v>
      </c>
      <c r="U34" s="88">
        <f t="shared" si="19"/>
        <v>4.0512442000000003E-2</v>
      </c>
      <c r="V34" s="124">
        <f t="shared" si="20"/>
        <v>1.1943648224287022</v>
      </c>
      <c r="W34" s="88">
        <f t="shared" si="21"/>
        <v>1.0065999999999999</v>
      </c>
      <c r="X34" s="88">
        <f t="shared" si="22"/>
        <v>7.8311224200570597E-3</v>
      </c>
      <c r="Y34" s="88">
        <f t="shared" si="23"/>
        <v>4.0556761900000002E-2</v>
      </c>
      <c r="Z34" s="51"/>
      <c r="AA34" s="51"/>
      <c r="AB34" s="51"/>
    </row>
    <row r="35" spans="1:28" ht="13.5" customHeight="1">
      <c r="A35" s="145">
        <v>28</v>
      </c>
      <c r="B35" s="124">
        <f t="shared" si="0"/>
        <v>1.2022476302567315</v>
      </c>
      <c r="C35" s="88">
        <f t="shared" si="1"/>
        <v>1.0011000000000001</v>
      </c>
      <c r="D35" s="88">
        <f t="shared" si="2"/>
        <v>7.8828078280294353E-3</v>
      </c>
      <c r="E35" s="88">
        <f t="shared" si="3"/>
        <v>3.9018894300000002E-2</v>
      </c>
      <c r="F35" s="124">
        <f t="shared" si="4"/>
        <v>1.2022476302567315</v>
      </c>
      <c r="G35" s="88">
        <f t="shared" si="5"/>
        <v>1.0022</v>
      </c>
      <c r="H35" s="88">
        <f t="shared" si="6"/>
        <v>7.8828078280294353E-3</v>
      </c>
      <c r="I35" s="88">
        <f t="shared" si="7"/>
        <v>3.9061767999999997E-2</v>
      </c>
      <c r="J35" s="124">
        <f t="shared" si="8"/>
        <v>1.2022476302567315</v>
      </c>
      <c r="K35" s="88">
        <f t="shared" si="9"/>
        <v>1.0033000000000001</v>
      </c>
      <c r="L35" s="88">
        <f t="shared" si="10"/>
        <v>7.8828078280294353E-3</v>
      </c>
      <c r="M35" s="88">
        <f t="shared" si="11"/>
        <v>3.9104641599999997E-2</v>
      </c>
      <c r="N35" s="124">
        <f t="shared" si="12"/>
        <v>1.2022476302567315</v>
      </c>
      <c r="O35" s="88">
        <f t="shared" si="13"/>
        <v>1.0044</v>
      </c>
      <c r="P35" s="88">
        <f t="shared" si="14"/>
        <v>7.8828078280294353E-3</v>
      </c>
      <c r="Q35" s="88">
        <f t="shared" si="15"/>
        <v>3.9147515200000003E-2</v>
      </c>
      <c r="R35" s="124">
        <f t="shared" si="16"/>
        <v>1.2022476302567315</v>
      </c>
      <c r="S35" s="88">
        <f t="shared" si="17"/>
        <v>1.0055000000000001</v>
      </c>
      <c r="T35" s="88">
        <f t="shared" si="18"/>
        <v>7.8828078280294353E-3</v>
      </c>
      <c r="U35" s="88">
        <f t="shared" si="19"/>
        <v>3.9190388800000003E-2</v>
      </c>
      <c r="V35" s="124">
        <f t="shared" si="20"/>
        <v>1.2022476302567315</v>
      </c>
      <c r="W35" s="88">
        <f t="shared" si="21"/>
        <v>1.0065999999999999</v>
      </c>
      <c r="X35" s="88">
        <f t="shared" si="22"/>
        <v>7.8828078280294353E-3</v>
      </c>
      <c r="Y35" s="88">
        <f t="shared" si="23"/>
        <v>3.9233262499999998E-2</v>
      </c>
      <c r="Z35" s="51"/>
      <c r="AA35" s="51"/>
      <c r="AB35" s="51"/>
    </row>
    <row r="36" spans="1:28" ht="13.5" customHeight="1">
      <c r="A36" s="145">
        <v>29</v>
      </c>
      <c r="B36" s="124">
        <f t="shared" si="0"/>
        <v>1.2101824646164259</v>
      </c>
      <c r="C36" s="88">
        <f t="shared" si="1"/>
        <v>1.0011000000000001</v>
      </c>
      <c r="D36" s="88">
        <f t="shared" si="2"/>
        <v>7.9348343596944287E-3</v>
      </c>
      <c r="E36" s="88">
        <f t="shared" si="3"/>
        <v>3.7793650800000002E-2</v>
      </c>
      <c r="F36" s="124">
        <f t="shared" si="4"/>
        <v>1.2101824646164259</v>
      </c>
      <c r="G36" s="88">
        <f t="shared" si="5"/>
        <v>1.0022</v>
      </c>
      <c r="H36" s="88">
        <f t="shared" si="6"/>
        <v>7.9348343596944287E-3</v>
      </c>
      <c r="I36" s="88">
        <f t="shared" si="7"/>
        <v>3.78351782E-2</v>
      </c>
      <c r="J36" s="124">
        <f t="shared" si="8"/>
        <v>1.2101824646164259</v>
      </c>
      <c r="K36" s="88">
        <f t="shared" si="9"/>
        <v>1.0033000000000001</v>
      </c>
      <c r="L36" s="88">
        <f t="shared" si="10"/>
        <v>7.9348343596944287E-3</v>
      </c>
      <c r="M36" s="88">
        <f t="shared" si="11"/>
        <v>3.7876705500000003E-2</v>
      </c>
      <c r="N36" s="124">
        <f t="shared" si="12"/>
        <v>1.2101824646164259</v>
      </c>
      <c r="O36" s="88">
        <f t="shared" si="13"/>
        <v>1.0044</v>
      </c>
      <c r="P36" s="88">
        <f t="shared" si="14"/>
        <v>7.9348343596944287E-3</v>
      </c>
      <c r="Q36" s="88">
        <f t="shared" si="15"/>
        <v>3.79182328E-2</v>
      </c>
      <c r="R36" s="124">
        <f t="shared" si="16"/>
        <v>1.2101824646164259</v>
      </c>
      <c r="S36" s="88">
        <f t="shared" si="17"/>
        <v>1.0055000000000001</v>
      </c>
      <c r="T36" s="88">
        <f t="shared" si="18"/>
        <v>7.9348343596944287E-3</v>
      </c>
      <c r="U36" s="88">
        <f t="shared" si="19"/>
        <v>3.7959760199999998E-2</v>
      </c>
      <c r="V36" s="124">
        <f t="shared" si="20"/>
        <v>1.2101824646164259</v>
      </c>
      <c r="W36" s="88">
        <f t="shared" si="21"/>
        <v>1.0065999999999999</v>
      </c>
      <c r="X36" s="88">
        <f t="shared" si="22"/>
        <v>7.9348343596944287E-3</v>
      </c>
      <c r="Y36" s="88">
        <f t="shared" si="23"/>
        <v>3.8001287500000001E-2</v>
      </c>
      <c r="Z36" s="51"/>
      <c r="AA36" s="51"/>
      <c r="AB36" s="51"/>
    </row>
    <row r="37" spans="1:28" ht="13.5" customHeight="1">
      <c r="A37" s="148">
        <v>30</v>
      </c>
      <c r="B37" s="127">
        <f t="shared" si="0"/>
        <v>1.2181696688828942</v>
      </c>
      <c r="C37" s="90">
        <f t="shared" si="1"/>
        <v>1.0011000000000001</v>
      </c>
      <c r="D37" s="90">
        <f t="shared" si="2"/>
        <v>7.9872042664684111E-3</v>
      </c>
      <c r="E37" s="90">
        <f t="shared" si="3"/>
        <v>3.6650329199999998E-2</v>
      </c>
      <c r="F37" s="127">
        <f t="shared" si="4"/>
        <v>1.2181696688828942</v>
      </c>
      <c r="G37" s="90">
        <f t="shared" si="5"/>
        <v>1.0022</v>
      </c>
      <c r="H37" s="90">
        <f t="shared" si="6"/>
        <v>7.9872042664684111E-3</v>
      </c>
      <c r="I37" s="90">
        <f t="shared" si="7"/>
        <v>3.6690600300000001E-2</v>
      </c>
      <c r="J37" s="127">
        <f t="shared" si="8"/>
        <v>1.2181696688828942</v>
      </c>
      <c r="K37" s="90">
        <f t="shared" si="9"/>
        <v>1.0033000000000001</v>
      </c>
      <c r="L37" s="90">
        <f t="shared" si="10"/>
        <v>7.9872042664684111E-3</v>
      </c>
      <c r="M37" s="90">
        <f t="shared" si="11"/>
        <v>3.6730871399999997E-2</v>
      </c>
      <c r="N37" s="127">
        <f t="shared" si="12"/>
        <v>1.2181696688828942</v>
      </c>
      <c r="O37" s="90">
        <f t="shared" si="13"/>
        <v>1.0044</v>
      </c>
      <c r="P37" s="90">
        <f t="shared" si="14"/>
        <v>7.9872042664684111E-3</v>
      </c>
      <c r="Q37" s="90">
        <f t="shared" si="15"/>
        <v>3.6771142399999998E-2</v>
      </c>
      <c r="R37" s="127">
        <f t="shared" si="16"/>
        <v>1.2181696688828942</v>
      </c>
      <c r="S37" s="90">
        <f t="shared" si="17"/>
        <v>1.0055000000000001</v>
      </c>
      <c r="T37" s="90">
        <f t="shared" si="18"/>
        <v>7.9872042664684111E-3</v>
      </c>
      <c r="U37" s="90">
        <f t="shared" si="19"/>
        <v>3.6811413500000001E-2</v>
      </c>
      <c r="V37" s="127">
        <f t="shared" si="20"/>
        <v>1.2181696688828942</v>
      </c>
      <c r="W37" s="90">
        <f t="shared" si="21"/>
        <v>1.0065999999999999</v>
      </c>
      <c r="X37" s="90">
        <f t="shared" si="22"/>
        <v>7.9872042664684111E-3</v>
      </c>
      <c r="Y37" s="90">
        <f t="shared" si="23"/>
        <v>3.6851684500000002E-2</v>
      </c>
      <c r="Z37" s="51"/>
      <c r="AA37" s="51"/>
      <c r="AB37" s="51"/>
    </row>
    <row r="38" spans="1:28" ht="13.5" customHeight="1">
      <c r="A38" s="144">
        <v>31</v>
      </c>
      <c r="B38" s="123">
        <f t="shared" si="0"/>
        <v>1.2262095886975213</v>
      </c>
      <c r="C38" s="86">
        <f t="shared" si="1"/>
        <v>1.0011000000000001</v>
      </c>
      <c r="D38" s="86">
        <f t="shared" si="2"/>
        <v>8.0399198146271014E-3</v>
      </c>
      <c r="E38" s="86">
        <f t="shared" si="3"/>
        <v>3.5581001600000002E-2</v>
      </c>
      <c r="F38" s="123">
        <f t="shared" si="4"/>
        <v>1.2262095886975213</v>
      </c>
      <c r="G38" s="86">
        <f t="shared" si="5"/>
        <v>1.0022</v>
      </c>
      <c r="H38" s="86">
        <f t="shared" si="6"/>
        <v>8.0399198146271014E-3</v>
      </c>
      <c r="I38" s="86">
        <f t="shared" si="7"/>
        <v>3.5620097599999997E-2</v>
      </c>
      <c r="J38" s="123">
        <f t="shared" si="8"/>
        <v>1.2262095886975213</v>
      </c>
      <c r="K38" s="86">
        <f t="shared" si="9"/>
        <v>1.0033000000000001</v>
      </c>
      <c r="L38" s="86">
        <f t="shared" si="10"/>
        <v>8.0399198146271014E-3</v>
      </c>
      <c r="M38" s="86">
        <f t="shared" si="11"/>
        <v>3.5659193700000001E-2</v>
      </c>
      <c r="N38" s="123">
        <f t="shared" si="12"/>
        <v>1.2262095886975213</v>
      </c>
      <c r="O38" s="86">
        <f t="shared" si="13"/>
        <v>1.0044</v>
      </c>
      <c r="P38" s="86">
        <f t="shared" si="14"/>
        <v>8.0399198146271014E-3</v>
      </c>
      <c r="Q38" s="86">
        <f t="shared" si="15"/>
        <v>3.5698289799999998E-2</v>
      </c>
      <c r="R38" s="123">
        <f t="shared" si="16"/>
        <v>1.2262095886975213</v>
      </c>
      <c r="S38" s="86">
        <f t="shared" si="17"/>
        <v>1.0055000000000001</v>
      </c>
      <c r="T38" s="86">
        <f t="shared" si="18"/>
        <v>8.0399198146271014E-3</v>
      </c>
      <c r="U38" s="86">
        <f t="shared" si="19"/>
        <v>3.5737385900000002E-2</v>
      </c>
      <c r="V38" s="123">
        <f t="shared" si="20"/>
        <v>1.2262095886975213</v>
      </c>
      <c r="W38" s="86">
        <f t="shared" si="21"/>
        <v>1.0065999999999999</v>
      </c>
      <c r="X38" s="86">
        <f t="shared" si="22"/>
        <v>8.0399198146271014E-3</v>
      </c>
      <c r="Y38" s="86">
        <f t="shared" si="23"/>
        <v>3.5776481999999998E-2</v>
      </c>
      <c r="Z38" s="51"/>
      <c r="AA38" s="51"/>
      <c r="AB38" s="51"/>
    </row>
    <row r="39" spans="1:28" ht="13.5" customHeight="1">
      <c r="A39" s="145">
        <v>32</v>
      </c>
      <c r="B39" s="124">
        <f t="shared" si="0"/>
        <v>1.2343025719829248</v>
      </c>
      <c r="C39" s="88">
        <f t="shared" si="1"/>
        <v>1.0011000000000001</v>
      </c>
      <c r="D39" s="88">
        <f t="shared" si="2"/>
        <v>8.0929832854036415E-3</v>
      </c>
      <c r="E39" s="88">
        <f t="shared" si="3"/>
        <v>3.4578730799999999E-2</v>
      </c>
      <c r="F39" s="124">
        <f t="shared" si="4"/>
        <v>1.2343025719829248</v>
      </c>
      <c r="G39" s="88">
        <f t="shared" si="5"/>
        <v>1.0022</v>
      </c>
      <c r="H39" s="88">
        <f t="shared" si="6"/>
        <v>8.0929832854036415E-3</v>
      </c>
      <c r="I39" s="88">
        <f t="shared" si="7"/>
        <v>3.4616725600000002E-2</v>
      </c>
      <c r="J39" s="124">
        <f t="shared" si="8"/>
        <v>1.2343025719829248</v>
      </c>
      <c r="K39" s="88">
        <f t="shared" si="9"/>
        <v>1.0033000000000001</v>
      </c>
      <c r="L39" s="88">
        <f t="shared" si="10"/>
        <v>8.0929832854036415E-3</v>
      </c>
      <c r="M39" s="88">
        <f t="shared" si="11"/>
        <v>3.4654720399999998E-2</v>
      </c>
      <c r="N39" s="124">
        <f t="shared" si="12"/>
        <v>1.2343025719829248</v>
      </c>
      <c r="O39" s="88">
        <f t="shared" si="13"/>
        <v>1.0044</v>
      </c>
      <c r="P39" s="88">
        <f t="shared" si="14"/>
        <v>8.0929832854036415E-3</v>
      </c>
      <c r="Q39" s="88">
        <f t="shared" si="15"/>
        <v>3.4692715200000002E-2</v>
      </c>
      <c r="R39" s="124">
        <f t="shared" si="16"/>
        <v>1.2343025719829248</v>
      </c>
      <c r="S39" s="88">
        <f t="shared" si="17"/>
        <v>1.0055000000000001</v>
      </c>
      <c r="T39" s="88">
        <f t="shared" si="18"/>
        <v>8.0929832854036415E-3</v>
      </c>
      <c r="U39" s="88">
        <f t="shared" si="19"/>
        <v>3.4730710099999999E-2</v>
      </c>
      <c r="V39" s="124">
        <f t="shared" si="20"/>
        <v>1.2343025719829248</v>
      </c>
      <c r="W39" s="88">
        <f t="shared" si="21"/>
        <v>1.0065999999999999</v>
      </c>
      <c r="X39" s="88">
        <f t="shared" si="22"/>
        <v>8.0929832854036415E-3</v>
      </c>
      <c r="Y39" s="88">
        <f t="shared" si="23"/>
        <v>3.4768704900000003E-2</v>
      </c>
      <c r="Z39" s="51"/>
      <c r="AA39" s="51"/>
      <c r="AB39" s="51"/>
    </row>
    <row r="40" spans="1:28" ht="13.5" customHeight="1">
      <c r="A40" s="145">
        <v>33</v>
      </c>
      <c r="B40" s="124">
        <f t="shared" si="0"/>
        <v>1.242448968958012</v>
      </c>
      <c r="C40" s="88">
        <f t="shared" si="1"/>
        <v>1.0011000000000001</v>
      </c>
      <c r="D40" s="88">
        <f t="shared" si="2"/>
        <v>8.1463969750873045E-3</v>
      </c>
      <c r="E40" s="88">
        <f t="shared" si="3"/>
        <v>3.3637420899999999E-2</v>
      </c>
      <c r="F40" s="124">
        <f t="shared" si="4"/>
        <v>1.242448968958012</v>
      </c>
      <c r="G40" s="88">
        <f t="shared" si="5"/>
        <v>1.0022</v>
      </c>
      <c r="H40" s="88">
        <f t="shared" si="6"/>
        <v>8.1463969750873045E-3</v>
      </c>
      <c r="I40" s="88">
        <f t="shared" si="7"/>
        <v>3.3674381400000002E-2</v>
      </c>
      <c r="J40" s="124">
        <f t="shared" si="8"/>
        <v>1.242448968958012</v>
      </c>
      <c r="K40" s="88">
        <f t="shared" si="9"/>
        <v>1.0033000000000001</v>
      </c>
      <c r="L40" s="88">
        <f t="shared" si="10"/>
        <v>8.1463969750873045E-3</v>
      </c>
      <c r="M40" s="88">
        <f t="shared" si="11"/>
        <v>3.3711341899999997E-2</v>
      </c>
      <c r="N40" s="124">
        <f t="shared" si="12"/>
        <v>1.242448968958012</v>
      </c>
      <c r="O40" s="88">
        <f t="shared" si="13"/>
        <v>1.0044</v>
      </c>
      <c r="P40" s="88">
        <f t="shared" si="14"/>
        <v>8.1463969750873045E-3</v>
      </c>
      <c r="Q40" s="88">
        <f t="shared" si="15"/>
        <v>3.3748302399999999E-2</v>
      </c>
      <c r="R40" s="124">
        <f t="shared" si="16"/>
        <v>1.242448968958012</v>
      </c>
      <c r="S40" s="88">
        <f t="shared" si="17"/>
        <v>1.0055000000000001</v>
      </c>
      <c r="T40" s="88">
        <f t="shared" si="18"/>
        <v>8.1463969750873045E-3</v>
      </c>
      <c r="U40" s="88">
        <f t="shared" si="19"/>
        <v>3.3785262900000002E-2</v>
      </c>
      <c r="V40" s="124">
        <f t="shared" si="20"/>
        <v>1.242448968958012</v>
      </c>
      <c r="W40" s="88">
        <f t="shared" si="21"/>
        <v>1.0065999999999999</v>
      </c>
      <c r="X40" s="88">
        <f t="shared" si="22"/>
        <v>8.1463969750873045E-3</v>
      </c>
      <c r="Y40" s="88">
        <f t="shared" si="23"/>
        <v>3.3822223399999997E-2</v>
      </c>
      <c r="Z40" s="51"/>
      <c r="AA40" s="51"/>
      <c r="AB40" s="51"/>
    </row>
    <row r="41" spans="1:28" ht="13.5" customHeight="1">
      <c r="A41" s="145">
        <v>34</v>
      </c>
      <c r="B41" s="124">
        <f t="shared" si="0"/>
        <v>1.2506491321531348</v>
      </c>
      <c r="C41" s="88">
        <f t="shared" si="1"/>
        <v>1.0011000000000001</v>
      </c>
      <c r="D41" s="88">
        <f t="shared" si="2"/>
        <v>8.2001631951228796E-3</v>
      </c>
      <c r="E41" s="88">
        <f t="shared" si="3"/>
        <v>3.2751692800000003E-2</v>
      </c>
      <c r="F41" s="124">
        <f t="shared" si="4"/>
        <v>1.2506491321531348</v>
      </c>
      <c r="G41" s="88">
        <f t="shared" si="5"/>
        <v>1.0022</v>
      </c>
      <c r="H41" s="88">
        <f t="shared" si="6"/>
        <v>8.2001631951228796E-3</v>
      </c>
      <c r="I41" s="88">
        <f t="shared" si="7"/>
        <v>3.2787680100000001E-2</v>
      </c>
      <c r="J41" s="124">
        <f t="shared" si="8"/>
        <v>1.2506491321531348</v>
      </c>
      <c r="K41" s="88">
        <f t="shared" si="9"/>
        <v>1.0033000000000001</v>
      </c>
      <c r="L41" s="88">
        <f t="shared" si="10"/>
        <v>8.2001631951228796E-3</v>
      </c>
      <c r="M41" s="88">
        <f t="shared" si="11"/>
        <v>3.2823667299999998E-2</v>
      </c>
      <c r="N41" s="124">
        <f t="shared" si="12"/>
        <v>1.2506491321531348</v>
      </c>
      <c r="O41" s="88">
        <f t="shared" si="13"/>
        <v>1.0044</v>
      </c>
      <c r="P41" s="88">
        <f t="shared" si="14"/>
        <v>8.2001631951228796E-3</v>
      </c>
      <c r="Q41" s="88">
        <f t="shared" si="15"/>
        <v>3.2859654600000003E-2</v>
      </c>
      <c r="R41" s="124">
        <f t="shared" si="16"/>
        <v>1.2506491321531348</v>
      </c>
      <c r="S41" s="88">
        <f t="shared" si="17"/>
        <v>1.0055000000000001</v>
      </c>
      <c r="T41" s="88">
        <f t="shared" si="18"/>
        <v>8.2001631951228796E-3</v>
      </c>
      <c r="U41" s="88">
        <f t="shared" si="19"/>
        <v>3.2895641900000001E-2</v>
      </c>
      <c r="V41" s="124">
        <f t="shared" si="20"/>
        <v>1.2506491321531348</v>
      </c>
      <c r="W41" s="88">
        <f t="shared" si="21"/>
        <v>1.0065999999999999</v>
      </c>
      <c r="X41" s="88">
        <f t="shared" si="22"/>
        <v>8.2001631951228796E-3</v>
      </c>
      <c r="Y41" s="88">
        <f t="shared" si="23"/>
        <v>3.29316292E-2</v>
      </c>
      <c r="Z41" s="51"/>
      <c r="AA41" s="51"/>
      <c r="AB41" s="51"/>
    </row>
    <row r="42" spans="1:28" ht="13.5" customHeight="1">
      <c r="A42" s="146">
        <v>35</v>
      </c>
      <c r="B42" s="125">
        <f t="shared" si="0"/>
        <v>1.2589034164253454</v>
      </c>
      <c r="C42" s="92">
        <f t="shared" si="1"/>
        <v>1.0011000000000001</v>
      </c>
      <c r="D42" s="92">
        <f t="shared" si="2"/>
        <v>8.2542842722106904E-3</v>
      </c>
      <c r="E42" s="92">
        <f t="shared" si="3"/>
        <v>3.1916782300000002E-2</v>
      </c>
      <c r="F42" s="125">
        <f t="shared" si="4"/>
        <v>1.2589034164253454</v>
      </c>
      <c r="G42" s="92">
        <f t="shared" si="5"/>
        <v>1.0022</v>
      </c>
      <c r="H42" s="92">
        <f t="shared" si="6"/>
        <v>8.2542842722106904E-3</v>
      </c>
      <c r="I42" s="92">
        <f t="shared" si="7"/>
        <v>3.1951852199999999E-2</v>
      </c>
      <c r="J42" s="125">
        <f t="shared" si="8"/>
        <v>1.2589034164253454</v>
      </c>
      <c r="K42" s="92">
        <f t="shared" si="9"/>
        <v>1.0033000000000001</v>
      </c>
      <c r="L42" s="92">
        <f t="shared" si="10"/>
        <v>8.2542842722106904E-3</v>
      </c>
      <c r="M42" s="92">
        <f t="shared" si="11"/>
        <v>3.1986922100000002E-2</v>
      </c>
      <c r="N42" s="125">
        <f t="shared" si="12"/>
        <v>1.2589034164253454</v>
      </c>
      <c r="O42" s="92">
        <f t="shared" si="13"/>
        <v>1.0044</v>
      </c>
      <c r="P42" s="92">
        <f t="shared" si="14"/>
        <v>8.2542842722106904E-3</v>
      </c>
      <c r="Q42" s="92">
        <f t="shared" si="15"/>
        <v>3.2021991999999999E-2</v>
      </c>
      <c r="R42" s="125">
        <f t="shared" si="16"/>
        <v>1.2589034164253454</v>
      </c>
      <c r="S42" s="92">
        <f t="shared" si="17"/>
        <v>1.0055000000000001</v>
      </c>
      <c r="T42" s="92">
        <f t="shared" si="18"/>
        <v>8.2542842722106904E-3</v>
      </c>
      <c r="U42" s="92">
        <f t="shared" si="19"/>
        <v>3.2057061900000003E-2</v>
      </c>
      <c r="V42" s="125">
        <f t="shared" si="20"/>
        <v>1.2589034164253454</v>
      </c>
      <c r="W42" s="92">
        <f t="shared" si="21"/>
        <v>1.0065999999999999</v>
      </c>
      <c r="X42" s="92">
        <f t="shared" si="22"/>
        <v>8.2542842722106904E-3</v>
      </c>
      <c r="Y42" s="92">
        <f t="shared" si="23"/>
        <v>3.2092131699999998E-2</v>
      </c>
      <c r="Z42" s="51"/>
      <c r="AA42" s="51"/>
      <c r="AB42" s="51"/>
    </row>
    <row r="43" spans="1:28" ht="13.5" customHeight="1">
      <c r="A43" s="147">
        <v>36</v>
      </c>
      <c r="B43" s="126">
        <f t="shared" si="0"/>
        <v>1.2672121789737527</v>
      </c>
      <c r="C43" s="94">
        <f t="shared" si="1"/>
        <v>1.0011000000000001</v>
      </c>
      <c r="D43" s="94">
        <f t="shared" si="2"/>
        <v>8.3087625484072804E-3</v>
      </c>
      <c r="E43" s="94">
        <f t="shared" si="3"/>
        <v>3.1128454600000001E-2</v>
      </c>
      <c r="F43" s="126">
        <f t="shared" si="4"/>
        <v>1.2672121789737527</v>
      </c>
      <c r="G43" s="94">
        <f t="shared" si="5"/>
        <v>1.0022</v>
      </c>
      <c r="H43" s="94">
        <f t="shared" si="6"/>
        <v>8.3087625484072804E-3</v>
      </c>
      <c r="I43" s="94">
        <f t="shared" si="7"/>
        <v>3.11626583E-2</v>
      </c>
      <c r="J43" s="126">
        <f t="shared" si="8"/>
        <v>1.2672121789737527</v>
      </c>
      <c r="K43" s="94">
        <f t="shared" si="9"/>
        <v>1.0033000000000001</v>
      </c>
      <c r="L43" s="94">
        <f t="shared" si="10"/>
        <v>8.3087625484072804E-3</v>
      </c>
      <c r="M43" s="94">
        <f t="shared" si="11"/>
        <v>3.1196861999999999E-2</v>
      </c>
      <c r="N43" s="126">
        <f t="shared" si="12"/>
        <v>1.2672121789737527</v>
      </c>
      <c r="O43" s="94">
        <f t="shared" si="13"/>
        <v>1.0044</v>
      </c>
      <c r="P43" s="94">
        <f t="shared" si="14"/>
        <v>8.3087625484072804E-3</v>
      </c>
      <c r="Q43" s="94">
        <f t="shared" si="15"/>
        <v>3.12310656E-2</v>
      </c>
      <c r="R43" s="126">
        <f t="shared" si="16"/>
        <v>1.2672121789737527</v>
      </c>
      <c r="S43" s="94">
        <f t="shared" si="17"/>
        <v>1.0055000000000001</v>
      </c>
      <c r="T43" s="94">
        <f t="shared" si="18"/>
        <v>8.3087625484072804E-3</v>
      </c>
      <c r="U43" s="94">
        <f t="shared" si="19"/>
        <v>3.1265269300000002E-2</v>
      </c>
      <c r="V43" s="126">
        <f t="shared" si="20"/>
        <v>1.2672121789737527</v>
      </c>
      <c r="W43" s="94">
        <f t="shared" si="21"/>
        <v>1.0065999999999999</v>
      </c>
      <c r="X43" s="94">
        <f t="shared" si="22"/>
        <v>8.3087625484072804E-3</v>
      </c>
      <c r="Y43" s="94">
        <f t="shared" si="23"/>
        <v>3.1299473000000001E-2</v>
      </c>
      <c r="Z43" s="51"/>
      <c r="AA43" s="51"/>
      <c r="AB43" s="51"/>
    </row>
    <row r="44" spans="1:28" ht="13.5" customHeight="1">
      <c r="A44" s="145">
        <v>37</v>
      </c>
      <c r="B44" s="124">
        <f t="shared" si="0"/>
        <v>1.2755757793549793</v>
      </c>
      <c r="C44" s="88">
        <f t="shared" si="1"/>
        <v>1.0011000000000001</v>
      </c>
      <c r="D44" s="88">
        <f t="shared" si="2"/>
        <v>8.3636003812267677E-3</v>
      </c>
      <c r="E44" s="88">
        <f t="shared" si="3"/>
        <v>3.0382932599999999E-2</v>
      </c>
      <c r="F44" s="124">
        <f t="shared" si="4"/>
        <v>1.2755757793549793</v>
      </c>
      <c r="G44" s="88">
        <f t="shared" si="5"/>
        <v>1.0022</v>
      </c>
      <c r="H44" s="88">
        <f t="shared" si="6"/>
        <v>8.3636003812267677E-3</v>
      </c>
      <c r="I44" s="88">
        <f t="shared" si="7"/>
        <v>3.04163171E-2</v>
      </c>
      <c r="J44" s="124">
        <f t="shared" si="8"/>
        <v>1.2755757793549793</v>
      </c>
      <c r="K44" s="88">
        <f t="shared" si="9"/>
        <v>1.0033000000000001</v>
      </c>
      <c r="L44" s="88">
        <f t="shared" si="10"/>
        <v>8.3636003812267677E-3</v>
      </c>
      <c r="M44" s="88">
        <f t="shared" si="11"/>
        <v>3.04497016E-2</v>
      </c>
      <c r="N44" s="124">
        <f t="shared" si="12"/>
        <v>1.2755757793549793</v>
      </c>
      <c r="O44" s="88">
        <f t="shared" si="13"/>
        <v>1.0044</v>
      </c>
      <c r="P44" s="88">
        <f t="shared" si="14"/>
        <v>8.3636003812267677E-3</v>
      </c>
      <c r="Q44" s="88">
        <f t="shared" si="15"/>
        <v>3.0483086100000001E-2</v>
      </c>
      <c r="R44" s="124">
        <f t="shared" si="16"/>
        <v>1.2755757793549793</v>
      </c>
      <c r="S44" s="88">
        <f t="shared" si="17"/>
        <v>1.0055000000000001</v>
      </c>
      <c r="T44" s="88">
        <f t="shared" si="18"/>
        <v>8.3636003812267677E-3</v>
      </c>
      <c r="U44" s="88">
        <f t="shared" si="19"/>
        <v>3.0516470699999999E-2</v>
      </c>
      <c r="V44" s="124">
        <f t="shared" si="20"/>
        <v>1.2755757793549793</v>
      </c>
      <c r="W44" s="88">
        <f t="shared" si="21"/>
        <v>1.0065999999999999</v>
      </c>
      <c r="X44" s="88">
        <f t="shared" si="22"/>
        <v>8.3636003812267677E-3</v>
      </c>
      <c r="Y44" s="88">
        <f t="shared" si="23"/>
        <v>3.05498552E-2</v>
      </c>
      <c r="Z44" s="51"/>
      <c r="AA44" s="51"/>
      <c r="AB44" s="51"/>
    </row>
    <row r="45" spans="1:28" ht="13.5" customHeight="1">
      <c r="A45" s="145">
        <v>38</v>
      </c>
      <c r="B45" s="124">
        <f t="shared" si="0"/>
        <v>1.2839945794987222</v>
      </c>
      <c r="C45" s="88">
        <f t="shared" si="1"/>
        <v>1.0011000000000001</v>
      </c>
      <c r="D45" s="88">
        <f t="shared" si="2"/>
        <v>8.4188001437428637E-3</v>
      </c>
      <c r="E45" s="88">
        <f t="shared" si="3"/>
        <v>2.96768369E-2</v>
      </c>
      <c r="F45" s="124">
        <f t="shared" si="4"/>
        <v>1.2839945794987222</v>
      </c>
      <c r="G45" s="88">
        <f t="shared" si="5"/>
        <v>1.0022</v>
      </c>
      <c r="H45" s="88">
        <f t="shared" si="6"/>
        <v>8.4188001437428637E-3</v>
      </c>
      <c r="I45" s="88">
        <f t="shared" si="7"/>
        <v>2.9709445599999999E-2</v>
      </c>
      <c r="J45" s="124">
        <f t="shared" si="8"/>
        <v>1.2839945794987222</v>
      </c>
      <c r="K45" s="88">
        <f t="shared" si="9"/>
        <v>1.0033000000000001</v>
      </c>
      <c r="L45" s="88">
        <f t="shared" si="10"/>
        <v>8.4188001437428637E-3</v>
      </c>
      <c r="M45" s="88">
        <f t="shared" si="11"/>
        <v>2.97420542E-2</v>
      </c>
      <c r="N45" s="124">
        <f t="shared" si="12"/>
        <v>1.2839945794987222</v>
      </c>
      <c r="O45" s="88">
        <f t="shared" si="13"/>
        <v>1.0044</v>
      </c>
      <c r="P45" s="88">
        <f t="shared" si="14"/>
        <v>8.4188001437428637E-3</v>
      </c>
      <c r="Q45" s="88">
        <f t="shared" si="15"/>
        <v>2.9774662899999998E-2</v>
      </c>
      <c r="R45" s="124">
        <f t="shared" si="16"/>
        <v>1.2839945794987222</v>
      </c>
      <c r="S45" s="88">
        <f t="shared" si="17"/>
        <v>1.0055000000000001</v>
      </c>
      <c r="T45" s="88">
        <f t="shared" si="18"/>
        <v>8.4188001437428637E-3</v>
      </c>
      <c r="U45" s="88">
        <f t="shared" si="19"/>
        <v>2.98072715E-2</v>
      </c>
      <c r="V45" s="124">
        <f t="shared" si="20"/>
        <v>1.2839945794987222</v>
      </c>
      <c r="W45" s="88">
        <f t="shared" si="21"/>
        <v>1.0065999999999999</v>
      </c>
      <c r="X45" s="88">
        <f t="shared" si="22"/>
        <v>8.4188001437428637E-3</v>
      </c>
      <c r="Y45" s="88">
        <f t="shared" si="23"/>
        <v>2.9839880199999998E-2</v>
      </c>
      <c r="Z45" s="51"/>
      <c r="AA45" s="51"/>
      <c r="AB45" s="51"/>
    </row>
    <row r="46" spans="1:28" ht="13.5" customHeight="1">
      <c r="A46" s="145">
        <v>39</v>
      </c>
      <c r="B46" s="124">
        <f t="shared" si="0"/>
        <v>1.2924689437234136</v>
      </c>
      <c r="C46" s="88">
        <f t="shared" si="1"/>
        <v>1.0011000000000001</v>
      </c>
      <c r="D46" s="88">
        <f t="shared" si="2"/>
        <v>8.4743642246915673E-3</v>
      </c>
      <c r="E46" s="88">
        <f t="shared" si="3"/>
        <v>2.9007134600000001E-2</v>
      </c>
      <c r="F46" s="124">
        <f t="shared" si="4"/>
        <v>1.2924689437234136</v>
      </c>
      <c r="G46" s="88">
        <f t="shared" si="5"/>
        <v>1.0022</v>
      </c>
      <c r="H46" s="88">
        <f t="shared" si="6"/>
        <v>8.4743642246915673E-3</v>
      </c>
      <c r="I46" s="88">
        <f t="shared" si="7"/>
        <v>2.90390074E-2</v>
      </c>
      <c r="J46" s="124">
        <f t="shared" si="8"/>
        <v>1.2924689437234136</v>
      </c>
      <c r="K46" s="88">
        <f t="shared" si="9"/>
        <v>1.0033000000000001</v>
      </c>
      <c r="L46" s="88">
        <f t="shared" si="10"/>
        <v>8.4743642246915673E-3</v>
      </c>
      <c r="M46" s="88">
        <f t="shared" si="11"/>
        <v>2.90708802E-2</v>
      </c>
      <c r="N46" s="124">
        <f t="shared" si="12"/>
        <v>1.2924689437234136</v>
      </c>
      <c r="O46" s="88">
        <f t="shared" si="13"/>
        <v>1.0044</v>
      </c>
      <c r="P46" s="88">
        <f t="shared" si="14"/>
        <v>8.4743642246915673E-3</v>
      </c>
      <c r="Q46" s="88">
        <f t="shared" si="15"/>
        <v>2.9102752999999999E-2</v>
      </c>
      <c r="R46" s="124">
        <f t="shared" si="16"/>
        <v>1.2924689437234136</v>
      </c>
      <c r="S46" s="88">
        <f t="shared" si="17"/>
        <v>1.0055000000000001</v>
      </c>
      <c r="T46" s="88">
        <f t="shared" si="18"/>
        <v>8.4743642246915673E-3</v>
      </c>
      <c r="U46" s="88">
        <f t="shared" si="19"/>
        <v>2.9134625800000001E-2</v>
      </c>
      <c r="V46" s="124">
        <f t="shared" si="20"/>
        <v>1.2924689437234136</v>
      </c>
      <c r="W46" s="88">
        <f t="shared" si="21"/>
        <v>1.0065999999999999</v>
      </c>
      <c r="X46" s="88">
        <f t="shared" si="22"/>
        <v>8.4743642246915673E-3</v>
      </c>
      <c r="Y46" s="88">
        <f t="shared" si="23"/>
        <v>2.91664986E-2</v>
      </c>
      <c r="Z46" s="51"/>
      <c r="AA46" s="51"/>
      <c r="AB46" s="51"/>
    </row>
    <row r="47" spans="1:28" ht="13.5" customHeight="1">
      <c r="A47" s="148">
        <v>40</v>
      </c>
      <c r="B47" s="127">
        <f t="shared" si="0"/>
        <v>1.300999238751988</v>
      </c>
      <c r="C47" s="90">
        <f t="shared" si="1"/>
        <v>1.0011000000000001</v>
      </c>
      <c r="D47" s="90">
        <f t="shared" si="2"/>
        <v>8.5302950285745301E-3</v>
      </c>
      <c r="E47" s="90">
        <f t="shared" si="3"/>
        <v>2.8371096200000001E-2</v>
      </c>
      <c r="F47" s="127">
        <f t="shared" si="4"/>
        <v>1.300999238751988</v>
      </c>
      <c r="G47" s="90">
        <f t="shared" si="5"/>
        <v>1.0022</v>
      </c>
      <c r="H47" s="90">
        <f t="shared" si="6"/>
        <v>8.5302950285745301E-3</v>
      </c>
      <c r="I47" s="90">
        <f t="shared" si="7"/>
        <v>2.8402270100000002E-2</v>
      </c>
      <c r="J47" s="127">
        <f t="shared" si="8"/>
        <v>1.300999238751988</v>
      </c>
      <c r="K47" s="90">
        <f t="shared" si="9"/>
        <v>1.0033000000000001</v>
      </c>
      <c r="L47" s="90">
        <f t="shared" si="10"/>
        <v>8.5302950285745301E-3</v>
      </c>
      <c r="M47" s="90">
        <f t="shared" si="11"/>
        <v>2.8433443999999999E-2</v>
      </c>
      <c r="N47" s="127">
        <f t="shared" si="12"/>
        <v>1.300999238751988</v>
      </c>
      <c r="O47" s="90">
        <f t="shared" si="13"/>
        <v>1.0044</v>
      </c>
      <c r="P47" s="90">
        <f t="shared" si="14"/>
        <v>8.5302950285745301E-3</v>
      </c>
      <c r="Q47" s="90">
        <f t="shared" si="15"/>
        <v>2.8464617899999999E-2</v>
      </c>
      <c r="R47" s="127">
        <f t="shared" si="16"/>
        <v>1.300999238751988</v>
      </c>
      <c r="S47" s="90">
        <f t="shared" si="17"/>
        <v>1.0055000000000001</v>
      </c>
      <c r="T47" s="90">
        <f t="shared" si="18"/>
        <v>8.5302950285745301E-3</v>
      </c>
      <c r="U47" s="90">
        <f t="shared" si="19"/>
        <v>2.84957918E-2</v>
      </c>
      <c r="V47" s="127">
        <f t="shared" si="20"/>
        <v>1.300999238751988</v>
      </c>
      <c r="W47" s="90">
        <f t="shared" si="21"/>
        <v>1.0065999999999999</v>
      </c>
      <c r="X47" s="90">
        <f t="shared" si="22"/>
        <v>8.5302950285745301E-3</v>
      </c>
      <c r="Y47" s="90">
        <f t="shared" si="23"/>
        <v>2.8526965800000002E-2</v>
      </c>
      <c r="Z47" s="51"/>
      <c r="AA47" s="51"/>
      <c r="AB47" s="51"/>
    </row>
    <row r="48" spans="1:28" ht="13.5" customHeight="1">
      <c r="A48" s="144">
        <v>41</v>
      </c>
      <c r="B48" s="123">
        <f t="shared" si="0"/>
        <v>1.3095858337277511</v>
      </c>
      <c r="C48" s="86">
        <f t="shared" si="1"/>
        <v>1.0011000000000001</v>
      </c>
      <c r="D48" s="86">
        <f t="shared" si="2"/>
        <v>8.5865949757631208E-3</v>
      </c>
      <c r="E48" s="86">
        <f t="shared" si="3"/>
        <v>2.7766258299999999E-2</v>
      </c>
      <c r="F48" s="123">
        <f t="shared" si="4"/>
        <v>1.3095858337277511</v>
      </c>
      <c r="G48" s="86">
        <f t="shared" si="5"/>
        <v>1.0022</v>
      </c>
      <c r="H48" s="86">
        <f t="shared" si="6"/>
        <v>8.5865949757631208E-3</v>
      </c>
      <c r="I48" s="86">
        <f t="shared" si="7"/>
        <v>2.7796767600000001E-2</v>
      </c>
      <c r="J48" s="123">
        <f t="shared" si="8"/>
        <v>1.3095858337277511</v>
      </c>
      <c r="K48" s="86">
        <f t="shared" si="9"/>
        <v>1.0033000000000001</v>
      </c>
      <c r="L48" s="86">
        <f t="shared" si="10"/>
        <v>8.5865949757631208E-3</v>
      </c>
      <c r="M48" s="86">
        <f t="shared" si="11"/>
        <v>2.7827277000000001E-2</v>
      </c>
      <c r="N48" s="123">
        <f t="shared" si="12"/>
        <v>1.3095858337277511</v>
      </c>
      <c r="O48" s="86">
        <f t="shared" si="13"/>
        <v>1.0044</v>
      </c>
      <c r="P48" s="86">
        <f t="shared" si="14"/>
        <v>8.5865949757631208E-3</v>
      </c>
      <c r="Q48" s="86">
        <f t="shared" si="15"/>
        <v>2.78577863E-2</v>
      </c>
      <c r="R48" s="123">
        <f t="shared" si="16"/>
        <v>1.3095858337277511</v>
      </c>
      <c r="S48" s="86">
        <f t="shared" si="17"/>
        <v>1.0055000000000001</v>
      </c>
      <c r="T48" s="86">
        <f t="shared" si="18"/>
        <v>8.5865949757631208E-3</v>
      </c>
      <c r="U48" s="86">
        <f t="shared" si="19"/>
        <v>2.7888295600000002E-2</v>
      </c>
      <c r="V48" s="123">
        <f t="shared" si="20"/>
        <v>1.3095858337277511</v>
      </c>
      <c r="W48" s="86">
        <f t="shared" si="21"/>
        <v>1.0065999999999999</v>
      </c>
      <c r="X48" s="86">
        <f t="shared" si="22"/>
        <v>8.5865949757631208E-3</v>
      </c>
      <c r="Y48" s="86">
        <f t="shared" si="23"/>
        <v>2.79188049E-2</v>
      </c>
      <c r="Z48" s="51"/>
      <c r="AA48" s="51"/>
      <c r="AB48" s="51"/>
    </row>
    <row r="49" spans="1:28" ht="13.5" customHeight="1">
      <c r="A49" s="145">
        <v>42</v>
      </c>
      <c r="B49" s="124">
        <f t="shared" si="0"/>
        <v>1.3182291002303541</v>
      </c>
      <c r="C49" s="88">
        <f t="shared" si="1"/>
        <v>1.0011000000000001</v>
      </c>
      <c r="D49" s="88">
        <f t="shared" si="2"/>
        <v>8.6432665026031572E-3</v>
      </c>
      <c r="E49" s="88">
        <f t="shared" si="3"/>
        <v>2.7190392399999999E-2</v>
      </c>
      <c r="F49" s="124">
        <f t="shared" si="4"/>
        <v>1.3182291002303541</v>
      </c>
      <c r="G49" s="88">
        <f t="shared" si="5"/>
        <v>1.0022</v>
      </c>
      <c r="H49" s="88">
        <f t="shared" si="6"/>
        <v>8.6432665026031572E-3</v>
      </c>
      <c r="I49" s="88">
        <f t="shared" si="7"/>
        <v>2.72202689E-2</v>
      </c>
      <c r="J49" s="124">
        <f t="shared" si="8"/>
        <v>1.3182291002303541</v>
      </c>
      <c r="K49" s="88">
        <f t="shared" si="9"/>
        <v>1.0033000000000001</v>
      </c>
      <c r="L49" s="88">
        <f t="shared" si="10"/>
        <v>8.6432665026031572E-3</v>
      </c>
      <c r="M49" s="88">
        <f t="shared" si="11"/>
        <v>2.72501455E-2</v>
      </c>
      <c r="N49" s="124">
        <f t="shared" si="12"/>
        <v>1.3182291002303541</v>
      </c>
      <c r="O49" s="88">
        <f t="shared" si="13"/>
        <v>1.0044</v>
      </c>
      <c r="P49" s="88">
        <f t="shared" si="14"/>
        <v>8.6432665026031572E-3</v>
      </c>
      <c r="Q49" s="88">
        <f t="shared" si="15"/>
        <v>2.7280022099999999E-2</v>
      </c>
      <c r="R49" s="124">
        <f t="shared" si="16"/>
        <v>1.3182291002303541</v>
      </c>
      <c r="S49" s="88">
        <f t="shared" si="17"/>
        <v>1.0055000000000001</v>
      </c>
      <c r="T49" s="88">
        <f t="shared" si="18"/>
        <v>8.6432665026031572E-3</v>
      </c>
      <c r="U49" s="88">
        <f t="shared" si="19"/>
        <v>2.73098986E-2</v>
      </c>
      <c r="V49" s="124">
        <f t="shared" si="20"/>
        <v>1.3182291002303541</v>
      </c>
      <c r="W49" s="88">
        <f t="shared" si="21"/>
        <v>1.0065999999999999</v>
      </c>
      <c r="X49" s="88">
        <f t="shared" si="22"/>
        <v>8.6432665026031572E-3</v>
      </c>
      <c r="Y49" s="88">
        <f t="shared" si="23"/>
        <v>2.7339775199999999E-2</v>
      </c>
      <c r="Z49" s="51"/>
      <c r="AA49" s="51"/>
      <c r="AB49" s="51"/>
    </row>
    <row r="50" spans="1:28" ht="13.5" customHeight="1">
      <c r="A50" s="145">
        <v>43</v>
      </c>
      <c r="B50" s="124">
        <f t="shared" si="0"/>
        <v>1.3269294122918744</v>
      </c>
      <c r="C50" s="88">
        <f t="shared" si="1"/>
        <v>1.0011000000000001</v>
      </c>
      <c r="D50" s="88">
        <f t="shared" si="2"/>
        <v>8.7003120615203374E-3</v>
      </c>
      <c r="E50" s="88">
        <f t="shared" si="3"/>
        <v>2.6641477E-2</v>
      </c>
      <c r="F50" s="124">
        <f t="shared" si="4"/>
        <v>1.3269294122918744</v>
      </c>
      <c r="G50" s="88">
        <f t="shared" si="5"/>
        <v>1.0022</v>
      </c>
      <c r="H50" s="88">
        <f t="shared" si="6"/>
        <v>8.7003120615203374E-3</v>
      </c>
      <c r="I50" s="88">
        <f t="shared" si="7"/>
        <v>2.6670750399999998E-2</v>
      </c>
      <c r="J50" s="124">
        <f t="shared" si="8"/>
        <v>1.3269294122918744</v>
      </c>
      <c r="K50" s="88">
        <f t="shared" si="9"/>
        <v>1.0033000000000001</v>
      </c>
      <c r="L50" s="88">
        <f t="shared" si="10"/>
        <v>8.7003120615203374E-3</v>
      </c>
      <c r="M50" s="88">
        <f t="shared" si="11"/>
        <v>2.67000238E-2</v>
      </c>
      <c r="N50" s="124">
        <f t="shared" si="12"/>
        <v>1.3269294122918744</v>
      </c>
      <c r="O50" s="88">
        <f t="shared" si="13"/>
        <v>1.0044</v>
      </c>
      <c r="P50" s="88">
        <f t="shared" si="14"/>
        <v>8.7003120615203374E-3</v>
      </c>
      <c r="Q50" s="88">
        <f t="shared" si="15"/>
        <v>2.6729297199999998E-2</v>
      </c>
      <c r="R50" s="124">
        <f t="shared" si="16"/>
        <v>1.3269294122918744</v>
      </c>
      <c r="S50" s="88">
        <f t="shared" si="17"/>
        <v>1.0055000000000001</v>
      </c>
      <c r="T50" s="88">
        <f t="shared" si="18"/>
        <v>8.7003120615203374E-3</v>
      </c>
      <c r="U50" s="88">
        <f t="shared" si="19"/>
        <v>2.6758570700000001E-2</v>
      </c>
      <c r="V50" s="124">
        <f t="shared" si="20"/>
        <v>1.3269294122918744</v>
      </c>
      <c r="W50" s="88">
        <f t="shared" si="21"/>
        <v>1.0065999999999999</v>
      </c>
      <c r="X50" s="88">
        <f t="shared" si="22"/>
        <v>8.7003120615203374E-3</v>
      </c>
      <c r="Y50" s="88">
        <f t="shared" si="23"/>
        <v>2.6787844099999999E-2</v>
      </c>
      <c r="Z50" s="51"/>
      <c r="AA50" s="51"/>
      <c r="AB50" s="51"/>
    </row>
    <row r="51" spans="1:28" ht="13.5" customHeight="1">
      <c r="A51" s="145">
        <v>44</v>
      </c>
      <c r="B51" s="124">
        <f t="shared" si="0"/>
        <v>1.3356871464130007</v>
      </c>
      <c r="C51" s="88">
        <f t="shared" si="1"/>
        <v>1.0011000000000001</v>
      </c>
      <c r="D51" s="88">
        <f t="shared" si="2"/>
        <v>8.7577341211263707E-3</v>
      </c>
      <c r="E51" s="88">
        <f t="shared" si="3"/>
        <v>2.61176745E-2</v>
      </c>
      <c r="F51" s="124">
        <f t="shared" si="4"/>
        <v>1.3356871464130007</v>
      </c>
      <c r="G51" s="88">
        <f t="shared" si="5"/>
        <v>1.0022</v>
      </c>
      <c r="H51" s="88">
        <f t="shared" si="6"/>
        <v>8.7577341211263707E-3</v>
      </c>
      <c r="I51" s="88">
        <f t="shared" si="7"/>
        <v>2.6146372399999999E-2</v>
      </c>
      <c r="J51" s="124">
        <f t="shared" si="8"/>
        <v>1.3356871464130007</v>
      </c>
      <c r="K51" s="88">
        <f t="shared" si="9"/>
        <v>1.0033000000000001</v>
      </c>
      <c r="L51" s="88">
        <f t="shared" si="10"/>
        <v>8.7577341211263707E-3</v>
      </c>
      <c r="M51" s="88">
        <f t="shared" si="11"/>
        <v>2.6175070299999999E-2</v>
      </c>
      <c r="N51" s="124">
        <f t="shared" si="12"/>
        <v>1.3356871464130007</v>
      </c>
      <c r="O51" s="88">
        <f t="shared" si="13"/>
        <v>1.0044</v>
      </c>
      <c r="P51" s="88">
        <f t="shared" si="14"/>
        <v>8.7577341211263707E-3</v>
      </c>
      <c r="Q51" s="88">
        <f t="shared" si="15"/>
        <v>2.62037681E-2</v>
      </c>
      <c r="R51" s="124">
        <f t="shared" si="16"/>
        <v>1.3356871464130007</v>
      </c>
      <c r="S51" s="88">
        <f t="shared" si="17"/>
        <v>1.0055000000000001</v>
      </c>
      <c r="T51" s="88">
        <f t="shared" si="18"/>
        <v>8.7577341211263707E-3</v>
      </c>
      <c r="U51" s="88">
        <f t="shared" si="19"/>
        <v>2.6232465999999999E-2</v>
      </c>
      <c r="V51" s="124">
        <f t="shared" si="20"/>
        <v>1.3356871464130007</v>
      </c>
      <c r="W51" s="88">
        <f t="shared" si="21"/>
        <v>1.0065999999999999</v>
      </c>
      <c r="X51" s="88">
        <f t="shared" si="22"/>
        <v>8.7577341211263707E-3</v>
      </c>
      <c r="Y51" s="88">
        <f t="shared" si="23"/>
        <v>2.6261163899999999E-2</v>
      </c>
      <c r="Z51" s="51"/>
      <c r="AA51" s="51"/>
      <c r="AB51" s="51"/>
    </row>
    <row r="52" spans="1:28" ht="13.5" customHeight="1">
      <c r="A52" s="146">
        <v>45</v>
      </c>
      <c r="B52" s="125">
        <f t="shared" si="0"/>
        <v>1.3445026815793264</v>
      </c>
      <c r="C52" s="92">
        <f t="shared" si="1"/>
        <v>1.0011000000000001</v>
      </c>
      <c r="D52" s="92">
        <f t="shared" si="2"/>
        <v>8.8155351663258049E-3</v>
      </c>
      <c r="E52" s="92">
        <f t="shared" si="3"/>
        <v>2.5617310800000001E-2</v>
      </c>
      <c r="F52" s="125">
        <f t="shared" si="4"/>
        <v>1.3445026815793264</v>
      </c>
      <c r="G52" s="92">
        <f t="shared" si="5"/>
        <v>1.0022</v>
      </c>
      <c r="H52" s="92">
        <f t="shared" si="6"/>
        <v>8.8155351663258049E-3</v>
      </c>
      <c r="I52" s="92">
        <f t="shared" si="7"/>
        <v>2.56454588E-2</v>
      </c>
      <c r="J52" s="125">
        <f t="shared" si="8"/>
        <v>1.3445026815793264</v>
      </c>
      <c r="K52" s="92">
        <f t="shared" si="9"/>
        <v>1.0033000000000001</v>
      </c>
      <c r="L52" s="92">
        <f t="shared" si="10"/>
        <v>8.8155351663258049E-3</v>
      </c>
      <c r="M52" s="92">
        <f t="shared" si="11"/>
        <v>2.56736069E-2</v>
      </c>
      <c r="N52" s="125">
        <f t="shared" si="12"/>
        <v>1.3445026815793264</v>
      </c>
      <c r="O52" s="92">
        <f t="shared" si="13"/>
        <v>1.0044</v>
      </c>
      <c r="P52" s="92">
        <f t="shared" si="14"/>
        <v>8.8155351663258049E-3</v>
      </c>
      <c r="Q52" s="92">
        <f t="shared" si="15"/>
        <v>2.5701755E-2</v>
      </c>
      <c r="R52" s="125">
        <f t="shared" si="16"/>
        <v>1.3445026815793264</v>
      </c>
      <c r="S52" s="92">
        <f t="shared" si="17"/>
        <v>1.0055000000000001</v>
      </c>
      <c r="T52" s="92">
        <f t="shared" si="18"/>
        <v>8.8155351663258049E-3</v>
      </c>
      <c r="U52" s="92">
        <f t="shared" si="19"/>
        <v>2.57299031E-2</v>
      </c>
      <c r="V52" s="125">
        <f t="shared" si="20"/>
        <v>1.3445026815793264</v>
      </c>
      <c r="W52" s="92">
        <f t="shared" si="21"/>
        <v>1.0065999999999999</v>
      </c>
      <c r="X52" s="92">
        <f t="shared" si="22"/>
        <v>8.8155351663258049E-3</v>
      </c>
      <c r="Y52" s="92">
        <f t="shared" si="23"/>
        <v>2.57580512E-2</v>
      </c>
      <c r="Z52" s="51"/>
      <c r="AA52" s="51"/>
      <c r="AB52" s="51"/>
    </row>
    <row r="53" spans="1:28" ht="13.5" customHeight="1">
      <c r="A53" s="147">
        <v>46</v>
      </c>
      <c r="B53" s="126">
        <f t="shared" si="0"/>
        <v>1.3533763992777499</v>
      </c>
      <c r="C53" s="94">
        <f t="shared" si="1"/>
        <v>1.0011000000000001</v>
      </c>
      <c r="D53" s="94">
        <f t="shared" si="2"/>
        <v>8.8737176984235548E-3</v>
      </c>
      <c r="E53" s="94">
        <f t="shared" si="3"/>
        <v>2.5138857099999998E-2</v>
      </c>
      <c r="F53" s="126">
        <f t="shared" si="4"/>
        <v>1.3533763992777499</v>
      </c>
      <c r="G53" s="94">
        <f t="shared" si="5"/>
        <v>1.0022</v>
      </c>
      <c r="H53" s="94">
        <f t="shared" si="6"/>
        <v>8.8737176984235548E-3</v>
      </c>
      <c r="I53" s="94">
        <f t="shared" si="7"/>
        <v>2.51664794E-2</v>
      </c>
      <c r="J53" s="126">
        <f t="shared" si="8"/>
        <v>1.3533763992777499</v>
      </c>
      <c r="K53" s="94">
        <f t="shared" si="9"/>
        <v>1.0033000000000001</v>
      </c>
      <c r="L53" s="94">
        <f t="shared" si="10"/>
        <v>8.8737176984235548E-3</v>
      </c>
      <c r="M53" s="94">
        <f t="shared" si="11"/>
        <v>2.51941018E-2</v>
      </c>
      <c r="N53" s="126">
        <f t="shared" si="12"/>
        <v>1.3533763992777499</v>
      </c>
      <c r="O53" s="94">
        <f t="shared" si="13"/>
        <v>1.0044</v>
      </c>
      <c r="P53" s="94">
        <f t="shared" si="14"/>
        <v>8.8737176984235548E-3</v>
      </c>
      <c r="Q53" s="94">
        <f t="shared" si="15"/>
        <v>2.5221724099999999E-2</v>
      </c>
      <c r="R53" s="126">
        <f t="shared" si="16"/>
        <v>1.3533763992777499</v>
      </c>
      <c r="S53" s="94">
        <f t="shared" si="17"/>
        <v>1.0055000000000001</v>
      </c>
      <c r="T53" s="94">
        <f t="shared" si="18"/>
        <v>8.8737176984235548E-3</v>
      </c>
      <c r="U53" s="94">
        <f t="shared" si="19"/>
        <v>2.5249346499999999E-2</v>
      </c>
      <c r="V53" s="126">
        <f t="shared" si="20"/>
        <v>1.3533763992777499</v>
      </c>
      <c r="W53" s="94">
        <f t="shared" si="21"/>
        <v>1.0065999999999999</v>
      </c>
      <c r="X53" s="94">
        <f t="shared" si="22"/>
        <v>8.8737176984235548E-3</v>
      </c>
      <c r="Y53" s="94">
        <f t="shared" si="23"/>
        <v>2.5276968800000001E-2</v>
      </c>
      <c r="Z53" s="51"/>
      <c r="AA53" s="51"/>
      <c r="AB53" s="51"/>
    </row>
    <row r="54" spans="1:28" ht="13.5" customHeight="1">
      <c r="A54" s="145">
        <v>47</v>
      </c>
      <c r="B54" s="124">
        <f t="shared" si="0"/>
        <v>1.362308683512983</v>
      </c>
      <c r="C54" s="88">
        <f t="shared" si="1"/>
        <v>1.0011000000000001</v>
      </c>
      <c r="D54" s="88">
        <f t="shared" si="2"/>
        <v>8.9322842352331493E-3</v>
      </c>
      <c r="E54" s="88">
        <f t="shared" si="3"/>
        <v>2.4680914799999999E-2</v>
      </c>
      <c r="F54" s="124">
        <f t="shared" si="4"/>
        <v>1.362308683512983</v>
      </c>
      <c r="G54" s="88">
        <f t="shared" si="5"/>
        <v>1.0022</v>
      </c>
      <c r="H54" s="88">
        <f t="shared" si="6"/>
        <v>8.9322842352331493E-3</v>
      </c>
      <c r="I54" s="88">
        <f t="shared" si="7"/>
        <v>2.4708034E-2</v>
      </c>
      <c r="J54" s="124">
        <f t="shared" si="8"/>
        <v>1.362308683512983</v>
      </c>
      <c r="K54" s="88">
        <f t="shared" si="9"/>
        <v>1.0033000000000001</v>
      </c>
      <c r="L54" s="88">
        <f t="shared" si="10"/>
        <v>8.9322842352331493E-3</v>
      </c>
      <c r="M54" s="88">
        <f t="shared" si="11"/>
        <v>2.4735153100000001E-2</v>
      </c>
      <c r="N54" s="124">
        <f t="shared" si="12"/>
        <v>1.362308683512983</v>
      </c>
      <c r="O54" s="88">
        <f t="shared" si="13"/>
        <v>1.0044</v>
      </c>
      <c r="P54" s="88">
        <f t="shared" si="14"/>
        <v>8.9322842352331493E-3</v>
      </c>
      <c r="Q54" s="88">
        <f t="shared" si="15"/>
        <v>2.4762272299999999E-2</v>
      </c>
      <c r="R54" s="124">
        <f t="shared" si="16"/>
        <v>1.362308683512983</v>
      </c>
      <c r="S54" s="88">
        <f t="shared" si="17"/>
        <v>1.0055000000000001</v>
      </c>
      <c r="T54" s="88">
        <f t="shared" si="18"/>
        <v>8.9322842352331493E-3</v>
      </c>
      <c r="U54" s="88">
        <f t="shared" si="19"/>
        <v>2.4789391500000001E-2</v>
      </c>
      <c r="V54" s="124">
        <f t="shared" si="20"/>
        <v>1.362308683512983</v>
      </c>
      <c r="W54" s="88">
        <f t="shared" si="21"/>
        <v>1.0065999999999999</v>
      </c>
      <c r="X54" s="88">
        <f t="shared" si="22"/>
        <v>8.9322842352331493E-3</v>
      </c>
      <c r="Y54" s="88">
        <f t="shared" si="23"/>
        <v>2.4816510699999999E-2</v>
      </c>
      <c r="Z54" s="51"/>
      <c r="AA54" s="51"/>
      <c r="AB54" s="51"/>
    </row>
    <row r="55" spans="1:28" ht="13.5" customHeight="1">
      <c r="A55" s="145">
        <v>48</v>
      </c>
      <c r="B55" s="124">
        <f t="shared" si="0"/>
        <v>1.3712999208241685</v>
      </c>
      <c r="C55" s="88">
        <f t="shared" si="1"/>
        <v>1.0011000000000001</v>
      </c>
      <c r="D55" s="88">
        <f t="shared" si="2"/>
        <v>8.9912373111856875E-3</v>
      </c>
      <c r="E55" s="88">
        <f t="shared" si="3"/>
        <v>2.4242202000000001E-2</v>
      </c>
      <c r="F55" s="124">
        <f t="shared" si="4"/>
        <v>1.3712999208241685</v>
      </c>
      <c r="G55" s="88">
        <f t="shared" si="5"/>
        <v>1.0022</v>
      </c>
      <c r="H55" s="88">
        <f t="shared" si="6"/>
        <v>8.9912373111856875E-3</v>
      </c>
      <c r="I55" s="88">
        <f t="shared" si="7"/>
        <v>2.4268839100000002E-2</v>
      </c>
      <c r="J55" s="124">
        <f t="shared" si="8"/>
        <v>1.3712999208241685</v>
      </c>
      <c r="K55" s="88">
        <f t="shared" si="9"/>
        <v>1.0033000000000001</v>
      </c>
      <c r="L55" s="88">
        <f t="shared" si="10"/>
        <v>8.9912373111856875E-3</v>
      </c>
      <c r="M55" s="88">
        <f t="shared" si="11"/>
        <v>2.4295476199999999E-2</v>
      </c>
      <c r="N55" s="124">
        <f t="shared" si="12"/>
        <v>1.3712999208241685</v>
      </c>
      <c r="O55" s="88">
        <f t="shared" si="13"/>
        <v>1.0044</v>
      </c>
      <c r="P55" s="88">
        <f t="shared" si="14"/>
        <v>8.9912373111856875E-3</v>
      </c>
      <c r="Q55" s="88">
        <f t="shared" si="15"/>
        <v>2.43221133E-2</v>
      </c>
      <c r="R55" s="124">
        <f t="shared" si="16"/>
        <v>1.3712999208241685</v>
      </c>
      <c r="S55" s="88">
        <f t="shared" si="17"/>
        <v>1.0055000000000001</v>
      </c>
      <c r="T55" s="88">
        <f t="shared" si="18"/>
        <v>8.9912373111856875E-3</v>
      </c>
      <c r="U55" s="88">
        <f t="shared" si="19"/>
        <v>2.4348750499999999E-2</v>
      </c>
      <c r="V55" s="124">
        <f t="shared" si="20"/>
        <v>1.3712999208241685</v>
      </c>
      <c r="W55" s="88">
        <f t="shared" si="21"/>
        <v>1.0065999999999999</v>
      </c>
      <c r="X55" s="88">
        <f t="shared" si="22"/>
        <v>8.9912373111856875E-3</v>
      </c>
      <c r="Y55" s="88">
        <f t="shared" si="23"/>
        <v>2.4375387599999999E-2</v>
      </c>
      <c r="Z55" s="51"/>
      <c r="AA55" s="51"/>
      <c r="AB55" s="51"/>
    </row>
    <row r="56" spans="1:28" ht="13.5" customHeight="1">
      <c r="A56" s="145">
        <v>49</v>
      </c>
      <c r="B56" s="124">
        <f t="shared" si="0"/>
        <v>1.3803505003016079</v>
      </c>
      <c r="C56" s="88">
        <f t="shared" si="1"/>
        <v>1.0011000000000001</v>
      </c>
      <c r="D56" s="88">
        <f t="shared" si="2"/>
        <v>9.0505794774395128E-3</v>
      </c>
      <c r="E56" s="88">
        <f t="shared" si="3"/>
        <v>2.3821541200000001E-2</v>
      </c>
      <c r="F56" s="124">
        <f t="shared" si="4"/>
        <v>1.3803505003016079</v>
      </c>
      <c r="G56" s="88">
        <f t="shared" si="5"/>
        <v>1.0022</v>
      </c>
      <c r="H56" s="88">
        <f t="shared" si="6"/>
        <v>9.0505794774395128E-3</v>
      </c>
      <c r="I56" s="88">
        <f t="shared" si="7"/>
        <v>2.3847716099999999E-2</v>
      </c>
      <c r="J56" s="124">
        <f t="shared" si="8"/>
        <v>1.3803505003016079</v>
      </c>
      <c r="K56" s="88">
        <f t="shared" si="9"/>
        <v>1.0033000000000001</v>
      </c>
      <c r="L56" s="88">
        <f t="shared" si="10"/>
        <v>9.0505794774395128E-3</v>
      </c>
      <c r="M56" s="88">
        <f t="shared" si="11"/>
        <v>2.3873891000000001E-2</v>
      </c>
      <c r="N56" s="124">
        <f t="shared" si="12"/>
        <v>1.3803505003016079</v>
      </c>
      <c r="O56" s="88">
        <f t="shared" si="13"/>
        <v>1.0044</v>
      </c>
      <c r="P56" s="88">
        <f t="shared" si="14"/>
        <v>9.0505794774395128E-3</v>
      </c>
      <c r="Q56" s="88">
        <f t="shared" si="15"/>
        <v>2.39000659E-2</v>
      </c>
      <c r="R56" s="124">
        <f t="shared" si="16"/>
        <v>1.3803505003016079</v>
      </c>
      <c r="S56" s="88">
        <f t="shared" si="17"/>
        <v>1.0055000000000001</v>
      </c>
      <c r="T56" s="88">
        <f t="shared" si="18"/>
        <v>9.0505794774395128E-3</v>
      </c>
      <c r="U56" s="88">
        <f t="shared" si="19"/>
        <v>2.3926240800000002E-2</v>
      </c>
      <c r="V56" s="124">
        <f t="shared" si="20"/>
        <v>1.3803505003016079</v>
      </c>
      <c r="W56" s="88">
        <f t="shared" si="21"/>
        <v>1.0065999999999999</v>
      </c>
      <c r="X56" s="88">
        <f t="shared" si="22"/>
        <v>9.0505794774395128E-3</v>
      </c>
      <c r="Y56" s="88">
        <f t="shared" si="23"/>
        <v>2.39524157E-2</v>
      </c>
      <c r="Z56" s="51"/>
      <c r="AA56" s="51"/>
      <c r="AB56" s="51"/>
    </row>
    <row r="57" spans="1:28" ht="13.5" customHeight="1">
      <c r="A57" s="148">
        <v>50</v>
      </c>
      <c r="B57" s="127">
        <f t="shared" si="0"/>
        <v>1.3894608136035984</v>
      </c>
      <c r="C57" s="90">
        <f t="shared" si="1"/>
        <v>1.0011000000000001</v>
      </c>
      <c r="D57" s="90">
        <f t="shared" si="2"/>
        <v>9.1103133019906132E-3</v>
      </c>
      <c r="E57" s="90">
        <f t="shared" si="3"/>
        <v>2.3417849300000002E-2</v>
      </c>
      <c r="F57" s="127">
        <f t="shared" si="4"/>
        <v>1.3894608136035984</v>
      </c>
      <c r="G57" s="90">
        <f t="shared" si="5"/>
        <v>1.0022</v>
      </c>
      <c r="H57" s="90">
        <f t="shared" si="6"/>
        <v>9.1103133019906132E-3</v>
      </c>
      <c r="I57" s="90">
        <f t="shared" si="7"/>
        <v>2.34435806E-2</v>
      </c>
      <c r="J57" s="127">
        <f t="shared" si="8"/>
        <v>1.3894608136035984</v>
      </c>
      <c r="K57" s="90">
        <f t="shared" si="9"/>
        <v>1.0033000000000001</v>
      </c>
      <c r="L57" s="90">
        <f t="shared" si="10"/>
        <v>9.1103133019906132E-3</v>
      </c>
      <c r="M57" s="90">
        <f t="shared" si="11"/>
        <v>2.3469311999999999E-2</v>
      </c>
      <c r="N57" s="127">
        <f t="shared" si="12"/>
        <v>1.3894608136035984</v>
      </c>
      <c r="O57" s="90">
        <f t="shared" si="13"/>
        <v>1.0044</v>
      </c>
      <c r="P57" s="90">
        <f t="shared" si="14"/>
        <v>9.1103133019906132E-3</v>
      </c>
      <c r="Q57" s="90">
        <f t="shared" si="15"/>
        <v>2.3495043300000001E-2</v>
      </c>
      <c r="R57" s="127">
        <f t="shared" si="16"/>
        <v>1.3894608136035984</v>
      </c>
      <c r="S57" s="90">
        <f t="shared" si="17"/>
        <v>1.0055000000000001</v>
      </c>
      <c r="T57" s="90">
        <f t="shared" si="18"/>
        <v>9.1103133019906132E-3</v>
      </c>
      <c r="U57" s="90">
        <f t="shared" si="19"/>
        <v>2.3520774599999999E-2</v>
      </c>
      <c r="V57" s="127">
        <f t="shared" si="20"/>
        <v>1.3894608136035984</v>
      </c>
      <c r="W57" s="90">
        <f t="shared" si="21"/>
        <v>1.0065999999999999</v>
      </c>
      <c r="X57" s="90">
        <f t="shared" si="22"/>
        <v>9.1103133019906132E-3</v>
      </c>
      <c r="Y57" s="90">
        <f t="shared" si="23"/>
        <v>2.3546505999999998E-2</v>
      </c>
      <c r="Z57" s="51"/>
      <c r="AA57" s="51"/>
      <c r="AB57" s="51"/>
    </row>
    <row r="58" spans="1:28" ht="13.5" customHeight="1">
      <c r="A58" s="144">
        <v>51</v>
      </c>
      <c r="B58" s="123">
        <f t="shared" si="0"/>
        <v>1.3986312549733821</v>
      </c>
      <c r="C58" s="86">
        <f t="shared" si="1"/>
        <v>1.0011000000000001</v>
      </c>
      <c r="D58" s="86">
        <f t="shared" si="2"/>
        <v>9.1704413697837502E-3</v>
      </c>
      <c r="E58" s="86">
        <f t="shared" si="3"/>
        <v>2.3030128099999998E-2</v>
      </c>
      <c r="F58" s="123">
        <f t="shared" si="4"/>
        <v>1.3986312549733821</v>
      </c>
      <c r="G58" s="86">
        <f t="shared" si="5"/>
        <v>1.0022</v>
      </c>
      <c r="H58" s="86">
        <f t="shared" si="6"/>
        <v>9.1704413697837502E-3</v>
      </c>
      <c r="I58" s="86">
        <f t="shared" si="7"/>
        <v>2.3055433399999999E-2</v>
      </c>
      <c r="J58" s="123">
        <f t="shared" si="8"/>
        <v>1.3986312549733821</v>
      </c>
      <c r="K58" s="86">
        <f t="shared" si="9"/>
        <v>1.0033000000000001</v>
      </c>
      <c r="L58" s="86">
        <f t="shared" si="10"/>
        <v>9.1704413697837502E-3</v>
      </c>
      <c r="M58" s="86">
        <f t="shared" si="11"/>
        <v>2.3080738699999999E-2</v>
      </c>
      <c r="N58" s="123">
        <f t="shared" si="12"/>
        <v>1.3986312549733821</v>
      </c>
      <c r="O58" s="86">
        <f t="shared" si="13"/>
        <v>1.0044</v>
      </c>
      <c r="P58" s="86">
        <f t="shared" si="14"/>
        <v>9.1704413697837502E-3</v>
      </c>
      <c r="Q58" s="86">
        <f t="shared" si="15"/>
        <v>2.3106043999999999E-2</v>
      </c>
      <c r="R58" s="123">
        <f t="shared" si="16"/>
        <v>1.3986312549733821</v>
      </c>
      <c r="S58" s="86">
        <f t="shared" si="17"/>
        <v>1.0055000000000001</v>
      </c>
      <c r="T58" s="86">
        <f t="shared" si="18"/>
        <v>9.1704413697837502E-3</v>
      </c>
      <c r="U58" s="86">
        <f t="shared" si="19"/>
        <v>2.31313493E-2</v>
      </c>
      <c r="V58" s="123">
        <f t="shared" si="20"/>
        <v>1.3986312549733821</v>
      </c>
      <c r="W58" s="86">
        <f t="shared" si="21"/>
        <v>1.0065999999999999</v>
      </c>
      <c r="X58" s="86">
        <f t="shared" si="22"/>
        <v>9.1704413697837502E-3</v>
      </c>
      <c r="Y58" s="86">
        <f t="shared" si="23"/>
        <v>2.31566546E-2</v>
      </c>
      <c r="Z58" s="51"/>
      <c r="AA58" s="51"/>
      <c r="AB58" s="51"/>
    </row>
    <row r="59" spans="1:28" ht="13.5" customHeight="1">
      <c r="A59" s="145">
        <v>52</v>
      </c>
      <c r="B59" s="124">
        <f t="shared" si="0"/>
        <v>1.4078622212562064</v>
      </c>
      <c r="C59" s="88">
        <f t="shared" si="1"/>
        <v>1.0011000000000001</v>
      </c>
      <c r="D59" s="88">
        <f t="shared" si="2"/>
        <v>9.2309662828243214E-3</v>
      </c>
      <c r="E59" s="88">
        <f t="shared" si="3"/>
        <v>2.2657455999999999E-2</v>
      </c>
      <c r="F59" s="124">
        <f t="shared" si="4"/>
        <v>1.4078622212562064</v>
      </c>
      <c r="G59" s="88">
        <f t="shared" si="5"/>
        <v>1.0022</v>
      </c>
      <c r="H59" s="88">
        <f t="shared" si="6"/>
        <v>9.2309662828243214E-3</v>
      </c>
      <c r="I59" s="88">
        <f t="shared" si="7"/>
        <v>2.26823518E-2</v>
      </c>
      <c r="J59" s="124">
        <f t="shared" si="8"/>
        <v>1.4078622212562064</v>
      </c>
      <c r="K59" s="88">
        <f t="shared" si="9"/>
        <v>1.0033000000000001</v>
      </c>
      <c r="L59" s="88">
        <f t="shared" si="10"/>
        <v>9.2309662828243214E-3</v>
      </c>
      <c r="M59" s="88">
        <f t="shared" si="11"/>
        <v>2.2707247699999999E-2</v>
      </c>
      <c r="N59" s="124">
        <f t="shared" si="12"/>
        <v>1.4078622212562064</v>
      </c>
      <c r="O59" s="88">
        <f t="shared" si="13"/>
        <v>1.0044</v>
      </c>
      <c r="P59" s="88">
        <f t="shared" si="14"/>
        <v>9.2309662828243214E-3</v>
      </c>
      <c r="Q59" s="88">
        <f t="shared" si="15"/>
        <v>2.27321435E-2</v>
      </c>
      <c r="R59" s="124">
        <f t="shared" si="16"/>
        <v>1.4078622212562064</v>
      </c>
      <c r="S59" s="88">
        <f t="shared" si="17"/>
        <v>1.0055000000000001</v>
      </c>
      <c r="T59" s="88">
        <f t="shared" si="18"/>
        <v>9.2309662828243214E-3</v>
      </c>
      <c r="U59" s="88">
        <f t="shared" si="19"/>
        <v>2.27570393E-2</v>
      </c>
      <c r="V59" s="124">
        <f t="shared" si="20"/>
        <v>1.4078622212562064</v>
      </c>
      <c r="W59" s="88">
        <f t="shared" si="21"/>
        <v>1.0065999999999999</v>
      </c>
      <c r="X59" s="88">
        <f t="shared" si="22"/>
        <v>9.2309662828243214E-3</v>
      </c>
      <c r="Y59" s="88">
        <f t="shared" si="23"/>
        <v>2.2781935100000001E-2</v>
      </c>
      <c r="Z59" s="51"/>
      <c r="AA59" s="51"/>
      <c r="AB59" s="51"/>
    </row>
    <row r="60" spans="1:28" ht="13.5" customHeight="1">
      <c r="A60" s="145">
        <v>53</v>
      </c>
      <c r="B60" s="124">
        <f t="shared" si="0"/>
        <v>1.4171541119164972</v>
      </c>
      <c r="C60" s="88">
        <f t="shared" si="1"/>
        <v>1.0011000000000001</v>
      </c>
      <c r="D60" s="88">
        <f t="shared" si="2"/>
        <v>9.2918906602909631E-3</v>
      </c>
      <c r="E60" s="88">
        <f t="shared" si="3"/>
        <v>2.22989813E-2</v>
      </c>
      <c r="F60" s="124">
        <f t="shared" si="4"/>
        <v>1.4171541119164972</v>
      </c>
      <c r="G60" s="88">
        <f t="shared" si="5"/>
        <v>1.0022</v>
      </c>
      <c r="H60" s="88">
        <f t="shared" si="6"/>
        <v>9.2918906602909631E-3</v>
      </c>
      <c r="I60" s="88">
        <f t="shared" si="7"/>
        <v>2.2323483200000001E-2</v>
      </c>
      <c r="J60" s="124">
        <f t="shared" si="8"/>
        <v>1.4171541119164972</v>
      </c>
      <c r="K60" s="88">
        <f t="shared" si="9"/>
        <v>1.0033000000000001</v>
      </c>
      <c r="L60" s="88">
        <f t="shared" si="10"/>
        <v>9.2918906602909631E-3</v>
      </c>
      <c r="M60" s="88">
        <f t="shared" si="11"/>
        <v>2.23479852E-2</v>
      </c>
      <c r="N60" s="124">
        <f t="shared" si="12"/>
        <v>1.4171541119164972</v>
      </c>
      <c r="O60" s="88">
        <f t="shared" si="13"/>
        <v>1.0044</v>
      </c>
      <c r="P60" s="88">
        <f t="shared" si="14"/>
        <v>9.2918906602909631E-3</v>
      </c>
      <c r="Q60" s="88">
        <f t="shared" si="15"/>
        <v>2.2372487100000001E-2</v>
      </c>
      <c r="R60" s="124">
        <f t="shared" si="16"/>
        <v>1.4171541119164972</v>
      </c>
      <c r="S60" s="88">
        <f t="shared" si="17"/>
        <v>1.0055000000000001</v>
      </c>
      <c r="T60" s="88">
        <f t="shared" si="18"/>
        <v>9.2918906602909631E-3</v>
      </c>
      <c r="U60" s="88">
        <f t="shared" si="19"/>
        <v>2.2396988999999999E-2</v>
      </c>
      <c r="V60" s="124">
        <f t="shared" si="20"/>
        <v>1.4171541119164972</v>
      </c>
      <c r="W60" s="88">
        <f t="shared" si="21"/>
        <v>1.0065999999999999</v>
      </c>
      <c r="X60" s="88">
        <f t="shared" si="22"/>
        <v>9.2918906602909631E-3</v>
      </c>
      <c r="Y60" s="88">
        <f t="shared" si="23"/>
        <v>2.24214909E-2</v>
      </c>
      <c r="Z60" s="51"/>
      <c r="AA60" s="51"/>
      <c r="AB60" s="51"/>
    </row>
    <row r="61" spans="1:28" ht="13.5" customHeight="1">
      <c r="A61" s="145">
        <v>54</v>
      </c>
      <c r="B61" s="124">
        <f t="shared" si="0"/>
        <v>1.426507329055146</v>
      </c>
      <c r="C61" s="88">
        <f t="shared" si="1"/>
        <v>1.0011000000000001</v>
      </c>
      <c r="D61" s="88">
        <f t="shared" si="2"/>
        <v>9.353217138648881E-3</v>
      </c>
      <c r="E61" s="88">
        <f t="shared" si="3"/>
        <v>2.1953915099999999E-2</v>
      </c>
      <c r="F61" s="124">
        <f t="shared" si="4"/>
        <v>1.426507329055146</v>
      </c>
      <c r="G61" s="88">
        <f t="shared" si="5"/>
        <v>1.0022</v>
      </c>
      <c r="H61" s="88">
        <f t="shared" si="6"/>
        <v>9.353217138648881E-3</v>
      </c>
      <c r="I61" s="88">
        <f t="shared" si="7"/>
        <v>2.1978037799999999E-2</v>
      </c>
      <c r="J61" s="124">
        <f t="shared" si="8"/>
        <v>1.426507329055146</v>
      </c>
      <c r="K61" s="88">
        <f t="shared" si="9"/>
        <v>1.0033000000000001</v>
      </c>
      <c r="L61" s="88">
        <f t="shared" si="10"/>
        <v>9.353217138648881E-3</v>
      </c>
      <c r="M61" s="88">
        <f t="shared" si="11"/>
        <v>2.2002160600000001E-2</v>
      </c>
      <c r="N61" s="124">
        <f t="shared" si="12"/>
        <v>1.426507329055146</v>
      </c>
      <c r="O61" s="88">
        <f t="shared" si="13"/>
        <v>1.0044</v>
      </c>
      <c r="P61" s="88">
        <f t="shared" si="14"/>
        <v>9.353217138648881E-3</v>
      </c>
      <c r="Q61" s="88">
        <f t="shared" si="15"/>
        <v>2.2026283399999999E-2</v>
      </c>
      <c r="R61" s="124">
        <f t="shared" si="16"/>
        <v>1.426507329055146</v>
      </c>
      <c r="S61" s="88">
        <f t="shared" si="17"/>
        <v>1.0055000000000001</v>
      </c>
      <c r="T61" s="88">
        <f t="shared" si="18"/>
        <v>9.353217138648881E-3</v>
      </c>
      <c r="U61" s="88">
        <f t="shared" si="19"/>
        <v>2.2050406200000001E-2</v>
      </c>
      <c r="V61" s="124">
        <f t="shared" si="20"/>
        <v>1.426507329055146</v>
      </c>
      <c r="W61" s="88">
        <f t="shared" si="21"/>
        <v>1.0065999999999999</v>
      </c>
      <c r="X61" s="88">
        <f t="shared" si="22"/>
        <v>9.353217138648881E-3</v>
      </c>
      <c r="Y61" s="88">
        <f t="shared" si="23"/>
        <v>2.2074528900000001E-2</v>
      </c>
      <c r="Z61" s="51"/>
      <c r="AA61" s="51"/>
      <c r="AB61" s="51"/>
    </row>
    <row r="62" spans="1:28" ht="13.5" customHeight="1">
      <c r="A62" s="146">
        <v>55</v>
      </c>
      <c r="B62" s="125">
        <f t="shared" si="0"/>
        <v>1.4359222774269098</v>
      </c>
      <c r="C62" s="92">
        <f t="shared" si="1"/>
        <v>1.0011000000000001</v>
      </c>
      <c r="D62" s="92">
        <f t="shared" si="2"/>
        <v>9.4149483717639645E-3</v>
      </c>
      <c r="E62" s="92">
        <f t="shared" si="3"/>
        <v>2.1621525900000001E-2</v>
      </c>
      <c r="F62" s="125">
        <f t="shared" si="4"/>
        <v>1.4359222774269098</v>
      </c>
      <c r="G62" s="92">
        <f t="shared" si="5"/>
        <v>1.0022</v>
      </c>
      <c r="H62" s="92">
        <f t="shared" si="6"/>
        <v>9.4149483717639645E-3</v>
      </c>
      <c r="I62" s="92">
        <f t="shared" si="7"/>
        <v>2.1645283500000001E-2</v>
      </c>
      <c r="J62" s="125">
        <f t="shared" si="8"/>
        <v>1.4359222774269098</v>
      </c>
      <c r="K62" s="92">
        <f t="shared" si="9"/>
        <v>1.0033000000000001</v>
      </c>
      <c r="L62" s="92">
        <f t="shared" si="10"/>
        <v>9.4149483717639645E-3</v>
      </c>
      <c r="M62" s="92">
        <f t="shared" si="11"/>
        <v>2.1669041E-2</v>
      </c>
      <c r="N62" s="125">
        <f t="shared" si="12"/>
        <v>1.4359222774269098</v>
      </c>
      <c r="O62" s="92">
        <f t="shared" si="13"/>
        <v>1.0044</v>
      </c>
      <c r="P62" s="92">
        <f t="shared" si="14"/>
        <v>9.4149483717639645E-3</v>
      </c>
      <c r="Q62" s="92">
        <f t="shared" si="15"/>
        <v>2.1692798499999999E-2</v>
      </c>
      <c r="R62" s="125">
        <f t="shared" si="16"/>
        <v>1.4359222774269098</v>
      </c>
      <c r="S62" s="92">
        <f t="shared" si="17"/>
        <v>1.0055000000000001</v>
      </c>
      <c r="T62" s="92">
        <f t="shared" si="18"/>
        <v>9.4149483717639645E-3</v>
      </c>
      <c r="U62" s="92">
        <f t="shared" si="19"/>
        <v>2.1716556099999999E-2</v>
      </c>
      <c r="V62" s="125">
        <f t="shared" si="20"/>
        <v>1.4359222774269098</v>
      </c>
      <c r="W62" s="92">
        <f t="shared" si="21"/>
        <v>1.0065999999999999</v>
      </c>
      <c r="X62" s="92">
        <f t="shared" si="22"/>
        <v>9.4149483717639645E-3</v>
      </c>
      <c r="Y62" s="92">
        <f t="shared" si="23"/>
        <v>2.1740313599999998E-2</v>
      </c>
      <c r="Z62" s="51"/>
      <c r="AA62" s="51"/>
      <c r="AB62" s="51"/>
    </row>
    <row r="63" spans="1:28" ht="13.5" customHeight="1">
      <c r="A63" s="147">
        <v>56</v>
      </c>
      <c r="B63" s="126">
        <f t="shared" si="0"/>
        <v>1.4453993644579273</v>
      </c>
      <c r="C63" s="94">
        <f t="shared" si="1"/>
        <v>1.0011000000000001</v>
      </c>
      <c r="D63" s="94">
        <f t="shared" si="2"/>
        <v>9.4770870310176055E-3</v>
      </c>
      <c r="E63" s="94">
        <f t="shared" si="3"/>
        <v>2.13011346E-2</v>
      </c>
      <c r="F63" s="126">
        <f t="shared" si="4"/>
        <v>1.4453993644579273</v>
      </c>
      <c r="G63" s="94">
        <f t="shared" si="5"/>
        <v>1.0022</v>
      </c>
      <c r="H63" s="94">
        <f t="shared" si="6"/>
        <v>9.4770870310176055E-3</v>
      </c>
      <c r="I63" s="94">
        <f t="shared" si="7"/>
        <v>2.1324540100000001E-2</v>
      </c>
      <c r="J63" s="126">
        <f t="shared" si="8"/>
        <v>1.4453993644579273</v>
      </c>
      <c r="K63" s="94">
        <f t="shared" si="9"/>
        <v>1.0033000000000001</v>
      </c>
      <c r="L63" s="94">
        <f t="shared" si="10"/>
        <v>9.4770870310176055E-3</v>
      </c>
      <c r="M63" s="94">
        <f t="shared" si="11"/>
        <v>2.1347945600000001E-2</v>
      </c>
      <c r="N63" s="126">
        <f t="shared" si="12"/>
        <v>1.4453993644579273</v>
      </c>
      <c r="O63" s="94">
        <f t="shared" si="13"/>
        <v>1.0044</v>
      </c>
      <c r="P63" s="94">
        <f t="shared" si="14"/>
        <v>9.4770870310176055E-3</v>
      </c>
      <c r="Q63" s="94">
        <f t="shared" si="15"/>
        <v>2.1371351100000002E-2</v>
      </c>
      <c r="R63" s="126">
        <f t="shared" si="16"/>
        <v>1.4453993644579273</v>
      </c>
      <c r="S63" s="94">
        <f t="shared" si="17"/>
        <v>1.0055000000000001</v>
      </c>
      <c r="T63" s="94">
        <f t="shared" si="18"/>
        <v>9.4770870310176055E-3</v>
      </c>
      <c r="U63" s="94">
        <f t="shared" si="19"/>
        <v>2.1394756599999998E-2</v>
      </c>
      <c r="V63" s="126">
        <f t="shared" si="20"/>
        <v>1.4453993644579273</v>
      </c>
      <c r="W63" s="94">
        <f t="shared" si="21"/>
        <v>1.0065999999999999</v>
      </c>
      <c r="X63" s="94">
        <f t="shared" si="22"/>
        <v>9.4770870310176055E-3</v>
      </c>
      <c r="Y63" s="94">
        <f t="shared" si="23"/>
        <v>2.1418162099999999E-2</v>
      </c>
      <c r="Z63" s="51"/>
      <c r="AA63" s="51"/>
      <c r="AB63" s="51"/>
    </row>
    <row r="64" spans="1:28" ht="13.5" customHeight="1">
      <c r="A64" s="145">
        <v>57</v>
      </c>
      <c r="B64" s="124">
        <f t="shared" si="0"/>
        <v>1.4549390002633495</v>
      </c>
      <c r="C64" s="88">
        <f t="shared" si="1"/>
        <v>1.0011000000000001</v>
      </c>
      <c r="D64" s="88">
        <f t="shared" si="2"/>
        <v>9.5396358054223203E-3</v>
      </c>
      <c r="E64" s="88">
        <f t="shared" si="3"/>
        <v>2.0992109700000001E-2</v>
      </c>
      <c r="F64" s="124">
        <f t="shared" si="4"/>
        <v>1.4549390002633495</v>
      </c>
      <c r="G64" s="88">
        <f t="shared" si="5"/>
        <v>1.0022</v>
      </c>
      <c r="H64" s="88">
        <f t="shared" si="6"/>
        <v>9.5396358054223203E-3</v>
      </c>
      <c r="I64" s="88">
        <f t="shared" si="7"/>
        <v>2.1015175699999999E-2</v>
      </c>
      <c r="J64" s="124">
        <f t="shared" si="8"/>
        <v>1.4549390002633495</v>
      </c>
      <c r="K64" s="88">
        <f t="shared" si="9"/>
        <v>1.0033000000000001</v>
      </c>
      <c r="L64" s="88">
        <f t="shared" si="10"/>
        <v>9.5396358054223203E-3</v>
      </c>
      <c r="M64" s="88">
        <f t="shared" si="11"/>
        <v>2.10382416E-2</v>
      </c>
      <c r="N64" s="124">
        <f t="shared" si="12"/>
        <v>1.4549390002633495</v>
      </c>
      <c r="O64" s="88">
        <f t="shared" si="13"/>
        <v>1.0044</v>
      </c>
      <c r="P64" s="88">
        <f t="shared" si="14"/>
        <v>9.5396358054223203E-3</v>
      </c>
      <c r="Q64" s="88">
        <f t="shared" si="15"/>
        <v>2.1061307599999999E-2</v>
      </c>
      <c r="R64" s="124">
        <f t="shared" si="16"/>
        <v>1.4549390002633495</v>
      </c>
      <c r="S64" s="88">
        <f t="shared" si="17"/>
        <v>1.0055000000000001</v>
      </c>
      <c r="T64" s="88">
        <f t="shared" si="18"/>
        <v>9.5396358054223203E-3</v>
      </c>
      <c r="U64" s="88">
        <f t="shared" si="19"/>
        <v>2.10843735E-2</v>
      </c>
      <c r="V64" s="124">
        <f t="shared" si="20"/>
        <v>1.4549390002633495</v>
      </c>
      <c r="W64" s="88">
        <f t="shared" si="21"/>
        <v>1.0065999999999999</v>
      </c>
      <c r="X64" s="88">
        <f t="shared" si="22"/>
        <v>9.5396358054223203E-3</v>
      </c>
      <c r="Y64" s="88">
        <f t="shared" si="23"/>
        <v>2.1107439499999998E-2</v>
      </c>
      <c r="Z64" s="51"/>
      <c r="AA64" s="51"/>
      <c r="AB64" s="51"/>
    </row>
    <row r="65" spans="1:28" ht="13.5" customHeight="1">
      <c r="A65" s="145">
        <v>58</v>
      </c>
      <c r="B65" s="124">
        <f t="shared" si="0"/>
        <v>1.4645415976650875</v>
      </c>
      <c r="C65" s="88">
        <f t="shared" si="1"/>
        <v>1.0011000000000001</v>
      </c>
      <c r="D65" s="88">
        <f t="shared" si="2"/>
        <v>9.6025974017381072E-3</v>
      </c>
      <c r="E65" s="88">
        <f t="shared" si="3"/>
        <v>2.0693863199999999E-2</v>
      </c>
      <c r="F65" s="124">
        <f t="shared" si="4"/>
        <v>1.4645415976650875</v>
      </c>
      <c r="G65" s="88">
        <f t="shared" si="5"/>
        <v>1.0022</v>
      </c>
      <c r="H65" s="88">
        <f t="shared" si="6"/>
        <v>9.6025974017381072E-3</v>
      </c>
      <c r="I65" s="88">
        <f t="shared" si="7"/>
        <v>2.07166014E-2</v>
      </c>
      <c r="J65" s="124">
        <f t="shared" si="8"/>
        <v>1.4645415976650875</v>
      </c>
      <c r="K65" s="88">
        <f t="shared" si="9"/>
        <v>1.0033000000000001</v>
      </c>
      <c r="L65" s="88">
        <f t="shared" si="10"/>
        <v>9.6025974017381072E-3</v>
      </c>
      <c r="M65" s="88">
        <f t="shared" si="11"/>
        <v>2.07393396E-2</v>
      </c>
      <c r="N65" s="124">
        <f t="shared" si="12"/>
        <v>1.4645415976650875</v>
      </c>
      <c r="O65" s="88">
        <f t="shared" si="13"/>
        <v>1.0044</v>
      </c>
      <c r="P65" s="88">
        <f t="shared" si="14"/>
        <v>9.6025974017381072E-3</v>
      </c>
      <c r="Q65" s="88">
        <f t="shared" si="15"/>
        <v>2.0762077899999998E-2</v>
      </c>
      <c r="R65" s="124">
        <f t="shared" si="16"/>
        <v>1.4645415976650875</v>
      </c>
      <c r="S65" s="88">
        <f t="shared" si="17"/>
        <v>1.0055000000000001</v>
      </c>
      <c r="T65" s="88">
        <f t="shared" si="18"/>
        <v>9.6025974017381072E-3</v>
      </c>
      <c r="U65" s="88">
        <f t="shared" si="19"/>
        <v>2.0784816099999999E-2</v>
      </c>
      <c r="V65" s="124">
        <f t="shared" si="20"/>
        <v>1.4645415976650875</v>
      </c>
      <c r="W65" s="88">
        <f t="shared" si="21"/>
        <v>1.0065999999999999</v>
      </c>
      <c r="X65" s="88">
        <f t="shared" si="22"/>
        <v>9.6025974017381072E-3</v>
      </c>
      <c r="Y65" s="88">
        <f t="shared" si="23"/>
        <v>2.0807554400000001E-2</v>
      </c>
      <c r="Z65" s="51"/>
      <c r="AA65" s="51"/>
      <c r="AB65" s="51"/>
    </row>
    <row r="66" spans="1:28" ht="13.5" customHeight="1">
      <c r="A66" s="145">
        <v>59</v>
      </c>
      <c r="B66" s="124">
        <f t="shared" si="0"/>
        <v>1.474207572209677</v>
      </c>
      <c r="C66" s="88">
        <f t="shared" si="1"/>
        <v>1.0011000000000001</v>
      </c>
      <c r="D66" s="88">
        <f t="shared" si="2"/>
        <v>9.6659745445895791E-3</v>
      </c>
      <c r="E66" s="88">
        <f t="shared" si="3"/>
        <v>2.04058469E-2</v>
      </c>
      <c r="F66" s="124">
        <f t="shared" si="4"/>
        <v>1.474207572209677</v>
      </c>
      <c r="G66" s="88">
        <f t="shared" si="5"/>
        <v>1.0022</v>
      </c>
      <c r="H66" s="88">
        <f t="shared" si="6"/>
        <v>9.6659745445895791E-3</v>
      </c>
      <c r="I66" s="88">
        <f t="shared" si="7"/>
        <v>2.0428268699999998E-2</v>
      </c>
      <c r="J66" s="124">
        <f t="shared" si="8"/>
        <v>1.474207572209677</v>
      </c>
      <c r="K66" s="88">
        <f t="shared" si="9"/>
        <v>1.0033000000000001</v>
      </c>
      <c r="L66" s="88">
        <f t="shared" si="10"/>
        <v>9.6659745445895791E-3</v>
      </c>
      <c r="M66" s="88">
        <f t="shared" si="11"/>
        <v>2.0450690399999999E-2</v>
      </c>
      <c r="N66" s="124">
        <f t="shared" si="12"/>
        <v>1.474207572209677</v>
      </c>
      <c r="O66" s="88">
        <f t="shared" si="13"/>
        <v>1.0044</v>
      </c>
      <c r="P66" s="88">
        <f t="shared" si="14"/>
        <v>9.6659745445895791E-3</v>
      </c>
      <c r="Q66" s="88">
        <f t="shared" si="15"/>
        <v>2.0473112200000001E-2</v>
      </c>
      <c r="R66" s="124">
        <f t="shared" si="16"/>
        <v>1.474207572209677</v>
      </c>
      <c r="S66" s="88">
        <f t="shared" si="17"/>
        <v>1.0055000000000001</v>
      </c>
      <c r="T66" s="88">
        <f t="shared" si="18"/>
        <v>9.6659745445895791E-3</v>
      </c>
      <c r="U66" s="88">
        <f t="shared" si="19"/>
        <v>2.0495533999999999E-2</v>
      </c>
      <c r="V66" s="124">
        <f t="shared" si="20"/>
        <v>1.474207572209677</v>
      </c>
      <c r="W66" s="88">
        <f t="shared" si="21"/>
        <v>1.0065999999999999</v>
      </c>
      <c r="X66" s="88">
        <f t="shared" si="22"/>
        <v>9.6659745445895791E-3</v>
      </c>
      <c r="Y66" s="88">
        <f t="shared" si="23"/>
        <v>2.05179557E-2</v>
      </c>
      <c r="Z66" s="51"/>
      <c r="AA66" s="51"/>
      <c r="AB66" s="51"/>
    </row>
    <row r="67" spans="1:28" ht="13.5" customHeight="1">
      <c r="A67" s="146">
        <v>60</v>
      </c>
      <c r="B67" s="125">
        <f t="shared" si="0"/>
        <v>1.4839373421862607</v>
      </c>
      <c r="C67" s="92">
        <f t="shared" si="1"/>
        <v>1.0011000000000001</v>
      </c>
      <c r="D67" s="92">
        <f t="shared" si="2"/>
        <v>9.7297699765838686E-3</v>
      </c>
      <c r="E67" s="92">
        <f t="shared" si="3"/>
        <v>2.0127549299999999E-2</v>
      </c>
      <c r="F67" s="125">
        <f t="shared" si="4"/>
        <v>1.4839373421862607</v>
      </c>
      <c r="G67" s="92">
        <f t="shared" si="5"/>
        <v>1.0022</v>
      </c>
      <c r="H67" s="92">
        <f t="shared" si="6"/>
        <v>9.7297699765838686E-3</v>
      </c>
      <c r="I67" s="92">
        <f t="shared" si="7"/>
        <v>2.0149665300000001E-2</v>
      </c>
      <c r="J67" s="125">
        <f t="shared" si="8"/>
        <v>1.4839373421862607</v>
      </c>
      <c r="K67" s="92">
        <f t="shared" si="9"/>
        <v>1.0033000000000001</v>
      </c>
      <c r="L67" s="92">
        <f t="shared" si="10"/>
        <v>9.7297699765838686E-3</v>
      </c>
      <c r="M67" s="92">
        <f t="shared" si="11"/>
        <v>2.01717813E-2</v>
      </c>
      <c r="N67" s="125">
        <f t="shared" si="12"/>
        <v>1.4839373421862607</v>
      </c>
      <c r="O67" s="92">
        <f t="shared" si="13"/>
        <v>1.0044</v>
      </c>
      <c r="P67" s="92">
        <f t="shared" si="14"/>
        <v>9.7297699765838686E-3</v>
      </c>
      <c r="Q67" s="92">
        <f t="shared" si="15"/>
        <v>2.0193897299999999E-2</v>
      </c>
      <c r="R67" s="125">
        <f t="shared" si="16"/>
        <v>1.4839373421862607</v>
      </c>
      <c r="S67" s="92">
        <f t="shared" si="17"/>
        <v>1.0055000000000001</v>
      </c>
      <c r="T67" s="92">
        <f t="shared" si="18"/>
        <v>9.7297699765838686E-3</v>
      </c>
      <c r="U67" s="92">
        <f t="shared" si="19"/>
        <v>2.0216013200000001E-2</v>
      </c>
      <c r="V67" s="125">
        <f t="shared" si="20"/>
        <v>1.4839373421862607</v>
      </c>
      <c r="W67" s="92">
        <f t="shared" si="21"/>
        <v>1.0065999999999999</v>
      </c>
      <c r="X67" s="92">
        <f t="shared" si="22"/>
        <v>9.7297699765838686E-3</v>
      </c>
      <c r="Y67" s="92">
        <f t="shared" si="23"/>
        <v>2.02381292E-2</v>
      </c>
      <c r="Z67" s="51"/>
      <c r="AA67" s="51"/>
      <c r="AB67" s="51"/>
    </row>
    <row r="68" spans="1:28" ht="24.75" customHeight="1">
      <c r="A68" s="132" t="s">
        <v>166</v>
      </c>
      <c r="B68" s="131"/>
      <c r="C68" s="131"/>
      <c r="D68" s="131"/>
      <c r="E68" s="149"/>
      <c r="F68" s="149"/>
      <c r="G68" s="149"/>
      <c r="H68" s="149"/>
      <c r="I68" s="149"/>
      <c r="J68" s="149"/>
      <c r="K68" s="149"/>
      <c r="L68" s="149"/>
      <c r="M68" s="174" t="s">
        <v>404</v>
      </c>
      <c r="N68" s="182"/>
      <c r="O68" s="182"/>
      <c r="P68" s="182"/>
      <c r="Q68" s="183"/>
      <c r="R68" s="183"/>
      <c r="S68" s="183"/>
      <c r="T68" s="183"/>
      <c r="U68" s="183"/>
      <c r="V68" s="151"/>
      <c r="W68" s="151"/>
      <c r="X68" s="151"/>
      <c r="Y68" s="151"/>
      <c r="Z68" s="96" t="s">
        <v>418</v>
      </c>
    </row>
    <row r="69" spans="1:28">
      <c r="A69" s="52"/>
      <c r="B69" s="135"/>
      <c r="C69" s="135"/>
      <c r="D69" s="135">
        <f>I69</f>
        <v>1.06</v>
      </c>
      <c r="E69" s="136" t="s">
        <v>369</v>
      </c>
      <c r="F69" s="137"/>
      <c r="G69" s="137"/>
      <c r="H69" s="137"/>
      <c r="I69" s="137">
        <v>1.06</v>
      </c>
      <c r="J69" s="136"/>
      <c r="K69" s="136"/>
      <c r="L69" s="136"/>
      <c r="M69" s="138" t="s">
        <v>412</v>
      </c>
      <c r="N69" s="136"/>
      <c r="O69" s="136"/>
      <c r="P69" s="136"/>
      <c r="Q69" s="139" t="s">
        <v>413</v>
      </c>
      <c r="R69" s="136"/>
      <c r="S69" s="136"/>
      <c r="T69" s="136"/>
      <c r="U69" s="137">
        <f>I69/2</f>
        <v>0.53</v>
      </c>
      <c r="V69" s="136"/>
      <c r="W69" s="136"/>
      <c r="X69" s="136"/>
      <c r="Y69" s="138" t="s">
        <v>419</v>
      </c>
      <c r="Z69" s="96"/>
    </row>
    <row r="70" spans="1:28">
      <c r="B70" s="140"/>
      <c r="C70" s="140"/>
      <c r="D70" s="140">
        <f>I70</f>
        <v>8.8300000000000003E-2</v>
      </c>
      <c r="E70" s="136" t="s">
        <v>370</v>
      </c>
      <c r="F70" s="136"/>
      <c r="G70" s="136"/>
      <c r="H70" s="136"/>
      <c r="I70" s="136">
        <f>ROUNDDOWN(I69/12,4)</f>
        <v>8.8300000000000003E-2</v>
      </c>
      <c r="J70" s="136"/>
      <c r="K70" s="136"/>
      <c r="L70" s="136"/>
      <c r="M70" s="138" t="s">
        <v>414</v>
      </c>
      <c r="N70" s="136"/>
      <c r="O70" s="136"/>
      <c r="P70" s="136"/>
      <c r="Q70" s="136"/>
      <c r="R70" s="136"/>
      <c r="S70" s="136"/>
      <c r="T70" s="136"/>
      <c r="U70" s="139"/>
      <c r="V70" s="139"/>
      <c r="W70" s="139"/>
      <c r="X70" s="139"/>
      <c r="Y70" s="139"/>
      <c r="Z70" s="96"/>
    </row>
    <row r="71" spans="1:28" hidden="1">
      <c r="A71" s="108" t="s">
        <v>371</v>
      </c>
      <c r="B71" s="141"/>
      <c r="C71" s="141"/>
      <c r="D71" s="141">
        <v>1</v>
      </c>
      <c r="E71" s="151"/>
      <c r="F71" s="151"/>
      <c r="G71" s="151"/>
      <c r="H71" s="151">
        <v>2</v>
      </c>
      <c r="I71" s="151"/>
      <c r="J71" s="151"/>
      <c r="K71" s="151"/>
      <c r="L71" s="151">
        <v>3</v>
      </c>
      <c r="M71" s="150"/>
      <c r="N71" s="150"/>
      <c r="O71" s="150"/>
      <c r="P71" s="152">
        <v>4</v>
      </c>
      <c r="Q71" s="151"/>
      <c r="R71" s="151"/>
      <c r="S71" s="151"/>
      <c r="T71" s="151">
        <v>5</v>
      </c>
      <c r="U71" s="151"/>
      <c r="V71" s="151"/>
      <c r="W71" s="151"/>
      <c r="X71" s="151">
        <v>6</v>
      </c>
      <c r="Y71" s="151"/>
      <c r="Z71" s="96"/>
    </row>
    <row r="72" spans="1:28">
      <c r="A72" s="100" t="s">
        <v>240</v>
      </c>
      <c r="B72" s="142" t="s">
        <v>415</v>
      </c>
      <c r="C72" s="142" t="s">
        <v>416</v>
      </c>
      <c r="D72" s="142" t="s">
        <v>417</v>
      </c>
      <c r="E72" s="143" t="s">
        <v>242</v>
      </c>
      <c r="F72" s="142" t="s">
        <v>415</v>
      </c>
      <c r="G72" s="142" t="s">
        <v>416</v>
      </c>
      <c r="H72" s="142" t="s">
        <v>417</v>
      </c>
      <c r="I72" s="153" t="s">
        <v>167</v>
      </c>
      <c r="J72" s="142" t="s">
        <v>415</v>
      </c>
      <c r="K72" s="142" t="s">
        <v>416</v>
      </c>
      <c r="L72" s="142" t="s">
        <v>417</v>
      </c>
      <c r="M72" s="153" t="s">
        <v>168</v>
      </c>
      <c r="N72" s="142" t="s">
        <v>415</v>
      </c>
      <c r="O72" s="142" t="s">
        <v>416</v>
      </c>
      <c r="P72" s="142" t="s">
        <v>417</v>
      </c>
      <c r="Q72" s="153" t="s">
        <v>169</v>
      </c>
      <c r="R72" s="142" t="s">
        <v>415</v>
      </c>
      <c r="S72" s="142" t="s">
        <v>416</v>
      </c>
      <c r="T72" s="142" t="s">
        <v>417</v>
      </c>
      <c r="U72" s="153" t="s">
        <v>170</v>
      </c>
      <c r="V72" s="142" t="s">
        <v>415</v>
      </c>
      <c r="W72" s="142" t="s">
        <v>416</v>
      </c>
      <c r="X72" s="142" t="s">
        <v>417</v>
      </c>
      <c r="Y72" s="153" t="s">
        <v>171</v>
      </c>
    </row>
    <row r="73" spans="1:28">
      <c r="A73" s="53">
        <v>1</v>
      </c>
      <c r="B73" s="86">
        <f>1+6*$D$70/100</f>
        <v>1.005298</v>
      </c>
      <c r="C73" s="86">
        <f>1+$D$70*$D$71/100</f>
        <v>1.000883</v>
      </c>
      <c r="D73" s="86">
        <f>6*$D$70*1/100</f>
        <v>5.2980000000000006E-3</v>
      </c>
      <c r="E73" s="86">
        <f>ROUND(C73*D73/(B73-1),10)</f>
        <v>1.000883</v>
      </c>
      <c r="F73" s="86">
        <f>1+6*$D$70/100</f>
        <v>1.005298</v>
      </c>
      <c r="G73" s="86">
        <f>1+$D$70*$H$71/100</f>
        <v>1.0017659999999999</v>
      </c>
      <c r="H73" s="86">
        <f>6*$D$70*1/100</f>
        <v>5.2980000000000006E-3</v>
      </c>
      <c r="I73" s="86">
        <f>ROUND(G73*H73/(F73-1),10)</f>
        <v>1.0017659999999999</v>
      </c>
      <c r="J73" s="86">
        <f>1+6*$D$70/100</f>
        <v>1.005298</v>
      </c>
      <c r="K73" s="86">
        <f>1+$D$70*$L$71/100</f>
        <v>1.0026489999999999</v>
      </c>
      <c r="L73" s="86">
        <f>6*$D$70*1/100</f>
        <v>5.2980000000000006E-3</v>
      </c>
      <c r="M73" s="86">
        <f>ROUND(K73*L73/(J73-1),10)</f>
        <v>1.0026489999999999</v>
      </c>
      <c r="N73" s="86">
        <f>1+6*$D$70/100</f>
        <v>1.005298</v>
      </c>
      <c r="O73" s="86">
        <f>1+$D$70*$P$71/100</f>
        <v>1.0035320000000001</v>
      </c>
      <c r="P73" s="86">
        <f>6*$D$70*1/100</f>
        <v>5.2980000000000006E-3</v>
      </c>
      <c r="Q73" s="86">
        <f>ROUND(O73*P73/(N73-1),10)</f>
        <v>1.0035320000000001</v>
      </c>
      <c r="R73" s="86">
        <f>1+6*$D$70/100</f>
        <v>1.005298</v>
      </c>
      <c r="S73" s="86">
        <f>1+$D$70*$T$71/100</f>
        <v>1.0044150000000001</v>
      </c>
      <c r="T73" s="86">
        <f>6*$D$70*1/100</f>
        <v>5.2980000000000006E-3</v>
      </c>
      <c r="U73" s="86">
        <f>ROUND(S73*T73/(R73-1),10)</f>
        <v>1.0044150000000001</v>
      </c>
      <c r="V73" s="86">
        <f>1+6*$D$70/100</f>
        <v>1.005298</v>
      </c>
      <c r="W73" s="86">
        <f>1+$D$70*$X$71/100</f>
        <v>1.005298</v>
      </c>
      <c r="X73" s="86">
        <f>6*$D$70*1/100</f>
        <v>5.2980000000000006E-3</v>
      </c>
      <c r="Y73" s="86">
        <f>ROUND(W73*X73/(V73-1),10)</f>
        <v>1.005298</v>
      </c>
    </row>
    <row r="74" spans="1:28">
      <c r="A74" s="54">
        <v>2</v>
      </c>
      <c r="B74" s="124">
        <f>(1+6*$D$70/100)*B73</f>
        <v>1.010624068804</v>
      </c>
      <c r="C74" s="88">
        <f>$C$73</f>
        <v>1.000883</v>
      </c>
      <c r="D74" s="88">
        <f>6*$D$70*B73/100</f>
        <v>5.326068804E-3</v>
      </c>
      <c r="E74" s="88">
        <f>ROUND(C74*D74/(B74-1),10)</f>
        <v>0.50176366709999998</v>
      </c>
      <c r="F74" s="124">
        <f>(1+6*$D$70/100)*F73</f>
        <v>1.010624068804</v>
      </c>
      <c r="G74" s="88">
        <f>$G$73</f>
        <v>1.0017659999999999</v>
      </c>
      <c r="H74" s="88">
        <f>6*$D$70*F73/100</f>
        <v>5.326068804E-3</v>
      </c>
      <c r="I74" s="88">
        <f>ROUND(G74*H74/(F74-1),10)</f>
        <v>0.5022063336</v>
      </c>
      <c r="J74" s="124">
        <f>(1+6*$D$70/100)*J73</f>
        <v>1.010624068804</v>
      </c>
      <c r="K74" s="88">
        <f>$K$73</f>
        <v>1.0026489999999999</v>
      </c>
      <c r="L74" s="88">
        <f>6*$D$70*J73/100</f>
        <v>5.326068804E-3</v>
      </c>
      <c r="M74" s="88">
        <f>ROUND(K74*L74/(J74-1),10)</f>
        <v>0.50264900000000001</v>
      </c>
      <c r="N74" s="124">
        <f>(1+6*$D$70/100)*N73</f>
        <v>1.010624068804</v>
      </c>
      <c r="O74" s="88">
        <f>$O$73</f>
        <v>1.0035320000000001</v>
      </c>
      <c r="P74" s="88">
        <f>6*$D$70*N73/100</f>
        <v>5.326068804E-3</v>
      </c>
      <c r="Q74" s="88">
        <f>ROUND(O74*P74/(N74-1),10)</f>
        <v>0.50309166640000003</v>
      </c>
      <c r="R74" s="124">
        <f>(1+6*$D$70/100)*R73</f>
        <v>1.010624068804</v>
      </c>
      <c r="S74" s="88">
        <f>$S$73</f>
        <v>1.0044150000000001</v>
      </c>
      <c r="T74" s="88">
        <f>6*$D$70*R73/100</f>
        <v>5.326068804E-3</v>
      </c>
      <c r="U74" s="88">
        <f>ROUND(S74*T74/(R74-1),10)</f>
        <v>0.50353433290000005</v>
      </c>
      <c r="V74" s="124">
        <f>(1+6*$D$70/100)*V73</f>
        <v>1.010624068804</v>
      </c>
      <c r="W74" s="88">
        <f>$W$73</f>
        <v>1.005298</v>
      </c>
      <c r="X74" s="88">
        <f>6*$D$70*V73/100</f>
        <v>5.326068804E-3</v>
      </c>
      <c r="Y74" s="88">
        <f>ROUND(W74*X74/(V74-1),10)</f>
        <v>0.50397699929999995</v>
      </c>
    </row>
    <row r="75" spans="1:28">
      <c r="A75" s="54">
        <v>3</v>
      </c>
      <c r="B75" s="124">
        <f t="shared" ref="B75:B132" si="24">(1+6*$D$70/100)*B74</f>
        <v>1.0159783551205237</v>
      </c>
      <c r="C75" s="88">
        <f t="shared" ref="C75:C132" si="25">$C$73</f>
        <v>1.000883</v>
      </c>
      <c r="D75" s="88">
        <f t="shared" ref="D75:D132" si="26">6*$D$70*B74/100</f>
        <v>5.3542863165235918E-3</v>
      </c>
      <c r="E75" s="88">
        <f t="shared" ref="E75:E132" si="27">ROUND(C75*D75/(B75-1),10)</f>
        <v>0.33539210460000002</v>
      </c>
      <c r="F75" s="124">
        <f t="shared" ref="F75:F132" si="28">(1+6*$D$70/100)*F74</f>
        <v>1.0159783551205237</v>
      </c>
      <c r="G75" s="88">
        <f t="shared" ref="G75:G132" si="29">$G$73</f>
        <v>1.0017659999999999</v>
      </c>
      <c r="H75" s="88">
        <f t="shared" ref="H75:H132" si="30">6*$D$70*F74/100</f>
        <v>5.3542863165235918E-3</v>
      </c>
      <c r="I75" s="88">
        <f t="shared" ref="I75:I132" si="31">ROUND(G75*H75/(F75-1),10)</f>
        <v>0.33568799449999998</v>
      </c>
      <c r="J75" s="124">
        <f t="shared" ref="J75:J132" si="32">(1+6*$D$70/100)*J74</f>
        <v>1.0159783551205237</v>
      </c>
      <c r="K75" s="88">
        <f t="shared" ref="K75:K132" si="33">$K$73</f>
        <v>1.0026489999999999</v>
      </c>
      <c r="L75" s="88">
        <f t="shared" ref="L75:L132" si="34">6*$D$70*J74/100</f>
        <v>5.3542863165235918E-3</v>
      </c>
      <c r="M75" s="88">
        <f t="shared" ref="M75:M132" si="35">ROUND(K75*L75/(J75-1),10)</f>
        <v>0.3359838845</v>
      </c>
      <c r="N75" s="124">
        <f t="shared" ref="N75:N132" si="36">(1+6*$D$70/100)*N74</f>
        <v>1.0159783551205237</v>
      </c>
      <c r="O75" s="88">
        <f t="shared" ref="O75:O132" si="37">$O$73</f>
        <v>1.0035320000000001</v>
      </c>
      <c r="P75" s="88">
        <f t="shared" ref="P75:P132" si="38">6*$D$70*N74/100</f>
        <v>5.3542863165235918E-3</v>
      </c>
      <c r="Q75" s="88">
        <f t="shared" ref="Q75:Q132" si="39">ROUND(O75*P75/(N75-1),10)</f>
        <v>0.33627977440000001</v>
      </c>
      <c r="R75" s="124">
        <f t="shared" ref="R75:R132" si="40">(1+6*$D$70/100)*R74</f>
        <v>1.0159783551205237</v>
      </c>
      <c r="S75" s="88">
        <f t="shared" ref="S75:S132" si="41">$S$73</f>
        <v>1.0044150000000001</v>
      </c>
      <c r="T75" s="88">
        <f t="shared" ref="T75:T132" si="42">6*$D$70*R74/100</f>
        <v>5.3542863165235918E-3</v>
      </c>
      <c r="U75" s="88">
        <f t="shared" ref="U75:U132" si="43">ROUND(S75*T75/(R75-1),10)</f>
        <v>0.33657566439999997</v>
      </c>
      <c r="V75" s="124">
        <f t="shared" ref="V75:V132" si="44">(1+6*$D$70/100)*V74</f>
        <v>1.0159783551205237</v>
      </c>
      <c r="W75" s="88">
        <f t="shared" ref="W75:W132" si="45">$W$73</f>
        <v>1.005298</v>
      </c>
      <c r="X75" s="88">
        <f t="shared" ref="X75:X132" si="46">6*$D$70*V74/100</f>
        <v>5.3542863165235918E-3</v>
      </c>
      <c r="Y75" s="88">
        <f t="shared" ref="Y75:Y132" si="47">ROUND(W75*X75/(V75-1),10)</f>
        <v>0.3368715544</v>
      </c>
    </row>
    <row r="76" spans="1:28">
      <c r="A76" s="54">
        <v>4</v>
      </c>
      <c r="B76" s="124">
        <f t="shared" si="24"/>
        <v>1.0213610084459523</v>
      </c>
      <c r="C76" s="88">
        <f t="shared" si="25"/>
        <v>1.000883</v>
      </c>
      <c r="D76" s="88">
        <f t="shared" si="26"/>
        <v>5.3826533254285351E-3</v>
      </c>
      <c r="E76" s="88">
        <f t="shared" si="27"/>
        <v>0.25220748459999998</v>
      </c>
      <c r="F76" s="124">
        <f t="shared" si="28"/>
        <v>1.0213610084459523</v>
      </c>
      <c r="G76" s="88">
        <f t="shared" si="29"/>
        <v>1.0017659999999999</v>
      </c>
      <c r="H76" s="88">
        <f t="shared" si="30"/>
        <v>5.3826533254285351E-3</v>
      </c>
      <c r="I76" s="88">
        <f t="shared" si="31"/>
        <v>0.25242998729999999</v>
      </c>
      <c r="J76" s="124">
        <f t="shared" si="32"/>
        <v>1.0213610084459523</v>
      </c>
      <c r="K76" s="88">
        <f t="shared" si="33"/>
        <v>1.0026489999999999</v>
      </c>
      <c r="L76" s="88">
        <f t="shared" si="34"/>
        <v>5.3826533254285351E-3</v>
      </c>
      <c r="M76" s="88">
        <f t="shared" si="35"/>
        <v>0.25265249010000002</v>
      </c>
      <c r="N76" s="124">
        <f t="shared" si="36"/>
        <v>1.0213610084459523</v>
      </c>
      <c r="O76" s="88">
        <f t="shared" si="37"/>
        <v>1.0035320000000001</v>
      </c>
      <c r="P76" s="88">
        <f t="shared" si="38"/>
        <v>5.3826533254285351E-3</v>
      </c>
      <c r="Q76" s="88">
        <f t="shared" si="39"/>
        <v>0.25287499279999998</v>
      </c>
      <c r="R76" s="124">
        <f t="shared" si="40"/>
        <v>1.0213610084459523</v>
      </c>
      <c r="S76" s="88">
        <f t="shared" si="41"/>
        <v>1.0044150000000001</v>
      </c>
      <c r="T76" s="88">
        <f t="shared" si="42"/>
        <v>5.3826533254285351E-3</v>
      </c>
      <c r="U76" s="88">
        <f t="shared" si="43"/>
        <v>0.25309749549999999</v>
      </c>
      <c r="V76" s="124">
        <f t="shared" si="44"/>
        <v>1.0213610084459523</v>
      </c>
      <c r="W76" s="88">
        <f t="shared" si="45"/>
        <v>1.005298</v>
      </c>
      <c r="X76" s="88">
        <f t="shared" si="46"/>
        <v>5.3826533254285351E-3</v>
      </c>
      <c r="Y76" s="88">
        <f t="shared" si="47"/>
        <v>0.25331999830000002</v>
      </c>
    </row>
    <row r="77" spans="1:28">
      <c r="A77" s="55">
        <v>5</v>
      </c>
      <c r="B77" s="124">
        <f t="shared" si="24"/>
        <v>1.026772179068699</v>
      </c>
      <c r="C77" s="88">
        <f t="shared" si="25"/>
        <v>1.000883</v>
      </c>
      <c r="D77" s="88">
        <f t="shared" si="26"/>
        <v>5.4111706227466562E-3</v>
      </c>
      <c r="E77" s="92">
        <f t="shared" si="27"/>
        <v>0.20229764159999999</v>
      </c>
      <c r="F77" s="125">
        <f t="shared" si="28"/>
        <v>1.026772179068699</v>
      </c>
      <c r="G77" s="92">
        <f t="shared" si="29"/>
        <v>1.0017659999999999</v>
      </c>
      <c r="H77" s="92">
        <f t="shared" si="30"/>
        <v>5.4111706227466562E-3</v>
      </c>
      <c r="I77" s="92">
        <f t="shared" si="31"/>
        <v>0.2024761128</v>
      </c>
      <c r="J77" s="125">
        <f t="shared" si="32"/>
        <v>1.026772179068699</v>
      </c>
      <c r="K77" s="92">
        <f t="shared" si="33"/>
        <v>1.0026489999999999</v>
      </c>
      <c r="L77" s="92">
        <f t="shared" si="34"/>
        <v>5.4111706227466562E-3</v>
      </c>
      <c r="M77" s="92">
        <f t="shared" si="35"/>
        <v>0.20265458410000001</v>
      </c>
      <c r="N77" s="125">
        <f t="shared" si="36"/>
        <v>1.026772179068699</v>
      </c>
      <c r="O77" s="92">
        <f t="shared" si="37"/>
        <v>1.0035320000000001</v>
      </c>
      <c r="P77" s="92">
        <f t="shared" si="38"/>
        <v>5.4111706227466562E-3</v>
      </c>
      <c r="Q77" s="92">
        <f t="shared" si="39"/>
        <v>0.20283305530000001</v>
      </c>
      <c r="R77" s="125">
        <f t="shared" si="40"/>
        <v>1.026772179068699</v>
      </c>
      <c r="S77" s="92">
        <f t="shared" si="41"/>
        <v>1.0044150000000001</v>
      </c>
      <c r="T77" s="92">
        <f t="shared" si="42"/>
        <v>5.4111706227466562E-3</v>
      </c>
      <c r="U77" s="92">
        <f t="shared" si="43"/>
        <v>0.20301152650000001</v>
      </c>
      <c r="V77" s="125">
        <f t="shared" si="44"/>
        <v>1.026772179068699</v>
      </c>
      <c r="W77" s="92">
        <f t="shared" si="45"/>
        <v>1.005298</v>
      </c>
      <c r="X77" s="92">
        <f t="shared" si="46"/>
        <v>5.4111706227466562E-3</v>
      </c>
      <c r="Y77" s="92">
        <f t="shared" si="47"/>
        <v>0.20318999770000001</v>
      </c>
    </row>
    <row r="78" spans="1:28">
      <c r="A78" s="97">
        <v>6</v>
      </c>
      <c r="B78" s="124">
        <f t="shared" si="24"/>
        <v>1.0322120180734049</v>
      </c>
      <c r="C78" s="88">
        <f t="shared" si="25"/>
        <v>1.000883</v>
      </c>
      <c r="D78" s="88">
        <f t="shared" si="26"/>
        <v>5.4398390047059675E-3</v>
      </c>
      <c r="E78" s="94">
        <f t="shared" si="27"/>
        <v>0.1690251871</v>
      </c>
      <c r="F78" s="126">
        <f t="shared" si="28"/>
        <v>1.0322120180734049</v>
      </c>
      <c r="G78" s="94">
        <f t="shared" si="29"/>
        <v>1.0017659999999999</v>
      </c>
      <c r="H78" s="94">
        <f t="shared" si="30"/>
        <v>5.4398390047059675E-3</v>
      </c>
      <c r="I78" s="94">
        <f t="shared" si="31"/>
        <v>0.1691743047</v>
      </c>
      <c r="J78" s="126">
        <f t="shared" si="32"/>
        <v>1.0322120180734049</v>
      </c>
      <c r="K78" s="94">
        <f t="shared" si="33"/>
        <v>1.0026489999999999</v>
      </c>
      <c r="L78" s="94">
        <f t="shared" si="34"/>
        <v>5.4398390047059675E-3</v>
      </c>
      <c r="M78" s="94">
        <f t="shared" si="35"/>
        <v>0.1693234223</v>
      </c>
      <c r="N78" s="126">
        <f t="shared" si="36"/>
        <v>1.0322120180734049</v>
      </c>
      <c r="O78" s="94">
        <f t="shared" si="37"/>
        <v>1.0035320000000001</v>
      </c>
      <c r="P78" s="94">
        <f t="shared" si="38"/>
        <v>5.4398390047059675E-3</v>
      </c>
      <c r="Q78" s="94">
        <f t="shared" si="39"/>
        <v>0.16947253979999999</v>
      </c>
      <c r="R78" s="126">
        <f t="shared" si="40"/>
        <v>1.0322120180734049</v>
      </c>
      <c r="S78" s="94">
        <f t="shared" si="41"/>
        <v>1.0044150000000001</v>
      </c>
      <c r="T78" s="94">
        <f t="shared" si="42"/>
        <v>5.4398390047059675E-3</v>
      </c>
      <c r="U78" s="94">
        <f t="shared" si="43"/>
        <v>0.16962165739999999</v>
      </c>
      <c r="V78" s="126">
        <f t="shared" si="44"/>
        <v>1.0322120180734049</v>
      </c>
      <c r="W78" s="94">
        <f t="shared" si="45"/>
        <v>1.005298</v>
      </c>
      <c r="X78" s="94">
        <f t="shared" si="46"/>
        <v>5.4398390047059675E-3</v>
      </c>
      <c r="Y78" s="94">
        <f t="shared" si="47"/>
        <v>0.16977077500000001</v>
      </c>
    </row>
    <row r="79" spans="1:28">
      <c r="A79" s="98">
        <v>7</v>
      </c>
      <c r="B79" s="124">
        <f t="shared" si="24"/>
        <v>1.0376806773451579</v>
      </c>
      <c r="C79" s="88">
        <f t="shared" si="25"/>
        <v>1.000883</v>
      </c>
      <c r="D79" s="88">
        <f t="shared" si="26"/>
        <v>5.4686592717528995E-3</v>
      </c>
      <c r="E79" s="88">
        <f t="shared" si="27"/>
        <v>0.1452598118</v>
      </c>
      <c r="F79" s="124">
        <f t="shared" si="28"/>
        <v>1.0376806773451579</v>
      </c>
      <c r="G79" s="88">
        <f t="shared" si="29"/>
        <v>1.0017659999999999</v>
      </c>
      <c r="H79" s="88">
        <f t="shared" si="30"/>
        <v>5.4686592717528995E-3</v>
      </c>
      <c r="I79" s="88">
        <f t="shared" si="31"/>
        <v>0.14538796300000001</v>
      </c>
      <c r="J79" s="124">
        <f t="shared" si="32"/>
        <v>1.0376806773451579</v>
      </c>
      <c r="K79" s="88">
        <f t="shared" si="33"/>
        <v>1.0026489999999999</v>
      </c>
      <c r="L79" s="88">
        <f t="shared" si="34"/>
        <v>5.4686592717528995E-3</v>
      </c>
      <c r="M79" s="88">
        <f t="shared" si="35"/>
        <v>0.1455161143</v>
      </c>
      <c r="N79" s="124">
        <f t="shared" si="36"/>
        <v>1.0376806773451579</v>
      </c>
      <c r="O79" s="88">
        <f t="shared" si="37"/>
        <v>1.0035320000000001</v>
      </c>
      <c r="P79" s="88">
        <f t="shared" si="38"/>
        <v>5.4686592717528995E-3</v>
      </c>
      <c r="Q79" s="88">
        <f t="shared" si="39"/>
        <v>0.14564426550000001</v>
      </c>
      <c r="R79" s="124">
        <f t="shared" si="40"/>
        <v>1.0376806773451579</v>
      </c>
      <c r="S79" s="88">
        <f t="shared" si="41"/>
        <v>1.0044150000000001</v>
      </c>
      <c r="T79" s="88">
        <f t="shared" si="42"/>
        <v>5.4686592717528995E-3</v>
      </c>
      <c r="U79" s="88">
        <f t="shared" si="43"/>
        <v>0.1457724168</v>
      </c>
      <c r="V79" s="124">
        <f t="shared" si="44"/>
        <v>1.0376806773451579</v>
      </c>
      <c r="W79" s="88">
        <f t="shared" si="45"/>
        <v>1.005298</v>
      </c>
      <c r="X79" s="88">
        <f t="shared" si="46"/>
        <v>5.4686592717528995E-3</v>
      </c>
      <c r="Y79" s="88">
        <f t="shared" si="47"/>
        <v>0.14590056800000001</v>
      </c>
    </row>
    <row r="80" spans="1:28">
      <c r="A80" s="98">
        <v>8</v>
      </c>
      <c r="B80" s="124">
        <f t="shared" si="24"/>
        <v>1.0431783095737326</v>
      </c>
      <c r="C80" s="88">
        <f t="shared" si="25"/>
        <v>1.000883</v>
      </c>
      <c r="D80" s="88">
        <f t="shared" si="26"/>
        <v>5.4976322285746467E-3</v>
      </c>
      <c r="E80" s="88">
        <f t="shared" si="27"/>
        <v>0.12743636080000001</v>
      </c>
      <c r="F80" s="124">
        <f t="shared" si="28"/>
        <v>1.0431783095737326</v>
      </c>
      <c r="G80" s="88">
        <f t="shared" si="29"/>
        <v>1.0017659999999999</v>
      </c>
      <c r="H80" s="88">
        <f t="shared" si="30"/>
        <v>5.4976322285746467E-3</v>
      </c>
      <c r="I80" s="88">
        <f t="shared" si="31"/>
        <v>0.12754878780000001</v>
      </c>
      <c r="J80" s="124">
        <f t="shared" si="32"/>
        <v>1.0431783095737326</v>
      </c>
      <c r="K80" s="88">
        <f t="shared" si="33"/>
        <v>1.0026489999999999</v>
      </c>
      <c r="L80" s="88">
        <f t="shared" si="34"/>
        <v>5.4976322285746467E-3</v>
      </c>
      <c r="M80" s="88">
        <f t="shared" si="35"/>
        <v>0.12766121489999999</v>
      </c>
      <c r="N80" s="124">
        <f t="shared" si="36"/>
        <v>1.0431783095737326</v>
      </c>
      <c r="O80" s="88">
        <f t="shared" si="37"/>
        <v>1.0035320000000001</v>
      </c>
      <c r="P80" s="88">
        <f t="shared" si="38"/>
        <v>5.4976322285746467E-3</v>
      </c>
      <c r="Q80" s="88">
        <f t="shared" si="39"/>
        <v>0.12777364190000001</v>
      </c>
      <c r="R80" s="124">
        <f t="shared" si="40"/>
        <v>1.0431783095737326</v>
      </c>
      <c r="S80" s="88">
        <f t="shared" si="41"/>
        <v>1.0044150000000001</v>
      </c>
      <c r="T80" s="88">
        <f t="shared" si="42"/>
        <v>5.4976322285746467E-3</v>
      </c>
      <c r="U80" s="88">
        <f t="shared" si="43"/>
        <v>0.12788606890000001</v>
      </c>
      <c r="V80" s="124">
        <f t="shared" si="44"/>
        <v>1.0431783095737326</v>
      </c>
      <c r="W80" s="88">
        <f t="shared" si="45"/>
        <v>1.005298</v>
      </c>
      <c r="X80" s="88">
        <f t="shared" si="46"/>
        <v>5.4976322285746467E-3</v>
      </c>
      <c r="Y80" s="88">
        <f t="shared" si="47"/>
        <v>0.12799849599999999</v>
      </c>
    </row>
    <row r="81" spans="1:25">
      <c r="A81" s="98">
        <v>9</v>
      </c>
      <c r="B81" s="124">
        <f t="shared" si="24"/>
        <v>1.0487050682578543</v>
      </c>
      <c r="C81" s="88">
        <f t="shared" si="25"/>
        <v>1.000883</v>
      </c>
      <c r="D81" s="88">
        <f t="shared" si="26"/>
        <v>5.5267586841216357E-3</v>
      </c>
      <c r="E81" s="88">
        <f t="shared" si="27"/>
        <v>0.1135741928</v>
      </c>
      <c r="F81" s="124">
        <f t="shared" si="28"/>
        <v>1.0487050682578543</v>
      </c>
      <c r="G81" s="88">
        <f t="shared" si="29"/>
        <v>1.0017659999999999</v>
      </c>
      <c r="H81" s="88">
        <f t="shared" si="30"/>
        <v>5.5267586841216357E-3</v>
      </c>
      <c r="I81" s="88">
        <f t="shared" si="31"/>
        <v>0.1136743903</v>
      </c>
      <c r="J81" s="124">
        <f t="shared" si="32"/>
        <v>1.0487050682578543</v>
      </c>
      <c r="K81" s="88">
        <f t="shared" si="33"/>
        <v>1.0026489999999999</v>
      </c>
      <c r="L81" s="88">
        <f t="shared" si="34"/>
        <v>5.5267586841216357E-3</v>
      </c>
      <c r="M81" s="88">
        <f t="shared" si="35"/>
        <v>0.1137745879</v>
      </c>
      <c r="N81" s="124">
        <f t="shared" si="36"/>
        <v>1.0487050682578543</v>
      </c>
      <c r="O81" s="88">
        <f t="shared" si="37"/>
        <v>1.0035320000000001</v>
      </c>
      <c r="P81" s="88">
        <f t="shared" si="38"/>
        <v>5.5267586841216357E-3</v>
      </c>
      <c r="Q81" s="88">
        <f t="shared" si="39"/>
        <v>0.1138747854</v>
      </c>
      <c r="R81" s="124">
        <f t="shared" si="40"/>
        <v>1.0487050682578543</v>
      </c>
      <c r="S81" s="88">
        <f t="shared" si="41"/>
        <v>1.0044150000000001</v>
      </c>
      <c r="T81" s="88">
        <f t="shared" si="42"/>
        <v>5.5267586841216357E-3</v>
      </c>
      <c r="U81" s="88">
        <f t="shared" si="43"/>
        <v>0.11397498289999999</v>
      </c>
      <c r="V81" s="124">
        <f t="shared" si="44"/>
        <v>1.0487050682578543</v>
      </c>
      <c r="W81" s="88">
        <f t="shared" si="45"/>
        <v>1.005298</v>
      </c>
      <c r="X81" s="88">
        <f t="shared" si="46"/>
        <v>5.5267586841216357E-3</v>
      </c>
      <c r="Y81" s="88">
        <f t="shared" si="47"/>
        <v>0.1140751805</v>
      </c>
    </row>
    <row r="82" spans="1:25">
      <c r="A82" s="99">
        <v>10</v>
      </c>
      <c r="B82" s="124">
        <f t="shared" si="24"/>
        <v>1.0542611077094843</v>
      </c>
      <c r="C82" s="88">
        <f t="shared" si="25"/>
        <v>1.000883</v>
      </c>
      <c r="D82" s="88">
        <f t="shared" si="26"/>
        <v>5.5560394516301122E-3</v>
      </c>
      <c r="E82" s="90">
        <f t="shared" si="27"/>
        <v>0.1024849228</v>
      </c>
      <c r="F82" s="127">
        <f t="shared" si="28"/>
        <v>1.0542611077094843</v>
      </c>
      <c r="G82" s="90">
        <f t="shared" si="29"/>
        <v>1.0017659999999999</v>
      </c>
      <c r="H82" s="90">
        <f t="shared" si="30"/>
        <v>5.5560394516301122E-3</v>
      </c>
      <c r="I82" s="90">
        <f t="shared" si="31"/>
        <v>0.1025753371</v>
      </c>
      <c r="J82" s="127">
        <f t="shared" si="32"/>
        <v>1.0542611077094843</v>
      </c>
      <c r="K82" s="90">
        <f t="shared" si="33"/>
        <v>1.0026489999999999</v>
      </c>
      <c r="L82" s="90">
        <f t="shared" si="34"/>
        <v>5.5560394516301122E-3</v>
      </c>
      <c r="M82" s="90">
        <f t="shared" si="35"/>
        <v>0.1026657515</v>
      </c>
      <c r="N82" s="127">
        <f t="shared" si="36"/>
        <v>1.0542611077094843</v>
      </c>
      <c r="O82" s="90">
        <f t="shared" si="37"/>
        <v>1.0035320000000001</v>
      </c>
      <c r="P82" s="90">
        <f t="shared" si="38"/>
        <v>5.5560394516301122E-3</v>
      </c>
      <c r="Q82" s="90">
        <f t="shared" si="39"/>
        <v>0.10275616579999999</v>
      </c>
      <c r="R82" s="127">
        <f t="shared" si="40"/>
        <v>1.0542611077094843</v>
      </c>
      <c r="S82" s="90">
        <f t="shared" si="41"/>
        <v>1.0044150000000001</v>
      </c>
      <c r="T82" s="90">
        <f t="shared" si="42"/>
        <v>5.5560394516301122E-3</v>
      </c>
      <c r="U82" s="90">
        <f t="shared" si="43"/>
        <v>0.1028465802</v>
      </c>
      <c r="V82" s="127">
        <f t="shared" si="44"/>
        <v>1.0542611077094843</v>
      </c>
      <c r="W82" s="90">
        <f t="shared" si="45"/>
        <v>1.005298</v>
      </c>
      <c r="X82" s="90">
        <f t="shared" si="46"/>
        <v>5.5560394516301122E-3</v>
      </c>
      <c r="Y82" s="90">
        <f t="shared" si="47"/>
        <v>0.1029369946</v>
      </c>
    </row>
    <row r="83" spans="1:25">
      <c r="A83" s="53">
        <v>11</v>
      </c>
      <c r="B83" s="124">
        <f t="shared" si="24"/>
        <v>1.0598465830581292</v>
      </c>
      <c r="C83" s="88">
        <f t="shared" si="25"/>
        <v>1.000883</v>
      </c>
      <c r="D83" s="88">
        <f t="shared" si="26"/>
        <v>5.5854753486448486E-3</v>
      </c>
      <c r="E83" s="86">
        <f t="shared" si="27"/>
        <v>9.3412305900000006E-2</v>
      </c>
      <c r="F83" s="123">
        <f t="shared" si="28"/>
        <v>1.0598465830581292</v>
      </c>
      <c r="G83" s="86">
        <f t="shared" si="29"/>
        <v>1.0017659999999999</v>
      </c>
      <c r="H83" s="86">
        <f t="shared" si="30"/>
        <v>5.5854753486448486E-3</v>
      </c>
      <c r="I83" s="86">
        <f t="shared" si="31"/>
        <v>9.3494716199999994E-2</v>
      </c>
      <c r="J83" s="123">
        <f t="shared" si="32"/>
        <v>1.0598465830581292</v>
      </c>
      <c r="K83" s="86">
        <f t="shared" si="33"/>
        <v>1.0026489999999999</v>
      </c>
      <c r="L83" s="86">
        <f t="shared" si="34"/>
        <v>5.5854753486448486E-3</v>
      </c>
      <c r="M83" s="86">
        <f t="shared" si="35"/>
        <v>9.3577126499999996E-2</v>
      </c>
      <c r="N83" s="123">
        <f t="shared" si="36"/>
        <v>1.0598465830581292</v>
      </c>
      <c r="O83" s="86">
        <f t="shared" si="37"/>
        <v>1.0035320000000001</v>
      </c>
      <c r="P83" s="86">
        <f t="shared" si="38"/>
        <v>5.5854753486448486E-3</v>
      </c>
      <c r="Q83" s="86">
        <f t="shared" si="39"/>
        <v>9.3659536799999998E-2</v>
      </c>
      <c r="R83" s="123">
        <f t="shared" si="40"/>
        <v>1.0598465830581292</v>
      </c>
      <c r="S83" s="86">
        <f t="shared" si="41"/>
        <v>1.0044150000000001</v>
      </c>
      <c r="T83" s="86">
        <f t="shared" si="42"/>
        <v>5.5854753486448486E-3</v>
      </c>
      <c r="U83" s="86">
        <f t="shared" si="43"/>
        <v>9.37419471E-2</v>
      </c>
      <c r="V83" s="123">
        <f t="shared" si="44"/>
        <v>1.0598465830581292</v>
      </c>
      <c r="W83" s="86">
        <f t="shared" si="45"/>
        <v>1.005298</v>
      </c>
      <c r="X83" s="86">
        <f t="shared" si="46"/>
        <v>5.5854753486448486E-3</v>
      </c>
      <c r="Y83" s="86">
        <f t="shared" si="47"/>
        <v>9.3824357400000002E-2</v>
      </c>
    </row>
    <row r="84" spans="1:25">
      <c r="A84" s="54">
        <v>12</v>
      </c>
      <c r="B84" s="124">
        <f t="shared" si="24"/>
        <v>1.0654616502551713</v>
      </c>
      <c r="C84" s="88">
        <f t="shared" si="25"/>
        <v>1.000883</v>
      </c>
      <c r="D84" s="88">
        <f t="shared" si="26"/>
        <v>5.6150671970419683E-3</v>
      </c>
      <c r="E84" s="88">
        <f t="shared" si="27"/>
        <v>8.5852178799999998E-2</v>
      </c>
      <c r="F84" s="124">
        <f t="shared" si="28"/>
        <v>1.0654616502551713</v>
      </c>
      <c r="G84" s="88">
        <f t="shared" si="29"/>
        <v>1.0017659999999999</v>
      </c>
      <c r="H84" s="88">
        <f t="shared" si="30"/>
        <v>5.6150671970419683E-3</v>
      </c>
      <c r="I84" s="88">
        <f t="shared" si="31"/>
        <v>8.5927919399999997E-2</v>
      </c>
      <c r="J84" s="124">
        <f t="shared" si="32"/>
        <v>1.0654616502551713</v>
      </c>
      <c r="K84" s="88">
        <f t="shared" si="33"/>
        <v>1.0026489999999999</v>
      </c>
      <c r="L84" s="88">
        <f t="shared" si="34"/>
        <v>5.6150671970419683E-3</v>
      </c>
      <c r="M84" s="88">
        <f t="shared" si="35"/>
        <v>8.6003659999999996E-2</v>
      </c>
      <c r="N84" s="124">
        <f t="shared" si="36"/>
        <v>1.0654616502551713</v>
      </c>
      <c r="O84" s="88">
        <f t="shared" si="37"/>
        <v>1.0035320000000001</v>
      </c>
      <c r="P84" s="88">
        <f t="shared" si="38"/>
        <v>5.6150671970419683E-3</v>
      </c>
      <c r="Q84" s="88">
        <f t="shared" si="39"/>
        <v>8.6079400599999994E-2</v>
      </c>
      <c r="R84" s="124">
        <f t="shared" si="40"/>
        <v>1.0654616502551713</v>
      </c>
      <c r="S84" s="88">
        <f t="shared" si="41"/>
        <v>1.0044150000000001</v>
      </c>
      <c r="T84" s="88">
        <f t="shared" si="42"/>
        <v>5.6150671970419683E-3</v>
      </c>
      <c r="U84" s="88">
        <f t="shared" si="43"/>
        <v>8.6155141199999993E-2</v>
      </c>
      <c r="V84" s="124">
        <f t="shared" si="44"/>
        <v>1.0654616502551713</v>
      </c>
      <c r="W84" s="88">
        <f t="shared" si="45"/>
        <v>1.005298</v>
      </c>
      <c r="X84" s="88">
        <f t="shared" si="46"/>
        <v>5.6150671970419683E-3</v>
      </c>
      <c r="Y84" s="88">
        <f t="shared" si="47"/>
        <v>8.6230881800000006E-2</v>
      </c>
    </row>
    <row r="85" spans="1:25">
      <c r="A85" s="54">
        <v>13</v>
      </c>
      <c r="B85" s="124">
        <f t="shared" si="24"/>
        <v>1.0711064660782232</v>
      </c>
      <c r="C85" s="88">
        <f t="shared" si="25"/>
        <v>1.000883</v>
      </c>
      <c r="D85" s="88">
        <f t="shared" si="26"/>
        <v>5.6448158230518975E-3</v>
      </c>
      <c r="E85" s="88">
        <f t="shared" si="27"/>
        <v>7.9455505300000007E-2</v>
      </c>
      <c r="F85" s="124">
        <f t="shared" si="28"/>
        <v>1.0711064660782232</v>
      </c>
      <c r="G85" s="88">
        <f t="shared" si="29"/>
        <v>1.0017659999999999</v>
      </c>
      <c r="H85" s="88">
        <f t="shared" si="30"/>
        <v>5.6448158230518975E-3</v>
      </c>
      <c r="I85" s="88">
        <f t="shared" si="31"/>
        <v>7.9525602700000003E-2</v>
      </c>
      <c r="J85" s="124">
        <f t="shared" si="32"/>
        <v>1.0711064660782232</v>
      </c>
      <c r="K85" s="88">
        <f t="shared" si="33"/>
        <v>1.0026489999999999</v>
      </c>
      <c r="L85" s="88">
        <f t="shared" si="34"/>
        <v>5.6448158230518975E-3</v>
      </c>
      <c r="M85" s="88">
        <f t="shared" si="35"/>
        <v>7.9595700000000005E-2</v>
      </c>
      <c r="N85" s="124">
        <f t="shared" si="36"/>
        <v>1.0711064660782232</v>
      </c>
      <c r="O85" s="88">
        <f t="shared" si="37"/>
        <v>1.0035320000000001</v>
      </c>
      <c r="P85" s="88">
        <f t="shared" si="38"/>
        <v>5.6448158230518975E-3</v>
      </c>
      <c r="Q85" s="88">
        <f t="shared" si="39"/>
        <v>7.9665797299999994E-2</v>
      </c>
      <c r="R85" s="124">
        <f t="shared" si="40"/>
        <v>1.0711064660782232</v>
      </c>
      <c r="S85" s="88">
        <f t="shared" si="41"/>
        <v>1.0044150000000001</v>
      </c>
      <c r="T85" s="88">
        <f t="shared" si="42"/>
        <v>5.6448158230518975E-3</v>
      </c>
      <c r="U85" s="88">
        <f t="shared" si="43"/>
        <v>7.9735894599999996E-2</v>
      </c>
      <c r="V85" s="124">
        <f t="shared" si="44"/>
        <v>1.0711064660782232</v>
      </c>
      <c r="W85" s="88">
        <f t="shared" si="45"/>
        <v>1.005298</v>
      </c>
      <c r="X85" s="88">
        <f t="shared" si="46"/>
        <v>5.6448158230518975E-3</v>
      </c>
      <c r="Y85" s="88">
        <f t="shared" si="47"/>
        <v>7.9805991899999998E-2</v>
      </c>
    </row>
    <row r="86" spans="1:25">
      <c r="A86" s="54">
        <v>14</v>
      </c>
      <c r="B86" s="124">
        <f t="shared" si="24"/>
        <v>1.0767811881355056</v>
      </c>
      <c r="C86" s="88">
        <f t="shared" si="25"/>
        <v>1.000883</v>
      </c>
      <c r="D86" s="88">
        <f t="shared" si="26"/>
        <v>5.6747220572824272E-3</v>
      </c>
      <c r="E86" s="88">
        <f t="shared" si="27"/>
        <v>7.3972973999999997E-2</v>
      </c>
      <c r="F86" s="124">
        <f t="shared" si="28"/>
        <v>1.0767811881355056</v>
      </c>
      <c r="G86" s="88">
        <f t="shared" si="29"/>
        <v>1.0017659999999999</v>
      </c>
      <c r="H86" s="88">
        <f t="shared" si="30"/>
        <v>5.6747220572824272E-3</v>
      </c>
      <c r="I86" s="88">
        <f t="shared" si="31"/>
        <v>7.4038234600000002E-2</v>
      </c>
      <c r="J86" s="124">
        <f t="shared" si="32"/>
        <v>1.0767811881355056</v>
      </c>
      <c r="K86" s="88">
        <f t="shared" si="33"/>
        <v>1.0026489999999999</v>
      </c>
      <c r="L86" s="88">
        <f t="shared" si="34"/>
        <v>5.6747220572824272E-3</v>
      </c>
      <c r="M86" s="88">
        <f t="shared" si="35"/>
        <v>7.41034951E-2</v>
      </c>
      <c r="N86" s="124">
        <f t="shared" si="36"/>
        <v>1.0767811881355056</v>
      </c>
      <c r="O86" s="88">
        <f t="shared" si="37"/>
        <v>1.0035320000000001</v>
      </c>
      <c r="P86" s="88">
        <f t="shared" si="38"/>
        <v>5.6747220572824272E-3</v>
      </c>
      <c r="Q86" s="88">
        <f t="shared" si="39"/>
        <v>7.4168755599999997E-2</v>
      </c>
      <c r="R86" s="124">
        <f t="shared" si="40"/>
        <v>1.0767811881355056</v>
      </c>
      <c r="S86" s="88">
        <f t="shared" si="41"/>
        <v>1.0044150000000001</v>
      </c>
      <c r="T86" s="88">
        <f t="shared" si="42"/>
        <v>5.6747220572824272E-3</v>
      </c>
      <c r="U86" s="88">
        <f t="shared" si="43"/>
        <v>7.4234016099999994E-2</v>
      </c>
      <c r="V86" s="124">
        <f t="shared" si="44"/>
        <v>1.0767811881355056</v>
      </c>
      <c r="W86" s="88">
        <f t="shared" si="45"/>
        <v>1.005298</v>
      </c>
      <c r="X86" s="88">
        <f t="shared" si="46"/>
        <v>5.6747220572824272E-3</v>
      </c>
      <c r="Y86" s="88">
        <f t="shared" si="47"/>
        <v>7.4299276600000005E-2</v>
      </c>
    </row>
    <row r="87" spans="1:25">
      <c r="A87" s="55">
        <v>15</v>
      </c>
      <c r="B87" s="124">
        <f t="shared" si="24"/>
        <v>1.0824859748702476</v>
      </c>
      <c r="C87" s="88">
        <f t="shared" si="25"/>
        <v>1.000883</v>
      </c>
      <c r="D87" s="88">
        <f t="shared" si="26"/>
        <v>5.7047867347419087E-3</v>
      </c>
      <c r="E87" s="92">
        <f t="shared" si="27"/>
        <v>6.9221756400000001E-2</v>
      </c>
      <c r="F87" s="125">
        <f t="shared" si="28"/>
        <v>1.0824859748702476</v>
      </c>
      <c r="G87" s="92">
        <f t="shared" si="29"/>
        <v>1.0017659999999999</v>
      </c>
      <c r="H87" s="92">
        <f t="shared" si="30"/>
        <v>5.7047867347419087E-3</v>
      </c>
      <c r="I87" s="92">
        <f t="shared" si="31"/>
        <v>6.9282825300000003E-2</v>
      </c>
      <c r="J87" s="125">
        <f t="shared" si="32"/>
        <v>1.0824859748702476</v>
      </c>
      <c r="K87" s="92">
        <f t="shared" si="33"/>
        <v>1.0026489999999999</v>
      </c>
      <c r="L87" s="92">
        <f t="shared" si="34"/>
        <v>5.7047867347419087E-3</v>
      </c>
      <c r="M87" s="92">
        <f t="shared" si="35"/>
        <v>6.9343894200000006E-2</v>
      </c>
      <c r="N87" s="125">
        <f t="shared" si="36"/>
        <v>1.0824859748702476</v>
      </c>
      <c r="O87" s="92">
        <f t="shared" si="37"/>
        <v>1.0035320000000001</v>
      </c>
      <c r="P87" s="92">
        <f t="shared" si="38"/>
        <v>5.7047867347419087E-3</v>
      </c>
      <c r="Q87" s="92">
        <f t="shared" si="39"/>
        <v>6.9404963099999994E-2</v>
      </c>
      <c r="R87" s="125">
        <f t="shared" si="40"/>
        <v>1.0824859748702476</v>
      </c>
      <c r="S87" s="92">
        <f t="shared" si="41"/>
        <v>1.0044150000000001</v>
      </c>
      <c r="T87" s="92">
        <f t="shared" si="42"/>
        <v>5.7047867347419087E-3</v>
      </c>
      <c r="U87" s="92">
        <f t="shared" si="43"/>
        <v>6.9466031999999997E-2</v>
      </c>
      <c r="V87" s="125">
        <f t="shared" si="44"/>
        <v>1.0824859748702476</v>
      </c>
      <c r="W87" s="92">
        <f t="shared" si="45"/>
        <v>1.005298</v>
      </c>
      <c r="X87" s="92">
        <f t="shared" si="46"/>
        <v>5.7047867347419087E-3</v>
      </c>
      <c r="Y87" s="92">
        <f t="shared" si="47"/>
        <v>6.95271009E-2</v>
      </c>
    </row>
    <row r="88" spans="1:25">
      <c r="A88" s="97">
        <v>16</v>
      </c>
      <c r="B88" s="124">
        <f t="shared" si="24"/>
        <v>1.0882209855651102</v>
      </c>
      <c r="C88" s="88">
        <f t="shared" si="25"/>
        <v>1.000883</v>
      </c>
      <c r="D88" s="88">
        <f t="shared" si="26"/>
        <v>5.7350106948625725E-3</v>
      </c>
      <c r="E88" s="94">
        <f t="shared" si="27"/>
        <v>6.5064731200000003E-2</v>
      </c>
      <c r="F88" s="126">
        <f t="shared" si="28"/>
        <v>1.0882209855651102</v>
      </c>
      <c r="G88" s="94">
        <f t="shared" si="29"/>
        <v>1.0017659999999999</v>
      </c>
      <c r="H88" s="94">
        <f t="shared" si="30"/>
        <v>5.7350106948625725E-3</v>
      </c>
      <c r="I88" s="94">
        <f t="shared" si="31"/>
        <v>6.5122132599999993E-2</v>
      </c>
      <c r="J88" s="126">
        <f t="shared" si="32"/>
        <v>1.0882209855651102</v>
      </c>
      <c r="K88" s="94">
        <f t="shared" si="33"/>
        <v>1.0026489999999999</v>
      </c>
      <c r="L88" s="94">
        <f t="shared" si="34"/>
        <v>5.7350106948625725E-3</v>
      </c>
      <c r="M88" s="94">
        <f t="shared" si="35"/>
        <v>6.5179534100000006E-2</v>
      </c>
      <c r="N88" s="126">
        <f t="shared" si="36"/>
        <v>1.0882209855651102</v>
      </c>
      <c r="O88" s="94">
        <f t="shared" si="37"/>
        <v>1.0035320000000001</v>
      </c>
      <c r="P88" s="94">
        <f t="shared" si="38"/>
        <v>5.7350106948625725E-3</v>
      </c>
      <c r="Q88" s="94">
        <f t="shared" si="39"/>
        <v>6.5236935600000004E-2</v>
      </c>
      <c r="R88" s="126">
        <f t="shared" si="40"/>
        <v>1.0882209855651102</v>
      </c>
      <c r="S88" s="94">
        <f t="shared" si="41"/>
        <v>1.0044150000000001</v>
      </c>
      <c r="T88" s="94">
        <f t="shared" si="42"/>
        <v>5.7350106948625725E-3</v>
      </c>
      <c r="U88" s="94">
        <f t="shared" si="43"/>
        <v>6.5294337100000002E-2</v>
      </c>
      <c r="V88" s="126">
        <f t="shared" si="44"/>
        <v>1.0882209855651102</v>
      </c>
      <c r="W88" s="94">
        <f t="shared" si="45"/>
        <v>1.005298</v>
      </c>
      <c r="X88" s="94">
        <f t="shared" si="46"/>
        <v>5.7350106948625725E-3</v>
      </c>
      <c r="Y88" s="94">
        <f t="shared" si="47"/>
        <v>6.5351738500000006E-2</v>
      </c>
    </row>
    <row r="89" spans="1:25">
      <c r="A89" s="98">
        <v>17</v>
      </c>
      <c r="B89" s="124">
        <f t="shared" si="24"/>
        <v>1.0939863803466341</v>
      </c>
      <c r="C89" s="88">
        <f t="shared" si="25"/>
        <v>1.000883</v>
      </c>
      <c r="D89" s="88">
        <f t="shared" si="26"/>
        <v>5.7653947815239533E-3</v>
      </c>
      <c r="E89" s="88">
        <f t="shared" si="27"/>
        <v>6.1397040799999997E-2</v>
      </c>
      <c r="F89" s="124">
        <f t="shared" si="28"/>
        <v>1.0939863803466341</v>
      </c>
      <c r="G89" s="88">
        <f t="shared" si="29"/>
        <v>1.0017659999999999</v>
      </c>
      <c r="H89" s="88">
        <f t="shared" si="30"/>
        <v>5.7653947815239533E-3</v>
      </c>
      <c r="I89" s="88">
        <f t="shared" si="31"/>
        <v>6.1451206500000001E-2</v>
      </c>
      <c r="J89" s="124">
        <f t="shared" si="32"/>
        <v>1.0939863803466341</v>
      </c>
      <c r="K89" s="88">
        <f t="shared" si="33"/>
        <v>1.0026489999999999</v>
      </c>
      <c r="L89" s="88">
        <f t="shared" si="34"/>
        <v>5.7653947815239533E-3</v>
      </c>
      <c r="M89" s="88">
        <f t="shared" si="35"/>
        <v>6.15053723E-2</v>
      </c>
      <c r="N89" s="124">
        <f t="shared" si="36"/>
        <v>1.0939863803466341</v>
      </c>
      <c r="O89" s="88">
        <f t="shared" si="37"/>
        <v>1.0035320000000001</v>
      </c>
      <c r="P89" s="88">
        <f t="shared" si="38"/>
        <v>5.7653947815239533E-3</v>
      </c>
      <c r="Q89" s="88">
        <f t="shared" si="39"/>
        <v>6.1559537999999997E-2</v>
      </c>
      <c r="R89" s="124">
        <f t="shared" si="40"/>
        <v>1.0939863803466341</v>
      </c>
      <c r="S89" s="88">
        <f t="shared" si="41"/>
        <v>1.0044150000000001</v>
      </c>
      <c r="T89" s="88">
        <f t="shared" si="42"/>
        <v>5.7653947815239533E-3</v>
      </c>
      <c r="U89" s="88">
        <f t="shared" si="43"/>
        <v>6.1613703800000003E-2</v>
      </c>
      <c r="V89" s="124">
        <f t="shared" si="44"/>
        <v>1.0939863803466341</v>
      </c>
      <c r="W89" s="88">
        <f t="shared" si="45"/>
        <v>1.005298</v>
      </c>
      <c r="X89" s="88">
        <f t="shared" si="46"/>
        <v>5.7653947815239533E-3</v>
      </c>
      <c r="Y89" s="88">
        <f t="shared" si="47"/>
        <v>6.1667869600000001E-2</v>
      </c>
    </row>
    <row r="90" spans="1:25">
      <c r="A90" s="98">
        <v>18</v>
      </c>
      <c r="B90" s="124">
        <f t="shared" si="24"/>
        <v>1.0997823201897106</v>
      </c>
      <c r="C90" s="88">
        <f t="shared" si="25"/>
        <v>1.000883</v>
      </c>
      <c r="D90" s="88">
        <f t="shared" si="26"/>
        <v>5.7959398430764671E-3</v>
      </c>
      <c r="E90" s="88">
        <f t="shared" si="27"/>
        <v>5.8137129400000001E-2</v>
      </c>
      <c r="F90" s="124">
        <f t="shared" si="28"/>
        <v>1.0997823201897106</v>
      </c>
      <c r="G90" s="88">
        <f t="shared" si="29"/>
        <v>1.0017659999999999</v>
      </c>
      <c r="H90" s="88">
        <f t="shared" si="30"/>
        <v>5.7959398430764671E-3</v>
      </c>
      <c r="I90" s="88">
        <f t="shared" si="31"/>
        <v>5.8188419200000001E-2</v>
      </c>
      <c r="J90" s="124">
        <f t="shared" si="32"/>
        <v>1.0997823201897106</v>
      </c>
      <c r="K90" s="88">
        <f t="shared" si="33"/>
        <v>1.0026489999999999</v>
      </c>
      <c r="L90" s="88">
        <f t="shared" si="34"/>
        <v>5.7959398430764671E-3</v>
      </c>
      <c r="M90" s="88">
        <f t="shared" si="35"/>
        <v>5.8239709000000001E-2</v>
      </c>
      <c r="N90" s="124">
        <f t="shared" si="36"/>
        <v>1.0997823201897106</v>
      </c>
      <c r="O90" s="88">
        <f t="shared" si="37"/>
        <v>1.0035320000000001</v>
      </c>
      <c r="P90" s="88">
        <f t="shared" si="38"/>
        <v>5.7959398430764671E-3</v>
      </c>
      <c r="Q90" s="88">
        <f t="shared" si="39"/>
        <v>5.82909988E-2</v>
      </c>
      <c r="R90" s="124">
        <f t="shared" si="40"/>
        <v>1.0997823201897106</v>
      </c>
      <c r="S90" s="88">
        <f t="shared" si="41"/>
        <v>1.0044150000000001</v>
      </c>
      <c r="T90" s="88">
        <f t="shared" si="42"/>
        <v>5.7959398430764671E-3</v>
      </c>
      <c r="U90" s="88">
        <f t="shared" si="43"/>
        <v>5.83422886E-2</v>
      </c>
      <c r="V90" s="124">
        <f t="shared" si="44"/>
        <v>1.0997823201897106</v>
      </c>
      <c r="W90" s="88">
        <f t="shared" si="45"/>
        <v>1.005298</v>
      </c>
      <c r="X90" s="88">
        <f t="shared" si="46"/>
        <v>5.7959398430764671E-3</v>
      </c>
      <c r="Y90" s="88">
        <f t="shared" si="47"/>
        <v>5.83935784E-2</v>
      </c>
    </row>
    <row r="91" spans="1:25">
      <c r="A91" s="98">
        <v>19</v>
      </c>
      <c r="B91" s="124">
        <f t="shared" si="24"/>
        <v>1.1056089669220757</v>
      </c>
      <c r="C91" s="88">
        <f t="shared" si="25"/>
        <v>1.000883</v>
      </c>
      <c r="D91" s="88">
        <f t="shared" si="26"/>
        <v>5.8266467323650874E-3</v>
      </c>
      <c r="E91" s="88">
        <f t="shared" si="27"/>
        <v>5.52206108E-2</v>
      </c>
      <c r="F91" s="124">
        <f t="shared" si="28"/>
        <v>1.1056089669220757</v>
      </c>
      <c r="G91" s="88">
        <f t="shared" si="29"/>
        <v>1.0017659999999999</v>
      </c>
      <c r="H91" s="88">
        <f t="shared" si="30"/>
        <v>5.8266467323650874E-3</v>
      </c>
      <c r="I91" s="88">
        <f t="shared" si="31"/>
        <v>5.5269327600000001E-2</v>
      </c>
      <c r="J91" s="124">
        <f t="shared" si="32"/>
        <v>1.1056089669220757</v>
      </c>
      <c r="K91" s="88">
        <f t="shared" si="33"/>
        <v>1.0026489999999999</v>
      </c>
      <c r="L91" s="88">
        <f t="shared" si="34"/>
        <v>5.8266467323650874E-3</v>
      </c>
      <c r="M91" s="88">
        <f t="shared" si="35"/>
        <v>5.5318044400000002E-2</v>
      </c>
      <c r="N91" s="124">
        <f t="shared" si="36"/>
        <v>1.1056089669220757</v>
      </c>
      <c r="O91" s="88">
        <f t="shared" si="37"/>
        <v>1.0035320000000001</v>
      </c>
      <c r="P91" s="88">
        <f t="shared" si="38"/>
        <v>5.8266467323650874E-3</v>
      </c>
      <c r="Q91" s="88">
        <f t="shared" si="39"/>
        <v>5.5366761200000003E-2</v>
      </c>
      <c r="R91" s="124">
        <f t="shared" si="40"/>
        <v>1.1056089669220757</v>
      </c>
      <c r="S91" s="88">
        <f t="shared" si="41"/>
        <v>1.0044150000000001</v>
      </c>
      <c r="T91" s="88">
        <f t="shared" si="42"/>
        <v>5.8266467323650874E-3</v>
      </c>
      <c r="U91" s="88">
        <f t="shared" si="43"/>
        <v>5.5415477900000003E-2</v>
      </c>
      <c r="V91" s="124">
        <f t="shared" si="44"/>
        <v>1.1056089669220757</v>
      </c>
      <c r="W91" s="88">
        <f t="shared" si="45"/>
        <v>1.005298</v>
      </c>
      <c r="X91" s="88">
        <f t="shared" si="46"/>
        <v>5.8266467323650874E-3</v>
      </c>
      <c r="Y91" s="88">
        <f t="shared" si="47"/>
        <v>5.5464194699999997E-2</v>
      </c>
    </row>
    <row r="92" spans="1:25">
      <c r="A92" s="99">
        <v>20</v>
      </c>
      <c r="B92" s="124">
        <f t="shared" si="24"/>
        <v>1.1114664832288288</v>
      </c>
      <c r="C92" s="88">
        <f t="shared" si="25"/>
        <v>1.000883</v>
      </c>
      <c r="D92" s="88">
        <f t="shared" si="26"/>
        <v>5.8575163067531577E-3</v>
      </c>
      <c r="E92" s="90">
        <f t="shared" si="27"/>
        <v>5.2595976199999998E-2</v>
      </c>
      <c r="F92" s="127">
        <f t="shared" si="28"/>
        <v>1.1114664832288288</v>
      </c>
      <c r="G92" s="90">
        <f t="shared" si="29"/>
        <v>1.0017659999999999</v>
      </c>
      <c r="H92" s="90">
        <f t="shared" si="30"/>
        <v>5.8575163067531577E-3</v>
      </c>
      <c r="I92" s="90">
        <f t="shared" si="31"/>
        <v>5.2642377400000002E-2</v>
      </c>
      <c r="J92" s="127">
        <f t="shared" si="32"/>
        <v>1.1114664832288288</v>
      </c>
      <c r="K92" s="90">
        <f t="shared" si="33"/>
        <v>1.0026489999999999</v>
      </c>
      <c r="L92" s="90">
        <f t="shared" si="34"/>
        <v>5.8575163067531577E-3</v>
      </c>
      <c r="M92" s="90">
        <f t="shared" si="35"/>
        <v>5.2688778700000001E-2</v>
      </c>
      <c r="N92" s="127">
        <f t="shared" si="36"/>
        <v>1.1114664832288288</v>
      </c>
      <c r="O92" s="90">
        <f t="shared" si="37"/>
        <v>1.0035320000000001</v>
      </c>
      <c r="P92" s="90">
        <f t="shared" si="38"/>
        <v>5.8575163067531577E-3</v>
      </c>
      <c r="Q92" s="90">
        <f t="shared" si="39"/>
        <v>5.273518E-2</v>
      </c>
      <c r="R92" s="127">
        <f t="shared" si="40"/>
        <v>1.1114664832288288</v>
      </c>
      <c r="S92" s="90">
        <f t="shared" si="41"/>
        <v>1.0044150000000001</v>
      </c>
      <c r="T92" s="90">
        <f t="shared" si="42"/>
        <v>5.8575163067531577E-3</v>
      </c>
      <c r="U92" s="90">
        <f t="shared" si="43"/>
        <v>5.2781581299999998E-2</v>
      </c>
      <c r="V92" s="127">
        <f t="shared" si="44"/>
        <v>1.1114664832288288</v>
      </c>
      <c r="W92" s="90">
        <f t="shared" si="45"/>
        <v>1.005298</v>
      </c>
      <c r="X92" s="90">
        <f t="shared" si="46"/>
        <v>5.8575163067531577E-3</v>
      </c>
      <c r="Y92" s="90">
        <f t="shared" si="47"/>
        <v>5.2827982500000002E-2</v>
      </c>
    </row>
    <row r="93" spans="1:25">
      <c r="A93" s="53">
        <v>21</v>
      </c>
      <c r="B93" s="124">
        <f t="shared" si="24"/>
        <v>1.1173550326569752</v>
      </c>
      <c r="C93" s="88">
        <f t="shared" si="25"/>
        <v>1.000883</v>
      </c>
      <c r="D93" s="88">
        <f t="shared" si="26"/>
        <v>5.888549428146336E-3</v>
      </c>
      <c r="E93" s="86">
        <f t="shared" si="27"/>
        <v>5.0221527600000003E-2</v>
      </c>
      <c r="F93" s="123">
        <f t="shared" si="28"/>
        <v>1.1173550326569752</v>
      </c>
      <c r="G93" s="86">
        <f t="shared" si="29"/>
        <v>1.0017659999999999</v>
      </c>
      <c r="H93" s="86">
        <f t="shared" si="30"/>
        <v>5.888549428146336E-3</v>
      </c>
      <c r="I93" s="86">
        <f t="shared" si="31"/>
        <v>5.0265834099999997E-2</v>
      </c>
      <c r="J93" s="123">
        <f t="shared" si="32"/>
        <v>1.1173550326569752</v>
      </c>
      <c r="K93" s="86">
        <f t="shared" si="33"/>
        <v>1.0026489999999999</v>
      </c>
      <c r="L93" s="86">
        <f t="shared" si="34"/>
        <v>5.888549428146336E-3</v>
      </c>
      <c r="M93" s="86">
        <f t="shared" si="35"/>
        <v>5.0310140599999997E-2</v>
      </c>
      <c r="N93" s="123">
        <f t="shared" si="36"/>
        <v>1.1173550326569752</v>
      </c>
      <c r="O93" s="86">
        <f t="shared" si="37"/>
        <v>1.0035320000000001</v>
      </c>
      <c r="P93" s="86">
        <f t="shared" si="38"/>
        <v>5.888549428146336E-3</v>
      </c>
      <c r="Q93" s="86">
        <f t="shared" si="39"/>
        <v>5.0354447099999998E-2</v>
      </c>
      <c r="R93" s="123">
        <f t="shared" si="40"/>
        <v>1.1173550326569752</v>
      </c>
      <c r="S93" s="86">
        <f t="shared" si="41"/>
        <v>1.0044150000000001</v>
      </c>
      <c r="T93" s="86">
        <f t="shared" si="42"/>
        <v>5.888549428146336E-3</v>
      </c>
      <c r="U93" s="86">
        <f t="shared" si="43"/>
        <v>5.0398753599999999E-2</v>
      </c>
      <c r="V93" s="123">
        <f t="shared" si="44"/>
        <v>1.1173550326569752</v>
      </c>
      <c r="W93" s="86">
        <f t="shared" si="45"/>
        <v>1.005298</v>
      </c>
      <c r="X93" s="86">
        <f t="shared" si="46"/>
        <v>5.888549428146336E-3</v>
      </c>
      <c r="Y93" s="86">
        <f t="shared" si="47"/>
        <v>5.0443060099999999E-2</v>
      </c>
    </row>
    <row r="94" spans="1:25">
      <c r="A94" s="54">
        <v>22</v>
      </c>
      <c r="B94" s="124">
        <f t="shared" si="24"/>
        <v>1.123274779619992</v>
      </c>
      <c r="C94" s="88">
        <f t="shared" si="25"/>
        <v>1.000883</v>
      </c>
      <c r="D94" s="88">
        <f t="shared" si="26"/>
        <v>5.9197469630166552E-3</v>
      </c>
      <c r="E94" s="88">
        <f t="shared" si="27"/>
        <v>4.8063148999999999E-2</v>
      </c>
      <c r="F94" s="124">
        <f t="shared" si="28"/>
        <v>1.123274779619992</v>
      </c>
      <c r="G94" s="88">
        <f t="shared" si="29"/>
        <v>1.0017659999999999</v>
      </c>
      <c r="H94" s="88">
        <f t="shared" si="30"/>
        <v>5.9197469630166552E-3</v>
      </c>
      <c r="I94" s="88">
        <f t="shared" si="31"/>
        <v>4.81055513E-2</v>
      </c>
      <c r="J94" s="124">
        <f t="shared" si="32"/>
        <v>1.123274779619992</v>
      </c>
      <c r="K94" s="88">
        <f t="shared" si="33"/>
        <v>1.0026489999999999</v>
      </c>
      <c r="L94" s="88">
        <f t="shared" si="34"/>
        <v>5.9197469630166552E-3</v>
      </c>
      <c r="M94" s="88">
        <f t="shared" si="35"/>
        <v>4.8147953600000001E-2</v>
      </c>
      <c r="N94" s="124">
        <f t="shared" si="36"/>
        <v>1.123274779619992</v>
      </c>
      <c r="O94" s="88">
        <f t="shared" si="37"/>
        <v>1.0035320000000001</v>
      </c>
      <c r="P94" s="88">
        <f t="shared" si="38"/>
        <v>5.9197469630166552E-3</v>
      </c>
      <c r="Q94" s="88">
        <f t="shared" si="39"/>
        <v>4.8190355900000002E-2</v>
      </c>
      <c r="R94" s="124">
        <f t="shared" si="40"/>
        <v>1.123274779619992</v>
      </c>
      <c r="S94" s="88">
        <f t="shared" si="41"/>
        <v>1.0044150000000001</v>
      </c>
      <c r="T94" s="88">
        <f t="shared" si="42"/>
        <v>5.9197469630166552E-3</v>
      </c>
      <c r="U94" s="88">
        <f t="shared" si="43"/>
        <v>4.8232758299999998E-2</v>
      </c>
      <c r="V94" s="124">
        <f t="shared" si="44"/>
        <v>1.123274779619992</v>
      </c>
      <c r="W94" s="88">
        <f t="shared" si="45"/>
        <v>1.005298</v>
      </c>
      <c r="X94" s="88">
        <f t="shared" si="46"/>
        <v>5.9197469630166552E-3</v>
      </c>
      <c r="Y94" s="88">
        <f t="shared" si="47"/>
        <v>4.8275160599999999E-2</v>
      </c>
    </row>
    <row r="95" spans="1:25">
      <c r="A95" s="54">
        <v>23</v>
      </c>
      <c r="B95" s="124">
        <f t="shared" si="24"/>
        <v>1.1292258894024187</v>
      </c>
      <c r="C95" s="88">
        <f t="shared" si="25"/>
        <v>1.000883</v>
      </c>
      <c r="D95" s="88">
        <f t="shared" si="26"/>
        <v>5.9511097824267176E-3</v>
      </c>
      <c r="E95" s="88">
        <f t="shared" si="27"/>
        <v>4.6092657099999997E-2</v>
      </c>
      <c r="F95" s="124">
        <f t="shared" si="28"/>
        <v>1.1292258894024187</v>
      </c>
      <c r="G95" s="88">
        <f t="shared" si="29"/>
        <v>1.0017659999999999</v>
      </c>
      <c r="H95" s="88">
        <f t="shared" si="30"/>
        <v>5.9511097824267176E-3</v>
      </c>
      <c r="I95" s="88">
        <f t="shared" si="31"/>
        <v>4.6133320999999998E-2</v>
      </c>
      <c r="J95" s="124">
        <f t="shared" si="32"/>
        <v>1.1292258894024187</v>
      </c>
      <c r="K95" s="88">
        <f t="shared" si="33"/>
        <v>1.0026489999999999</v>
      </c>
      <c r="L95" s="88">
        <f t="shared" si="34"/>
        <v>5.9511097824267176E-3</v>
      </c>
      <c r="M95" s="88">
        <f t="shared" si="35"/>
        <v>4.6173984899999999E-2</v>
      </c>
      <c r="N95" s="124">
        <f t="shared" si="36"/>
        <v>1.1292258894024187</v>
      </c>
      <c r="O95" s="88">
        <f t="shared" si="37"/>
        <v>1.0035320000000001</v>
      </c>
      <c r="P95" s="88">
        <f t="shared" si="38"/>
        <v>5.9511097824267176E-3</v>
      </c>
      <c r="Q95" s="88">
        <f t="shared" si="39"/>
        <v>4.6214648900000002E-2</v>
      </c>
      <c r="R95" s="124">
        <f t="shared" si="40"/>
        <v>1.1292258894024187</v>
      </c>
      <c r="S95" s="88">
        <f t="shared" si="41"/>
        <v>1.0044150000000001</v>
      </c>
      <c r="T95" s="88">
        <f t="shared" si="42"/>
        <v>5.9511097824267176E-3</v>
      </c>
      <c r="U95" s="88">
        <f t="shared" si="43"/>
        <v>4.6255312799999997E-2</v>
      </c>
      <c r="V95" s="124">
        <f t="shared" si="44"/>
        <v>1.1292258894024187</v>
      </c>
      <c r="W95" s="88">
        <f t="shared" si="45"/>
        <v>1.005298</v>
      </c>
      <c r="X95" s="88">
        <f t="shared" si="46"/>
        <v>5.9511097824267176E-3</v>
      </c>
      <c r="Y95" s="88">
        <f t="shared" si="47"/>
        <v>4.6295976699999998E-2</v>
      </c>
    </row>
    <row r="96" spans="1:25">
      <c r="A96" s="54">
        <v>24</v>
      </c>
      <c r="B96" s="124">
        <f t="shared" si="24"/>
        <v>1.1352085281644728</v>
      </c>
      <c r="C96" s="88">
        <f t="shared" si="25"/>
        <v>1.000883</v>
      </c>
      <c r="D96" s="88">
        <f t="shared" si="26"/>
        <v>5.9826387620540156E-3</v>
      </c>
      <c r="E96" s="88">
        <f t="shared" si="27"/>
        <v>4.4286566200000002E-2</v>
      </c>
      <c r="F96" s="124">
        <f t="shared" si="28"/>
        <v>1.1352085281644728</v>
      </c>
      <c r="G96" s="88">
        <f t="shared" si="29"/>
        <v>1.0017659999999999</v>
      </c>
      <c r="H96" s="88">
        <f t="shared" si="30"/>
        <v>5.9826387620540156E-3</v>
      </c>
      <c r="I96" s="88">
        <f t="shared" si="31"/>
        <v>4.4325636699999997E-2</v>
      </c>
      <c r="J96" s="124">
        <f t="shared" si="32"/>
        <v>1.1352085281644728</v>
      </c>
      <c r="K96" s="88">
        <f t="shared" si="33"/>
        <v>1.0026489999999999</v>
      </c>
      <c r="L96" s="88">
        <f t="shared" si="34"/>
        <v>5.9826387620540156E-3</v>
      </c>
      <c r="M96" s="88">
        <f t="shared" si="35"/>
        <v>4.43647073E-2</v>
      </c>
      <c r="N96" s="124">
        <f t="shared" si="36"/>
        <v>1.1352085281644728</v>
      </c>
      <c r="O96" s="88">
        <f t="shared" si="37"/>
        <v>1.0035320000000001</v>
      </c>
      <c r="P96" s="88">
        <f t="shared" si="38"/>
        <v>5.9826387620540156E-3</v>
      </c>
      <c r="Q96" s="88">
        <f t="shared" si="39"/>
        <v>4.4403777800000002E-2</v>
      </c>
      <c r="R96" s="124">
        <f t="shared" si="40"/>
        <v>1.1352085281644728</v>
      </c>
      <c r="S96" s="88">
        <f t="shared" si="41"/>
        <v>1.0044150000000001</v>
      </c>
      <c r="T96" s="88">
        <f t="shared" si="42"/>
        <v>5.9826387620540156E-3</v>
      </c>
      <c r="U96" s="88">
        <f t="shared" si="43"/>
        <v>4.4442848299999997E-2</v>
      </c>
      <c r="V96" s="124">
        <f t="shared" si="44"/>
        <v>1.1352085281644728</v>
      </c>
      <c r="W96" s="88">
        <f t="shared" si="45"/>
        <v>1.005298</v>
      </c>
      <c r="X96" s="88">
        <f t="shared" si="46"/>
        <v>5.9826387620540156E-3</v>
      </c>
      <c r="Y96" s="88">
        <f t="shared" si="47"/>
        <v>4.44819189E-2</v>
      </c>
    </row>
    <row r="97" spans="1:25">
      <c r="A97" s="55">
        <v>25</v>
      </c>
      <c r="B97" s="124">
        <f t="shared" si="24"/>
        <v>1.1412228629466883</v>
      </c>
      <c r="C97" s="88">
        <f t="shared" si="25"/>
        <v>1.000883</v>
      </c>
      <c r="D97" s="88">
        <f t="shared" si="26"/>
        <v>6.0143347822153781E-3</v>
      </c>
      <c r="E97" s="92">
        <f t="shared" si="27"/>
        <v>4.2625148000000002E-2</v>
      </c>
      <c r="F97" s="125">
        <f t="shared" si="28"/>
        <v>1.1412228629466883</v>
      </c>
      <c r="G97" s="92">
        <f t="shared" si="29"/>
        <v>1.0017659999999999</v>
      </c>
      <c r="H97" s="92">
        <f t="shared" si="30"/>
        <v>6.0143347822153781E-3</v>
      </c>
      <c r="I97" s="92">
        <f t="shared" si="31"/>
        <v>4.2662752800000002E-2</v>
      </c>
      <c r="J97" s="125">
        <f t="shared" si="32"/>
        <v>1.1412228629466883</v>
      </c>
      <c r="K97" s="92">
        <f t="shared" si="33"/>
        <v>1.0026489999999999</v>
      </c>
      <c r="L97" s="92">
        <f t="shared" si="34"/>
        <v>6.0143347822153781E-3</v>
      </c>
      <c r="M97" s="92">
        <f t="shared" si="35"/>
        <v>4.2700357600000002E-2</v>
      </c>
      <c r="N97" s="125">
        <f t="shared" si="36"/>
        <v>1.1412228629466883</v>
      </c>
      <c r="O97" s="92">
        <f t="shared" si="37"/>
        <v>1.0035320000000001</v>
      </c>
      <c r="P97" s="92">
        <f t="shared" si="38"/>
        <v>6.0143347822153781E-3</v>
      </c>
      <c r="Q97" s="92">
        <f t="shared" si="39"/>
        <v>4.2737962400000003E-2</v>
      </c>
      <c r="R97" s="125">
        <f t="shared" si="40"/>
        <v>1.1412228629466883</v>
      </c>
      <c r="S97" s="92">
        <f t="shared" si="41"/>
        <v>1.0044150000000001</v>
      </c>
      <c r="T97" s="92">
        <f t="shared" si="42"/>
        <v>6.0143347822153781E-3</v>
      </c>
      <c r="U97" s="92">
        <f t="shared" si="43"/>
        <v>4.2775567200000003E-2</v>
      </c>
      <c r="V97" s="125">
        <f t="shared" si="44"/>
        <v>1.1412228629466883</v>
      </c>
      <c r="W97" s="92">
        <f t="shared" si="45"/>
        <v>1.005298</v>
      </c>
      <c r="X97" s="92">
        <f t="shared" si="46"/>
        <v>6.0143347822153781E-3</v>
      </c>
      <c r="Y97" s="92">
        <f t="shared" si="47"/>
        <v>4.2813171999999997E-2</v>
      </c>
    </row>
    <row r="98" spans="1:25">
      <c r="A98" s="97">
        <v>26</v>
      </c>
      <c r="B98" s="124">
        <f t="shared" si="24"/>
        <v>1.1472690616745798</v>
      </c>
      <c r="C98" s="88">
        <f t="shared" si="25"/>
        <v>1.000883</v>
      </c>
      <c r="D98" s="88">
        <f t="shared" si="26"/>
        <v>6.0461987278915552E-3</v>
      </c>
      <c r="E98" s="94">
        <f t="shared" si="27"/>
        <v>4.1091709599999998E-2</v>
      </c>
      <c r="F98" s="126">
        <f t="shared" si="28"/>
        <v>1.1472690616745798</v>
      </c>
      <c r="G98" s="94">
        <f t="shared" si="29"/>
        <v>1.0017659999999999</v>
      </c>
      <c r="H98" s="94">
        <f t="shared" si="30"/>
        <v>6.0461987278915552E-3</v>
      </c>
      <c r="I98" s="94">
        <f t="shared" si="31"/>
        <v>4.1127961599999999E-2</v>
      </c>
      <c r="J98" s="126">
        <f t="shared" si="32"/>
        <v>1.1472690616745798</v>
      </c>
      <c r="K98" s="94">
        <f t="shared" si="33"/>
        <v>1.0026489999999999</v>
      </c>
      <c r="L98" s="94">
        <f t="shared" si="34"/>
        <v>6.0461987278915552E-3</v>
      </c>
      <c r="M98" s="94">
        <f t="shared" si="35"/>
        <v>4.1164213599999999E-2</v>
      </c>
      <c r="N98" s="126">
        <f t="shared" si="36"/>
        <v>1.1472690616745798</v>
      </c>
      <c r="O98" s="94">
        <f t="shared" si="37"/>
        <v>1.0035320000000001</v>
      </c>
      <c r="P98" s="94">
        <f t="shared" si="38"/>
        <v>6.0461987278915552E-3</v>
      </c>
      <c r="Q98" s="94">
        <f t="shared" si="39"/>
        <v>4.1200465499999998E-2</v>
      </c>
      <c r="R98" s="126">
        <f t="shared" si="40"/>
        <v>1.1472690616745798</v>
      </c>
      <c r="S98" s="94">
        <f t="shared" si="41"/>
        <v>1.0044150000000001</v>
      </c>
      <c r="T98" s="94">
        <f t="shared" si="42"/>
        <v>6.0461987278915552E-3</v>
      </c>
      <c r="U98" s="94">
        <f t="shared" si="43"/>
        <v>4.1236717499999999E-2</v>
      </c>
      <c r="V98" s="126">
        <f t="shared" si="44"/>
        <v>1.1472690616745798</v>
      </c>
      <c r="W98" s="94">
        <f t="shared" si="45"/>
        <v>1.005298</v>
      </c>
      <c r="X98" s="94">
        <f t="shared" si="46"/>
        <v>6.0461987278915552E-3</v>
      </c>
      <c r="Y98" s="94">
        <f t="shared" si="47"/>
        <v>4.1272969499999999E-2</v>
      </c>
    </row>
    <row r="99" spans="1:25">
      <c r="A99" s="98">
        <v>27</v>
      </c>
      <c r="B99" s="124">
        <f t="shared" si="24"/>
        <v>1.1533472931633317</v>
      </c>
      <c r="C99" s="88">
        <f t="shared" si="25"/>
        <v>1.000883</v>
      </c>
      <c r="D99" s="88">
        <f t="shared" si="26"/>
        <v>6.0782314887519243E-3</v>
      </c>
      <c r="E99" s="88">
        <f t="shared" si="27"/>
        <v>3.9672031000000003E-2</v>
      </c>
      <c r="F99" s="124">
        <f t="shared" si="28"/>
        <v>1.1533472931633317</v>
      </c>
      <c r="G99" s="88">
        <f t="shared" si="29"/>
        <v>1.0017659999999999</v>
      </c>
      <c r="H99" s="88">
        <f t="shared" si="30"/>
        <v>6.0782314887519243E-3</v>
      </c>
      <c r="I99" s="88">
        <f t="shared" si="31"/>
        <v>3.9707030499999997E-2</v>
      </c>
      <c r="J99" s="124">
        <f t="shared" si="32"/>
        <v>1.1533472931633317</v>
      </c>
      <c r="K99" s="88">
        <f t="shared" si="33"/>
        <v>1.0026489999999999</v>
      </c>
      <c r="L99" s="88">
        <f t="shared" si="34"/>
        <v>6.0782314887519243E-3</v>
      </c>
      <c r="M99" s="88">
        <f t="shared" si="35"/>
        <v>3.9742029999999998E-2</v>
      </c>
      <c r="N99" s="124">
        <f t="shared" si="36"/>
        <v>1.1533472931633317</v>
      </c>
      <c r="O99" s="88">
        <f t="shared" si="37"/>
        <v>1.0035320000000001</v>
      </c>
      <c r="P99" s="88">
        <f t="shared" si="38"/>
        <v>6.0782314887519243E-3</v>
      </c>
      <c r="Q99" s="88">
        <f t="shared" si="39"/>
        <v>3.9777029499999998E-2</v>
      </c>
      <c r="R99" s="124">
        <f t="shared" si="40"/>
        <v>1.1533472931633317</v>
      </c>
      <c r="S99" s="88">
        <f t="shared" si="41"/>
        <v>1.0044150000000001</v>
      </c>
      <c r="T99" s="88">
        <f t="shared" si="42"/>
        <v>6.0782314887519243E-3</v>
      </c>
      <c r="U99" s="88">
        <f t="shared" si="43"/>
        <v>3.9812028999999999E-2</v>
      </c>
      <c r="V99" s="124">
        <f t="shared" si="44"/>
        <v>1.1533472931633317</v>
      </c>
      <c r="W99" s="88">
        <f t="shared" si="45"/>
        <v>1.005298</v>
      </c>
      <c r="X99" s="88">
        <f t="shared" si="46"/>
        <v>6.0782314887519243E-3</v>
      </c>
      <c r="Y99" s="88">
        <f t="shared" si="47"/>
        <v>3.9847028499999999E-2</v>
      </c>
    </row>
    <row r="100" spans="1:25">
      <c r="A100" s="98">
        <v>28</v>
      </c>
      <c r="B100" s="124">
        <f t="shared" si="24"/>
        <v>1.1594577271225111</v>
      </c>
      <c r="C100" s="88">
        <f t="shared" si="25"/>
        <v>1.000883</v>
      </c>
      <c r="D100" s="88">
        <f t="shared" si="26"/>
        <v>6.1104339591793325E-3</v>
      </c>
      <c r="E100" s="88">
        <f t="shared" si="27"/>
        <v>3.8353923499999998E-2</v>
      </c>
      <c r="F100" s="124">
        <f t="shared" si="28"/>
        <v>1.1594577271225111</v>
      </c>
      <c r="G100" s="88">
        <f t="shared" si="29"/>
        <v>1.0017659999999999</v>
      </c>
      <c r="H100" s="88">
        <f t="shared" si="30"/>
        <v>6.1104339591793325E-3</v>
      </c>
      <c r="I100" s="88">
        <f t="shared" si="31"/>
        <v>3.8387760200000003E-2</v>
      </c>
      <c r="J100" s="124">
        <f t="shared" si="32"/>
        <v>1.1594577271225111</v>
      </c>
      <c r="K100" s="88">
        <f t="shared" si="33"/>
        <v>1.0026489999999999</v>
      </c>
      <c r="L100" s="88">
        <f t="shared" si="34"/>
        <v>6.1104339591793325E-3</v>
      </c>
      <c r="M100" s="88">
        <f t="shared" si="35"/>
        <v>3.8421596799999999E-2</v>
      </c>
      <c r="N100" s="124">
        <f t="shared" si="36"/>
        <v>1.1594577271225111</v>
      </c>
      <c r="O100" s="88">
        <f t="shared" si="37"/>
        <v>1.0035320000000001</v>
      </c>
      <c r="P100" s="88">
        <f t="shared" si="38"/>
        <v>6.1104339591793325E-3</v>
      </c>
      <c r="Q100" s="88">
        <f t="shared" si="39"/>
        <v>3.8455433400000003E-2</v>
      </c>
      <c r="R100" s="124">
        <f t="shared" si="40"/>
        <v>1.1594577271225111</v>
      </c>
      <c r="S100" s="88">
        <f t="shared" si="41"/>
        <v>1.0044150000000001</v>
      </c>
      <c r="T100" s="88">
        <f t="shared" si="42"/>
        <v>6.1104339591793325E-3</v>
      </c>
      <c r="U100" s="88">
        <f t="shared" si="43"/>
        <v>3.84892701E-2</v>
      </c>
      <c r="V100" s="124">
        <f t="shared" si="44"/>
        <v>1.1594577271225111</v>
      </c>
      <c r="W100" s="88">
        <f t="shared" si="45"/>
        <v>1.005298</v>
      </c>
      <c r="X100" s="88">
        <f t="shared" si="46"/>
        <v>6.1104339591793325E-3</v>
      </c>
      <c r="Y100" s="88">
        <f t="shared" si="47"/>
        <v>3.8523106699999997E-2</v>
      </c>
    </row>
    <row r="101" spans="1:25">
      <c r="A101" s="98">
        <v>29</v>
      </c>
      <c r="B101" s="124">
        <f t="shared" si="24"/>
        <v>1.1656005341608062</v>
      </c>
      <c r="C101" s="88">
        <f t="shared" si="25"/>
        <v>1.000883</v>
      </c>
      <c r="D101" s="88">
        <f t="shared" si="26"/>
        <v>6.1428070382950643E-3</v>
      </c>
      <c r="E101" s="88">
        <f t="shared" si="27"/>
        <v>3.71268799E-2</v>
      </c>
      <c r="F101" s="124">
        <f t="shared" si="28"/>
        <v>1.1656005341608062</v>
      </c>
      <c r="G101" s="88">
        <f t="shared" si="29"/>
        <v>1.0017659999999999</v>
      </c>
      <c r="H101" s="88">
        <f t="shared" si="30"/>
        <v>6.1428070382950643E-3</v>
      </c>
      <c r="I101" s="88">
        <f t="shared" si="31"/>
        <v>3.7159633999999997E-2</v>
      </c>
      <c r="J101" s="124">
        <f t="shared" si="32"/>
        <v>1.1656005341608062</v>
      </c>
      <c r="K101" s="88">
        <f t="shared" si="33"/>
        <v>1.0026489999999999</v>
      </c>
      <c r="L101" s="88">
        <f t="shared" si="34"/>
        <v>6.1428070382950643E-3</v>
      </c>
      <c r="M101" s="88">
        <f t="shared" si="35"/>
        <v>3.7192388100000001E-2</v>
      </c>
      <c r="N101" s="124">
        <f t="shared" si="36"/>
        <v>1.1656005341608062</v>
      </c>
      <c r="O101" s="88">
        <f t="shared" si="37"/>
        <v>1.0035320000000001</v>
      </c>
      <c r="P101" s="88">
        <f t="shared" si="38"/>
        <v>6.1428070382950643E-3</v>
      </c>
      <c r="Q101" s="88">
        <f t="shared" si="39"/>
        <v>3.7225142199999998E-2</v>
      </c>
      <c r="R101" s="124">
        <f t="shared" si="40"/>
        <v>1.1656005341608062</v>
      </c>
      <c r="S101" s="88">
        <f t="shared" si="41"/>
        <v>1.0044150000000001</v>
      </c>
      <c r="T101" s="88">
        <f t="shared" si="42"/>
        <v>6.1428070382950643E-3</v>
      </c>
      <c r="U101" s="88">
        <f t="shared" si="43"/>
        <v>3.7257896300000003E-2</v>
      </c>
      <c r="V101" s="124">
        <f t="shared" si="44"/>
        <v>1.1656005341608062</v>
      </c>
      <c r="W101" s="88">
        <f t="shared" si="45"/>
        <v>1.005298</v>
      </c>
      <c r="X101" s="88">
        <f t="shared" si="46"/>
        <v>6.1428070382950643E-3</v>
      </c>
      <c r="Y101" s="88">
        <f t="shared" si="47"/>
        <v>3.72906504E-2</v>
      </c>
    </row>
    <row r="102" spans="1:25">
      <c r="A102" s="99">
        <v>30</v>
      </c>
      <c r="B102" s="124">
        <f t="shared" si="24"/>
        <v>1.1717758857907903</v>
      </c>
      <c r="C102" s="88">
        <f t="shared" si="25"/>
        <v>1.000883</v>
      </c>
      <c r="D102" s="88">
        <f t="shared" si="26"/>
        <v>6.1753516299839521E-3</v>
      </c>
      <c r="E102" s="90">
        <f t="shared" si="27"/>
        <v>3.5981793599999999E-2</v>
      </c>
      <c r="F102" s="127">
        <f t="shared" si="28"/>
        <v>1.1717758857907903</v>
      </c>
      <c r="G102" s="90">
        <f t="shared" si="29"/>
        <v>1.0017659999999999</v>
      </c>
      <c r="H102" s="90">
        <f t="shared" si="30"/>
        <v>6.1753516299839521E-3</v>
      </c>
      <c r="I102" s="90">
        <f t="shared" si="31"/>
        <v>3.6013537499999998E-2</v>
      </c>
      <c r="J102" s="127">
        <f t="shared" si="32"/>
        <v>1.1717758857907903</v>
      </c>
      <c r="K102" s="90">
        <f t="shared" si="33"/>
        <v>1.0026489999999999</v>
      </c>
      <c r="L102" s="90">
        <f t="shared" si="34"/>
        <v>6.1753516299839521E-3</v>
      </c>
      <c r="M102" s="90">
        <f t="shared" si="35"/>
        <v>3.6045281399999997E-2</v>
      </c>
      <c r="N102" s="127">
        <f t="shared" si="36"/>
        <v>1.1717758857907903</v>
      </c>
      <c r="O102" s="90">
        <f t="shared" si="37"/>
        <v>1.0035320000000001</v>
      </c>
      <c r="P102" s="90">
        <f t="shared" si="38"/>
        <v>6.1753516299839521E-3</v>
      </c>
      <c r="Q102" s="90">
        <f t="shared" si="39"/>
        <v>3.6077025300000003E-2</v>
      </c>
      <c r="R102" s="127">
        <f t="shared" si="40"/>
        <v>1.1717758857907903</v>
      </c>
      <c r="S102" s="90">
        <f t="shared" si="41"/>
        <v>1.0044150000000001</v>
      </c>
      <c r="T102" s="90">
        <f t="shared" si="42"/>
        <v>6.1753516299839521E-3</v>
      </c>
      <c r="U102" s="90">
        <f t="shared" si="43"/>
        <v>3.6108769200000002E-2</v>
      </c>
      <c r="V102" s="127">
        <f t="shared" si="44"/>
        <v>1.1717758857907903</v>
      </c>
      <c r="W102" s="90">
        <f t="shared" si="45"/>
        <v>1.005298</v>
      </c>
      <c r="X102" s="90">
        <f t="shared" si="46"/>
        <v>6.1753516299839521E-3</v>
      </c>
      <c r="Y102" s="90">
        <f t="shared" si="47"/>
        <v>3.61405131E-2</v>
      </c>
    </row>
    <row r="103" spans="1:25">
      <c r="A103" s="53">
        <v>31</v>
      </c>
      <c r="B103" s="124">
        <f t="shared" si="24"/>
        <v>1.1779839544337098</v>
      </c>
      <c r="C103" s="88">
        <f t="shared" si="25"/>
        <v>1.000883</v>
      </c>
      <c r="D103" s="88">
        <f t="shared" si="26"/>
        <v>6.2080686429196071E-3</v>
      </c>
      <c r="E103" s="86">
        <f t="shared" si="27"/>
        <v>3.4910733300000003E-2</v>
      </c>
      <c r="F103" s="123">
        <f t="shared" si="28"/>
        <v>1.1779839544337098</v>
      </c>
      <c r="G103" s="86">
        <f t="shared" si="29"/>
        <v>1.0017659999999999</v>
      </c>
      <c r="H103" s="86">
        <f t="shared" si="30"/>
        <v>6.2080686429196071E-3</v>
      </c>
      <c r="I103" s="86">
        <f t="shared" si="31"/>
        <v>3.4941532300000001E-2</v>
      </c>
      <c r="J103" s="123">
        <f t="shared" si="32"/>
        <v>1.1779839544337098</v>
      </c>
      <c r="K103" s="86">
        <f t="shared" si="33"/>
        <v>1.0026489999999999</v>
      </c>
      <c r="L103" s="86">
        <f t="shared" si="34"/>
        <v>6.2080686429196071E-3</v>
      </c>
      <c r="M103" s="86">
        <f t="shared" si="35"/>
        <v>3.4972331299999999E-2</v>
      </c>
      <c r="N103" s="123">
        <f t="shared" si="36"/>
        <v>1.1779839544337098</v>
      </c>
      <c r="O103" s="86">
        <f t="shared" si="37"/>
        <v>1.0035320000000001</v>
      </c>
      <c r="P103" s="86">
        <f t="shared" si="38"/>
        <v>6.2080686429196071E-3</v>
      </c>
      <c r="Q103" s="86">
        <f t="shared" si="39"/>
        <v>3.5003130299999997E-2</v>
      </c>
      <c r="R103" s="123">
        <f t="shared" si="40"/>
        <v>1.1779839544337098</v>
      </c>
      <c r="S103" s="86">
        <f t="shared" si="41"/>
        <v>1.0044150000000001</v>
      </c>
      <c r="T103" s="86">
        <f t="shared" si="42"/>
        <v>6.2080686429196071E-3</v>
      </c>
      <c r="U103" s="86">
        <f t="shared" si="43"/>
        <v>3.5033929200000001E-2</v>
      </c>
      <c r="V103" s="123">
        <f t="shared" si="44"/>
        <v>1.1779839544337098</v>
      </c>
      <c r="W103" s="86">
        <f t="shared" si="45"/>
        <v>1.005298</v>
      </c>
      <c r="X103" s="86">
        <f t="shared" si="46"/>
        <v>6.2080686429196071E-3</v>
      </c>
      <c r="Y103" s="86">
        <f t="shared" si="47"/>
        <v>3.5064728199999999E-2</v>
      </c>
    </row>
    <row r="104" spans="1:25">
      <c r="A104" s="54">
        <v>32</v>
      </c>
      <c r="B104" s="124">
        <f t="shared" si="24"/>
        <v>1.1842249134242997</v>
      </c>
      <c r="C104" s="88">
        <f t="shared" si="25"/>
        <v>1.000883</v>
      </c>
      <c r="D104" s="88">
        <f t="shared" si="26"/>
        <v>6.2409589905897955E-3</v>
      </c>
      <c r="E104" s="88">
        <f t="shared" si="27"/>
        <v>3.3906759100000003E-2</v>
      </c>
      <c r="F104" s="124">
        <f t="shared" si="28"/>
        <v>1.1842249134242997</v>
      </c>
      <c r="G104" s="88">
        <f t="shared" si="29"/>
        <v>1.0017659999999999</v>
      </c>
      <c r="H104" s="88">
        <f t="shared" si="30"/>
        <v>6.2409589905897955E-3</v>
      </c>
      <c r="I104" s="88">
        <f t="shared" si="31"/>
        <v>3.3936672299999998E-2</v>
      </c>
      <c r="J104" s="124">
        <f t="shared" si="32"/>
        <v>1.1842249134242997</v>
      </c>
      <c r="K104" s="88">
        <f t="shared" si="33"/>
        <v>1.0026489999999999</v>
      </c>
      <c r="L104" s="88">
        <f t="shared" si="34"/>
        <v>6.2409589905897955E-3</v>
      </c>
      <c r="M104" s="88">
        <f t="shared" si="35"/>
        <v>3.3966585600000002E-2</v>
      </c>
      <c r="N104" s="124">
        <f t="shared" si="36"/>
        <v>1.1842249134242997</v>
      </c>
      <c r="O104" s="88">
        <f t="shared" si="37"/>
        <v>1.0035320000000001</v>
      </c>
      <c r="P104" s="88">
        <f t="shared" si="38"/>
        <v>6.2409589905897955E-3</v>
      </c>
      <c r="Q104" s="88">
        <f t="shared" si="39"/>
        <v>3.3996498899999998E-2</v>
      </c>
      <c r="R104" s="124">
        <f t="shared" si="40"/>
        <v>1.1842249134242997</v>
      </c>
      <c r="S104" s="88">
        <f t="shared" si="41"/>
        <v>1.0044150000000001</v>
      </c>
      <c r="T104" s="88">
        <f t="shared" si="42"/>
        <v>6.2409589905897955E-3</v>
      </c>
      <c r="U104" s="88">
        <f t="shared" si="43"/>
        <v>3.40264121E-2</v>
      </c>
      <c r="V104" s="124">
        <f t="shared" si="44"/>
        <v>1.1842249134242997</v>
      </c>
      <c r="W104" s="88">
        <f t="shared" si="45"/>
        <v>1.005298</v>
      </c>
      <c r="X104" s="88">
        <f t="shared" si="46"/>
        <v>6.2409589905897955E-3</v>
      </c>
      <c r="Y104" s="88">
        <f t="shared" si="47"/>
        <v>3.4056325399999997E-2</v>
      </c>
    </row>
    <row r="105" spans="1:25">
      <c r="A105" s="54">
        <v>33</v>
      </c>
      <c r="B105" s="124">
        <f t="shared" si="24"/>
        <v>1.1904989370156216</v>
      </c>
      <c r="C105" s="88">
        <f t="shared" si="25"/>
        <v>1.000883</v>
      </c>
      <c r="D105" s="88">
        <f t="shared" si="26"/>
        <v>6.2740235913219403E-3</v>
      </c>
      <c r="E105" s="88">
        <f t="shared" si="27"/>
        <v>3.2963772099999997E-2</v>
      </c>
      <c r="F105" s="124">
        <f t="shared" si="28"/>
        <v>1.1904989370156216</v>
      </c>
      <c r="G105" s="88">
        <f t="shared" si="29"/>
        <v>1.0017659999999999</v>
      </c>
      <c r="H105" s="88">
        <f t="shared" si="30"/>
        <v>6.2740235913219403E-3</v>
      </c>
      <c r="I105" s="88">
        <f t="shared" si="31"/>
        <v>3.2992853500000002E-2</v>
      </c>
      <c r="J105" s="124">
        <f t="shared" si="32"/>
        <v>1.1904989370156216</v>
      </c>
      <c r="K105" s="88">
        <f t="shared" si="33"/>
        <v>1.0026489999999999</v>
      </c>
      <c r="L105" s="88">
        <f t="shared" si="34"/>
        <v>6.2740235913219403E-3</v>
      </c>
      <c r="M105" s="88">
        <f t="shared" si="35"/>
        <v>3.30219348E-2</v>
      </c>
      <c r="N105" s="124">
        <f t="shared" si="36"/>
        <v>1.1904989370156216</v>
      </c>
      <c r="O105" s="88">
        <f t="shared" si="37"/>
        <v>1.0035320000000001</v>
      </c>
      <c r="P105" s="88">
        <f t="shared" si="38"/>
        <v>6.2740235913219403E-3</v>
      </c>
      <c r="Q105" s="88">
        <f t="shared" si="39"/>
        <v>3.3051016099999997E-2</v>
      </c>
      <c r="R105" s="124">
        <f t="shared" si="40"/>
        <v>1.1904989370156216</v>
      </c>
      <c r="S105" s="88">
        <f t="shared" si="41"/>
        <v>1.0044150000000001</v>
      </c>
      <c r="T105" s="88">
        <f t="shared" si="42"/>
        <v>6.2740235913219403E-3</v>
      </c>
      <c r="U105" s="88">
        <f t="shared" si="43"/>
        <v>3.3080097500000002E-2</v>
      </c>
      <c r="V105" s="124">
        <f t="shared" si="44"/>
        <v>1.1904989370156216</v>
      </c>
      <c r="W105" s="88">
        <f t="shared" si="45"/>
        <v>1.005298</v>
      </c>
      <c r="X105" s="88">
        <f t="shared" si="46"/>
        <v>6.2740235913219403E-3</v>
      </c>
      <c r="Y105" s="88">
        <f t="shared" si="47"/>
        <v>3.31091788E-2</v>
      </c>
    </row>
    <row r="106" spans="1:25">
      <c r="A106" s="54">
        <v>34</v>
      </c>
      <c r="B106" s="124">
        <f t="shared" si="24"/>
        <v>1.1968062003839304</v>
      </c>
      <c r="C106" s="88">
        <f t="shared" si="25"/>
        <v>1.000883</v>
      </c>
      <c r="D106" s="88">
        <f t="shared" si="26"/>
        <v>6.3072633683087641E-3</v>
      </c>
      <c r="E106" s="88">
        <f t="shared" si="27"/>
        <v>3.2076391199999998E-2</v>
      </c>
      <c r="F106" s="124">
        <f t="shared" si="28"/>
        <v>1.1968062003839304</v>
      </c>
      <c r="G106" s="88">
        <f t="shared" si="29"/>
        <v>1.0017659999999999</v>
      </c>
      <c r="H106" s="88">
        <f t="shared" si="30"/>
        <v>6.3072633683087641E-3</v>
      </c>
      <c r="I106" s="88">
        <f t="shared" si="31"/>
        <v>3.2104689700000001E-2</v>
      </c>
      <c r="J106" s="124">
        <f t="shared" si="32"/>
        <v>1.1968062003839304</v>
      </c>
      <c r="K106" s="88">
        <f t="shared" si="33"/>
        <v>1.0026489999999999</v>
      </c>
      <c r="L106" s="88">
        <f t="shared" si="34"/>
        <v>6.3072633683087641E-3</v>
      </c>
      <c r="M106" s="88">
        <f t="shared" si="35"/>
        <v>3.2132988199999997E-2</v>
      </c>
      <c r="N106" s="124">
        <f t="shared" si="36"/>
        <v>1.1968062003839304</v>
      </c>
      <c r="O106" s="88">
        <f t="shared" si="37"/>
        <v>1.0035320000000001</v>
      </c>
      <c r="P106" s="88">
        <f t="shared" si="38"/>
        <v>6.3072633683087641E-3</v>
      </c>
      <c r="Q106" s="88">
        <f t="shared" si="39"/>
        <v>3.2161286599999998E-2</v>
      </c>
      <c r="R106" s="124">
        <f t="shared" si="40"/>
        <v>1.1968062003839304</v>
      </c>
      <c r="S106" s="88">
        <f t="shared" si="41"/>
        <v>1.0044150000000001</v>
      </c>
      <c r="T106" s="88">
        <f t="shared" si="42"/>
        <v>6.3072633683087641E-3</v>
      </c>
      <c r="U106" s="88">
        <f t="shared" si="43"/>
        <v>3.2189585100000001E-2</v>
      </c>
      <c r="V106" s="124">
        <f t="shared" si="44"/>
        <v>1.1968062003839304</v>
      </c>
      <c r="W106" s="88">
        <f t="shared" si="45"/>
        <v>1.005298</v>
      </c>
      <c r="X106" s="88">
        <f t="shared" si="46"/>
        <v>6.3072633683087641E-3</v>
      </c>
      <c r="Y106" s="88">
        <f t="shared" si="47"/>
        <v>3.2217883599999997E-2</v>
      </c>
    </row>
    <row r="107" spans="1:25">
      <c r="A107" s="55">
        <v>35</v>
      </c>
      <c r="B107" s="124">
        <f t="shared" si="24"/>
        <v>1.2031468796335645</v>
      </c>
      <c r="C107" s="88">
        <f t="shared" si="25"/>
        <v>1.000883</v>
      </c>
      <c r="D107" s="88">
        <f t="shared" si="26"/>
        <v>6.3406792496340635E-3</v>
      </c>
      <c r="E107" s="92">
        <f t="shared" si="27"/>
        <v>3.1239850100000001E-2</v>
      </c>
      <c r="F107" s="125">
        <f t="shared" si="28"/>
        <v>1.2031468796335645</v>
      </c>
      <c r="G107" s="92">
        <f t="shared" si="29"/>
        <v>1.0017659999999999</v>
      </c>
      <c r="H107" s="92">
        <f t="shared" si="30"/>
        <v>6.3406792496340635E-3</v>
      </c>
      <c r="I107" s="92">
        <f t="shared" si="31"/>
        <v>3.1267410599999997E-2</v>
      </c>
      <c r="J107" s="125">
        <f t="shared" si="32"/>
        <v>1.2031468796335645</v>
      </c>
      <c r="K107" s="92">
        <f t="shared" si="33"/>
        <v>1.0026489999999999</v>
      </c>
      <c r="L107" s="92">
        <f t="shared" si="34"/>
        <v>6.3406792496340635E-3</v>
      </c>
      <c r="M107" s="92">
        <f t="shared" si="35"/>
        <v>3.1294970999999998E-2</v>
      </c>
      <c r="N107" s="125">
        <f t="shared" si="36"/>
        <v>1.2031468796335645</v>
      </c>
      <c r="O107" s="92">
        <f t="shared" si="37"/>
        <v>1.0035320000000001</v>
      </c>
      <c r="P107" s="92">
        <f t="shared" si="38"/>
        <v>6.3406792496340635E-3</v>
      </c>
      <c r="Q107" s="92">
        <f t="shared" si="39"/>
        <v>3.13225315E-2</v>
      </c>
      <c r="R107" s="125">
        <f t="shared" si="40"/>
        <v>1.2031468796335645</v>
      </c>
      <c r="S107" s="92">
        <f t="shared" si="41"/>
        <v>1.0044150000000001</v>
      </c>
      <c r="T107" s="92">
        <f t="shared" si="42"/>
        <v>6.3406792496340635E-3</v>
      </c>
      <c r="U107" s="92">
        <f t="shared" si="43"/>
        <v>3.1350091900000002E-2</v>
      </c>
      <c r="V107" s="125">
        <f t="shared" si="44"/>
        <v>1.2031468796335645</v>
      </c>
      <c r="W107" s="92">
        <f t="shared" si="45"/>
        <v>1.005298</v>
      </c>
      <c r="X107" s="92">
        <f t="shared" si="46"/>
        <v>6.3406792496340635E-3</v>
      </c>
      <c r="Y107" s="92">
        <f t="shared" si="47"/>
        <v>3.1377652399999997E-2</v>
      </c>
    </row>
    <row r="108" spans="1:25">
      <c r="A108" s="97">
        <v>36</v>
      </c>
      <c r="B108" s="124">
        <f t="shared" si="24"/>
        <v>1.2095211518018631</v>
      </c>
      <c r="C108" s="88">
        <f t="shared" si="25"/>
        <v>1.000883</v>
      </c>
      <c r="D108" s="88">
        <f t="shared" si="26"/>
        <v>6.3742721682986244E-3</v>
      </c>
      <c r="E108" s="94">
        <f t="shared" si="27"/>
        <v>3.04499121E-2</v>
      </c>
      <c r="F108" s="126">
        <f t="shared" si="28"/>
        <v>1.2095211518018631</v>
      </c>
      <c r="G108" s="94">
        <f t="shared" si="29"/>
        <v>1.0017659999999999</v>
      </c>
      <c r="H108" s="94">
        <f t="shared" si="30"/>
        <v>6.3742721682986244E-3</v>
      </c>
      <c r="I108" s="94">
        <f t="shared" si="31"/>
        <v>3.0476775599999999E-2</v>
      </c>
      <c r="J108" s="126">
        <f t="shared" si="32"/>
        <v>1.2095211518018631</v>
      </c>
      <c r="K108" s="94">
        <f t="shared" si="33"/>
        <v>1.0026489999999999</v>
      </c>
      <c r="L108" s="94">
        <f t="shared" si="34"/>
        <v>6.3742721682986244E-3</v>
      </c>
      <c r="M108" s="94">
        <f t="shared" si="35"/>
        <v>3.0503639200000002E-2</v>
      </c>
      <c r="N108" s="126">
        <f t="shared" si="36"/>
        <v>1.2095211518018631</v>
      </c>
      <c r="O108" s="94">
        <f t="shared" si="37"/>
        <v>1.0035320000000001</v>
      </c>
      <c r="P108" s="94">
        <f t="shared" si="38"/>
        <v>6.3742721682986244E-3</v>
      </c>
      <c r="Q108" s="94">
        <f t="shared" si="39"/>
        <v>3.05305027E-2</v>
      </c>
      <c r="R108" s="126">
        <f t="shared" si="40"/>
        <v>1.2095211518018631</v>
      </c>
      <c r="S108" s="94">
        <f t="shared" si="41"/>
        <v>1.0044150000000001</v>
      </c>
      <c r="T108" s="94">
        <f t="shared" si="42"/>
        <v>6.3742721682986244E-3</v>
      </c>
      <c r="U108" s="94">
        <f t="shared" si="43"/>
        <v>3.05573663E-2</v>
      </c>
      <c r="V108" s="126">
        <f t="shared" si="44"/>
        <v>1.2095211518018631</v>
      </c>
      <c r="W108" s="94">
        <f t="shared" si="45"/>
        <v>1.005298</v>
      </c>
      <c r="X108" s="94">
        <f t="shared" si="46"/>
        <v>6.3742721682986244E-3</v>
      </c>
      <c r="Y108" s="94">
        <f t="shared" si="47"/>
        <v>3.0584229800000001E-2</v>
      </c>
    </row>
    <row r="109" spans="1:25">
      <c r="A109" s="98">
        <v>37</v>
      </c>
      <c r="B109" s="124">
        <f t="shared" si="24"/>
        <v>1.2159291948641096</v>
      </c>
      <c r="C109" s="88">
        <f t="shared" si="25"/>
        <v>1.000883</v>
      </c>
      <c r="D109" s="88">
        <f t="shared" si="26"/>
        <v>6.4080430622462711E-3</v>
      </c>
      <c r="E109" s="88">
        <f t="shared" si="27"/>
        <v>2.9702798499999999E-2</v>
      </c>
      <c r="F109" s="124">
        <f t="shared" si="28"/>
        <v>1.2159291948641096</v>
      </c>
      <c r="G109" s="88">
        <f t="shared" si="29"/>
        <v>1.0017659999999999</v>
      </c>
      <c r="H109" s="88">
        <f t="shared" si="30"/>
        <v>6.4080430622462711E-3</v>
      </c>
      <c r="I109" s="88">
        <f t="shared" si="31"/>
        <v>2.9729002899999999E-2</v>
      </c>
      <c r="J109" s="124">
        <f t="shared" si="32"/>
        <v>1.2159291948641096</v>
      </c>
      <c r="K109" s="88">
        <f t="shared" si="33"/>
        <v>1.0026489999999999</v>
      </c>
      <c r="L109" s="88">
        <f t="shared" si="34"/>
        <v>6.4080430622462711E-3</v>
      </c>
      <c r="M109" s="88">
        <f t="shared" si="35"/>
        <v>2.9755207400000001E-2</v>
      </c>
      <c r="N109" s="124">
        <f t="shared" si="36"/>
        <v>1.2159291948641096</v>
      </c>
      <c r="O109" s="88">
        <f t="shared" si="37"/>
        <v>1.0035320000000001</v>
      </c>
      <c r="P109" s="88">
        <f t="shared" si="38"/>
        <v>6.4080430622462711E-3</v>
      </c>
      <c r="Q109" s="88">
        <f t="shared" si="39"/>
        <v>2.9781411800000001E-2</v>
      </c>
      <c r="R109" s="124">
        <f t="shared" si="40"/>
        <v>1.2159291948641096</v>
      </c>
      <c r="S109" s="88">
        <f t="shared" si="41"/>
        <v>1.0044150000000001</v>
      </c>
      <c r="T109" s="88">
        <f t="shared" si="42"/>
        <v>6.4080430622462711E-3</v>
      </c>
      <c r="U109" s="88">
        <f t="shared" si="43"/>
        <v>2.9807616200000001E-2</v>
      </c>
      <c r="V109" s="124">
        <f t="shared" si="44"/>
        <v>1.2159291948641096</v>
      </c>
      <c r="W109" s="88">
        <f t="shared" si="45"/>
        <v>1.005298</v>
      </c>
      <c r="X109" s="88">
        <f t="shared" si="46"/>
        <v>6.4080430622462711E-3</v>
      </c>
      <c r="Y109" s="88">
        <f t="shared" si="47"/>
        <v>2.9833820699999999E-2</v>
      </c>
    </row>
    <row r="110" spans="1:25">
      <c r="A110" s="98">
        <v>38</v>
      </c>
      <c r="B110" s="124">
        <f t="shared" si="24"/>
        <v>1.2223711877384997</v>
      </c>
      <c r="C110" s="88">
        <f t="shared" si="25"/>
        <v>1.000883</v>
      </c>
      <c r="D110" s="88">
        <f t="shared" si="26"/>
        <v>6.4419928743900531E-3</v>
      </c>
      <c r="E110" s="88">
        <f t="shared" si="27"/>
        <v>2.8995128500000002E-2</v>
      </c>
      <c r="F110" s="124">
        <f t="shared" si="28"/>
        <v>1.2223711877384997</v>
      </c>
      <c r="G110" s="88">
        <f t="shared" si="29"/>
        <v>1.0017659999999999</v>
      </c>
      <c r="H110" s="88">
        <f t="shared" si="30"/>
        <v>6.4419928743900531E-3</v>
      </c>
      <c r="I110" s="88">
        <f t="shared" si="31"/>
        <v>2.90207086E-2</v>
      </c>
      <c r="J110" s="124">
        <f t="shared" si="32"/>
        <v>1.2223711877384997</v>
      </c>
      <c r="K110" s="88">
        <f t="shared" si="33"/>
        <v>1.0026489999999999</v>
      </c>
      <c r="L110" s="88">
        <f t="shared" si="34"/>
        <v>6.4419928743900531E-3</v>
      </c>
      <c r="M110" s="88">
        <f t="shared" si="35"/>
        <v>2.9046288699999999E-2</v>
      </c>
      <c r="N110" s="124">
        <f t="shared" si="36"/>
        <v>1.2223711877384997</v>
      </c>
      <c r="O110" s="88">
        <f t="shared" si="37"/>
        <v>1.0035320000000001</v>
      </c>
      <c r="P110" s="88">
        <f t="shared" si="38"/>
        <v>6.4419928743900531E-3</v>
      </c>
      <c r="Q110" s="88">
        <f t="shared" si="39"/>
        <v>2.9071868800000001E-2</v>
      </c>
      <c r="R110" s="124">
        <f t="shared" si="40"/>
        <v>1.2223711877384997</v>
      </c>
      <c r="S110" s="88">
        <f t="shared" si="41"/>
        <v>1.0044150000000001</v>
      </c>
      <c r="T110" s="88">
        <f t="shared" si="42"/>
        <v>6.4419928743900531E-3</v>
      </c>
      <c r="U110" s="88">
        <f t="shared" si="43"/>
        <v>2.90974489E-2</v>
      </c>
      <c r="V110" s="124">
        <f t="shared" si="44"/>
        <v>1.2223711877384997</v>
      </c>
      <c r="W110" s="88">
        <f t="shared" si="45"/>
        <v>1.005298</v>
      </c>
      <c r="X110" s="88">
        <f t="shared" si="46"/>
        <v>6.4419928743900531E-3</v>
      </c>
      <c r="Y110" s="88">
        <f t="shared" si="47"/>
        <v>2.9123029000000002E-2</v>
      </c>
    </row>
    <row r="111" spans="1:25">
      <c r="A111" s="98">
        <v>39</v>
      </c>
      <c r="B111" s="124">
        <f t="shared" si="24"/>
        <v>1.2288473102911384</v>
      </c>
      <c r="C111" s="88">
        <f t="shared" si="25"/>
        <v>1.000883</v>
      </c>
      <c r="D111" s="88">
        <f t="shared" si="26"/>
        <v>6.476122552638572E-3</v>
      </c>
      <c r="E111" s="88">
        <f t="shared" si="27"/>
        <v>2.8323867799999999E-2</v>
      </c>
      <c r="F111" s="124">
        <f t="shared" si="28"/>
        <v>1.2288473102911384</v>
      </c>
      <c r="G111" s="88">
        <f t="shared" si="29"/>
        <v>1.0017659999999999</v>
      </c>
      <c r="H111" s="88">
        <f t="shared" si="30"/>
        <v>6.476122552638572E-3</v>
      </c>
      <c r="I111" s="88">
        <f t="shared" si="31"/>
        <v>2.8348855700000002E-2</v>
      </c>
      <c r="J111" s="124">
        <f t="shared" si="32"/>
        <v>1.2288473102911384</v>
      </c>
      <c r="K111" s="88">
        <f t="shared" si="33"/>
        <v>1.0026489999999999</v>
      </c>
      <c r="L111" s="88">
        <f t="shared" si="34"/>
        <v>6.476122552638572E-3</v>
      </c>
      <c r="M111" s="88">
        <f t="shared" si="35"/>
        <v>2.83738436E-2</v>
      </c>
      <c r="N111" s="124">
        <f t="shared" si="36"/>
        <v>1.2288473102911384</v>
      </c>
      <c r="O111" s="88">
        <f t="shared" si="37"/>
        <v>1.0035320000000001</v>
      </c>
      <c r="P111" s="88">
        <f t="shared" si="38"/>
        <v>6.476122552638572E-3</v>
      </c>
      <c r="Q111" s="88">
        <f t="shared" si="39"/>
        <v>2.83988316E-2</v>
      </c>
      <c r="R111" s="124">
        <f t="shared" si="40"/>
        <v>1.2288473102911384</v>
      </c>
      <c r="S111" s="88">
        <f t="shared" si="41"/>
        <v>1.0044150000000001</v>
      </c>
      <c r="T111" s="88">
        <f t="shared" si="42"/>
        <v>6.476122552638572E-3</v>
      </c>
      <c r="U111" s="88">
        <f t="shared" si="43"/>
        <v>2.8423819499999999E-2</v>
      </c>
      <c r="V111" s="124">
        <f t="shared" si="44"/>
        <v>1.2288473102911384</v>
      </c>
      <c r="W111" s="88">
        <f t="shared" si="45"/>
        <v>1.005298</v>
      </c>
      <c r="X111" s="88">
        <f t="shared" si="46"/>
        <v>6.476122552638572E-3</v>
      </c>
      <c r="Y111" s="88">
        <f t="shared" si="47"/>
        <v>2.8448807400000001E-2</v>
      </c>
    </row>
    <row r="112" spans="1:25">
      <c r="A112" s="99">
        <v>40</v>
      </c>
      <c r="B112" s="124">
        <f t="shared" si="24"/>
        <v>1.2353577433410607</v>
      </c>
      <c r="C112" s="88">
        <f t="shared" si="25"/>
        <v>1.000883</v>
      </c>
      <c r="D112" s="88">
        <f t="shared" si="26"/>
        <v>6.510433049922452E-3</v>
      </c>
      <c r="E112" s="90">
        <f t="shared" si="27"/>
        <v>2.76862859E-2</v>
      </c>
      <c r="F112" s="127">
        <f t="shared" si="28"/>
        <v>1.2353577433410607</v>
      </c>
      <c r="G112" s="90">
        <f t="shared" si="29"/>
        <v>1.0017659999999999</v>
      </c>
      <c r="H112" s="90">
        <f t="shared" si="30"/>
        <v>6.510433049922452E-3</v>
      </c>
      <c r="I112" s="90">
        <f t="shared" si="31"/>
        <v>2.77107113E-2</v>
      </c>
      <c r="J112" s="127">
        <f t="shared" si="32"/>
        <v>1.2353577433410607</v>
      </c>
      <c r="K112" s="90">
        <f t="shared" si="33"/>
        <v>1.0026489999999999</v>
      </c>
      <c r="L112" s="90">
        <f t="shared" si="34"/>
        <v>6.510433049922452E-3</v>
      </c>
      <c r="M112" s="90">
        <f t="shared" si="35"/>
        <v>2.7735136699999999E-2</v>
      </c>
      <c r="N112" s="127">
        <f t="shared" si="36"/>
        <v>1.2353577433410607</v>
      </c>
      <c r="O112" s="90">
        <f t="shared" si="37"/>
        <v>1.0035320000000001</v>
      </c>
      <c r="P112" s="90">
        <f t="shared" si="38"/>
        <v>6.510433049922452E-3</v>
      </c>
      <c r="Q112" s="90">
        <f t="shared" si="39"/>
        <v>2.7759562099999999E-2</v>
      </c>
      <c r="R112" s="127">
        <f t="shared" si="40"/>
        <v>1.2353577433410607</v>
      </c>
      <c r="S112" s="90">
        <f t="shared" si="41"/>
        <v>1.0044150000000001</v>
      </c>
      <c r="T112" s="90">
        <f t="shared" si="42"/>
        <v>6.510433049922452E-3</v>
      </c>
      <c r="U112" s="90">
        <f t="shared" si="43"/>
        <v>2.7783987600000001E-2</v>
      </c>
      <c r="V112" s="127">
        <f t="shared" si="44"/>
        <v>1.2353577433410607</v>
      </c>
      <c r="W112" s="90">
        <f t="shared" si="45"/>
        <v>1.005298</v>
      </c>
      <c r="X112" s="90">
        <f t="shared" si="46"/>
        <v>6.510433049922452E-3</v>
      </c>
      <c r="Y112" s="90">
        <f t="shared" si="47"/>
        <v>2.7808413000000001E-2</v>
      </c>
    </row>
    <row r="113" spans="1:25">
      <c r="A113" s="53">
        <v>41</v>
      </c>
      <c r="B113" s="124">
        <f t="shared" si="24"/>
        <v>1.2419026686652817</v>
      </c>
      <c r="C113" s="88">
        <f t="shared" si="25"/>
        <v>1.000883</v>
      </c>
      <c r="D113" s="88">
        <f t="shared" si="26"/>
        <v>6.5449253242209401E-3</v>
      </c>
      <c r="E113" s="86">
        <f t="shared" si="27"/>
        <v>2.7079918299999998E-2</v>
      </c>
      <c r="F113" s="123">
        <f t="shared" si="28"/>
        <v>1.2419026686652817</v>
      </c>
      <c r="G113" s="86">
        <f t="shared" si="29"/>
        <v>1.0017659999999999</v>
      </c>
      <c r="H113" s="86">
        <f t="shared" si="30"/>
        <v>6.5449253242209401E-3</v>
      </c>
      <c r="I113" s="86">
        <f t="shared" si="31"/>
        <v>2.7103808699999999E-2</v>
      </c>
      <c r="J113" s="123">
        <f t="shared" si="32"/>
        <v>1.2419026686652817</v>
      </c>
      <c r="K113" s="86">
        <f t="shared" si="33"/>
        <v>1.0026489999999999</v>
      </c>
      <c r="L113" s="86">
        <f t="shared" si="34"/>
        <v>6.5449253242209401E-3</v>
      </c>
      <c r="M113" s="86">
        <f t="shared" si="35"/>
        <v>2.7127699200000001E-2</v>
      </c>
      <c r="N113" s="123">
        <f t="shared" si="36"/>
        <v>1.2419026686652817</v>
      </c>
      <c r="O113" s="86">
        <f t="shared" si="37"/>
        <v>1.0035320000000001</v>
      </c>
      <c r="P113" s="86">
        <f t="shared" si="38"/>
        <v>6.5449253242209401E-3</v>
      </c>
      <c r="Q113" s="86">
        <f t="shared" si="39"/>
        <v>2.7151589699999999E-2</v>
      </c>
      <c r="R113" s="123">
        <f t="shared" si="40"/>
        <v>1.2419026686652817</v>
      </c>
      <c r="S113" s="86">
        <f t="shared" si="41"/>
        <v>1.0044150000000001</v>
      </c>
      <c r="T113" s="86">
        <f t="shared" si="42"/>
        <v>6.5449253242209401E-3</v>
      </c>
      <c r="U113" s="86">
        <f t="shared" si="43"/>
        <v>2.71754801E-2</v>
      </c>
      <c r="V113" s="123">
        <f t="shared" si="44"/>
        <v>1.2419026686652817</v>
      </c>
      <c r="W113" s="86">
        <f t="shared" si="45"/>
        <v>1.005298</v>
      </c>
      <c r="X113" s="86">
        <f t="shared" si="46"/>
        <v>6.5449253242209401E-3</v>
      </c>
      <c r="Y113" s="86">
        <f t="shared" si="47"/>
        <v>2.7199370600000002E-2</v>
      </c>
    </row>
    <row r="114" spans="1:25">
      <c r="A114" s="54">
        <v>42</v>
      </c>
      <c r="B114" s="124">
        <f t="shared" si="24"/>
        <v>1.2484822690038704</v>
      </c>
      <c r="C114" s="88">
        <f t="shared" si="25"/>
        <v>1.000883</v>
      </c>
      <c r="D114" s="88">
        <f t="shared" si="26"/>
        <v>6.5796003385886629E-3</v>
      </c>
      <c r="E114" s="88">
        <f t="shared" si="27"/>
        <v>2.6502535399999999E-2</v>
      </c>
      <c r="F114" s="124">
        <f t="shared" si="28"/>
        <v>1.2484822690038704</v>
      </c>
      <c r="G114" s="88">
        <f t="shared" si="29"/>
        <v>1.0017659999999999</v>
      </c>
      <c r="H114" s="88">
        <f t="shared" si="30"/>
        <v>6.5796003385886629E-3</v>
      </c>
      <c r="I114" s="88">
        <f t="shared" si="31"/>
        <v>2.65259165E-2</v>
      </c>
      <c r="J114" s="124">
        <f t="shared" si="32"/>
        <v>1.2484822690038704</v>
      </c>
      <c r="K114" s="88">
        <f t="shared" si="33"/>
        <v>1.0026489999999999</v>
      </c>
      <c r="L114" s="88">
        <f t="shared" si="34"/>
        <v>6.5796003385886629E-3</v>
      </c>
      <c r="M114" s="88">
        <f t="shared" si="35"/>
        <v>2.6549297600000001E-2</v>
      </c>
      <c r="N114" s="124">
        <f t="shared" si="36"/>
        <v>1.2484822690038704</v>
      </c>
      <c r="O114" s="88">
        <f t="shared" si="37"/>
        <v>1.0035320000000001</v>
      </c>
      <c r="P114" s="88">
        <f t="shared" si="38"/>
        <v>6.5796003385886629E-3</v>
      </c>
      <c r="Q114" s="88">
        <f t="shared" si="39"/>
        <v>2.6572678700000001E-2</v>
      </c>
      <c r="R114" s="124">
        <f t="shared" si="40"/>
        <v>1.2484822690038704</v>
      </c>
      <c r="S114" s="88">
        <f t="shared" si="41"/>
        <v>1.0044150000000001</v>
      </c>
      <c r="T114" s="88">
        <f t="shared" si="42"/>
        <v>6.5796003385886629E-3</v>
      </c>
      <c r="U114" s="88">
        <f t="shared" si="43"/>
        <v>2.6596059799999999E-2</v>
      </c>
      <c r="V114" s="124">
        <f t="shared" si="44"/>
        <v>1.2484822690038704</v>
      </c>
      <c r="W114" s="88">
        <f t="shared" si="45"/>
        <v>1.005298</v>
      </c>
      <c r="X114" s="88">
        <f t="shared" si="46"/>
        <v>6.5796003385886629E-3</v>
      </c>
      <c r="Y114" s="88">
        <f t="shared" si="47"/>
        <v>2.6619440800000001E-2</v>
      </c>
    </row>
    <row r="115" spans="1:25">
      <c r="A115" s="54">
        <v>43</v>
      </c>
      <c r="B115" s="124">
        <f t="shared" si="24"/>
        <v>1.2550967280650529</v>
      </c>
      <c r="C115" s="88">
        <f t="shared" si="25"/>
        <v>1.000883</v>
      </c>
      <c r="D115" s="88">
        <f t="shared" si="26"/>
        <v>6.6144590611825057E-3</v>
      </c>
      <c r="E115" s="88">
        <f t="shared" si="27"/>
        <v>2.5952115000000001E-2</v>
      </c>
      <c r="F115" s="124">
        <f t="shared" si="28"/>
        <v>1.2550967280650529</v>
      </c>
      <c r="G115" s="88">
        <f t="shared" si="29"/>
        <v>1.0017659999999999</v>
      </c>
      <c r="H115" s="88">
        <f t="shared" si="30"/>
        <v>6.6144590611825057E-3</v>
      </c>
      <c r="I115" s="88">
        <f t="shared" si="31"/>
        <v>2.59750105E-2</v>
      </c>
      <c r="J115" s="124">
        <f t="shared" si="32"/>
        <v>1.2550967280650529</v>
      </c>
      <c r="K115" s="88">
        <f t="shared" si="33"/>
        <v>1.0026489999999999</v>
      </c>
      <c r="L115" s="88">
        <f t="shared" si="34"/>
        <v>6.6144590611825057E-3</v>
      </c>
      <c r="M115" s="88">
        <f t="shared" si="35"/>
        <v>2.5997906000000001E-2</v>
      </c>
      <c r="N115" s="124">
        <f t="shared" si="36"/>
        <v>1.2550967280650529</v>
      </c>
      <c r="O115" s="88">
        <f t="shared" si="37"/>
        <v>1.0035320000000001</v>
      </c>
      <c r="P115" s="88">
        <f t="shared" si="38"/>
        <v>6.6144590611825057E-3</v>
      </c>
      <c r="Q115" s="88">
        <f t="shared" si="39"/>
        <v>2.6020801499999999E-2</v>
      </c>
      <c r="R115" s="124">
        <f t="shared" si="40"/>
        <v>1.2550967280650529</v>
      </c>
      <c r="S115" s="88">
        <f t="shared" si="41"/>
        <v>1.0044150000000001</v>
      </c>
      <c r="T115" s="88">
        <f t="shared" si="42"/>
        <v>6.6144590611825057E-3</v>
      </c>
      <c r="U115" s="88">
        <f t="shared" si="43"/>
        <v>2.6043697000000001E-2</v>
      </c>
      <c r="V115" s="124">
        <f t="shared" si="44"/>
        <v>1.2550967280650529</v>
      </c>
      <c r="W115" s="88">
        <f t="shared" si="45"/>
        <v>1.005298</v>
      </c>
      <c r="X115" s="88">
        <f t="shared" si="46"/>
        <v>6.6144590611825057E-3</v>
      </c>
      <c r="Y115" s="88">
        <f t="shared" si="47"/>
        <v>2.6066592499999999E-2</v>
      </c>
    </row>
    <row r="116" spans="1:25">
      <c r="A116" s="54">
        <v>44</v>
      </c>
      <c r="B116" s="124">
        <f t="shared" si="24"/>
        <v>1.2617462305303415</v>
      </c>
      <c r="C116" s="88">
        <f t="shared" si="25"/>
        <v>1.000883</v>
      </c>
      <c r="D116" s="88">
        <f t="shared" si="26"/>
        <v>6.6495024652886512E-3</v>
      </c>
      <c r="E116" s="88">
        <f t="shared" si="27"/>
        <v>2.5426818800000001E-2</v>
      </c>
      <c r="F116" s="124">
        <f t="shared" si="28"/>
        <v>1.2617462305303415</v>
      </c>
      <c r="G116" s="88">
        <f t="shared" si="29"/>
        <v>1.0017659999999999</v>
      </c>
      <c r="H116" s="88">
        <f t="shared" si="30"/>
        <v>6.6495024652886512E-3</v>
      </c>
      <c r="I116" s="88">
        <f t="shared" si="31"/>
        <v>2.5449250900000001E-2</v>
      </c>
      <c r="J116" s="124">
        <f t="shared" si="32"/>
        <v>1.2617462305303415</v>
      </c>
      <c r="K116" s="88">
        <f t="shared" si="33"/>
        <v>1.0026489999999999</v>
      </c>
      <c r="L116" s="88">
        <f t="shared" si="34"/>
        <v>6.6495024652886512E-3</v>
      </c>
      <c r="M116" s="88">
        <f t="shared" si="35"/>
        <v>2.5471682900000001E-2</v>
      </c>
      <c r="N116" s="124">
        <f t="shared" si="36"/>
        <v>1.2617462305303415</v>
      </c>
      <c r="O116" s="88">
        <f t="shared" si="37"/>
        <v>1.0035320000000001</v>
      </c>
      <c r="P116" s="88">
        <f t="shared" si="38"/>
        <v>6.6495024652886512E-3</v>
      </c>
      <c r="Q116" s="88">
        <f t="shared" si="39"/>
        <v>2.5494115000000001E-2</v>
      </c>
      <c r="R116" s="124">
        <f t="shared" si="40"/>
        <v>1.2617462305303415</v>
      </c>
      <c r="S116" s="88">
        <f t="shared" si="41"/>
        <v>1.0044150000000001</v>
      </c>
      <c r="T116" s="88">
        <f t="shared" si="42"/>
        <v>6.6495024652886512E-3</v>
      </c>
      <c r="U116" s="88">
        <f t="shared" si="43"/>
        <v>2.5516547099999998E-2</v>
      </c>
      <c r="V116" s="124">
        <f t="shared" si="44"/>
        <v>1.2617462305303415</v>
      </c>
      <c r="W116" s="88">
        <f t="shared" si="45"/>
        <v>1.005298</v>
      </c>
      <c r="X116" s="88">
        <f t="shared" si="46"/>
        <v>6.6495024652886512E-3</v>
      </c>
      <c r="Y116" s="88">
        <f t="shared" si="47"/>
        <v>2.5538979199999999E-2</v>
      </c>
    </row>
    <row r="117" spans="1:25">
      <c r="A117" s="55">
        <v>45</v>
      </c>
      <c r="B117" s="124">
        <f t="shared" si="24"/>
        <v>1.2684309620596912</v>
      </c>
      <c r="C117" s="88">
        <f t="shared" si="25"/>
        <v>1.000883</v>
      </c>
      <c r="D117" s="88">
        <f t="shared" si="26"/>
        <v>6.68473152934975E-3</v>
      </c>
      <c r="E117" s="92">
        <f t="shared" si="27"/>
        <v>2.4924971800000001E-2</v>
      </c>
      <c r="F117" s="125">
        <f t="shared" si="28"/>
        <v>1.2684309620596912</v>
      </c>
      <c r="G117" s="92">
        <f t="shared" si="29"/>
        <v>1.0017659999999999</v>
      </c>
      <c r="H117" s="92">
        <f t="shared" si="30"/>
        <v>6.68473152934975E-3</v>
      </c>
      <c r="I117" s="92">
        <f t="shared" si="31"/>
        <v>2.4946961100000001E-2</v>
      </c>
      <c r="J117" s="125">
        <f t="shared" si="32"/>
        <v>1.2684309620596912</v>
      </c>
      <c r="K117" s="92">
        <f t="shared" si="33"/>
        <v>1.0026489999999999</v>
      </c>
      <c r="L117" s="92">
        <f t="shared" si="34"/>
        <v>6.68473152934975E-3</v>
      </c>
      <c r="M117" s="92">
        <f t="shared" si="35"/>
        <v>2.4968950399999999E-2</v>
      </c>
      <c r="N117" s="125">
        <f t="shared" si="36"/>
        <v>1.2684309620596912</v>
      </c>
      <c r="O117" s="92">
        <f t="shared" si="37"/>
        <v>1.0035320000000001</v>
      </c>
      <c r="P117" s="92">
        <f t="shared" si="38"/>
        <v>6.68473152934975E-3</v>
      </c>
      <c r="Q117" s="92">
        <f t="shared" si="39"/>
        <v>2.49909398E-2</v>
      </c>
      <c r="R117" s="125">
        <f t="shared" si="40"/>
        <v>1.2684309620596912</v>
      </c>
      <c r="S117" s="92">
        <f t="shared" si="41"/>
        <v>1.0044150000000001</v>
      </c>
      <c r="T117" s="92">
        <f t="shared" si="42"/>
        <v>6.68473152934975E-3</v>
      </c>
      <c r="U117" s="92">
        <f t="shared" si="43"/>
        <v>2.5012929100000001E-2</v>
      </c>
      <c r="V117" s="125">
        <f t="shared" si="44"/>
        <v>1.2684309620596912</v>
      </c>
      <c r="W117" s="92">
        <f t="shared" si="45"/>
        <v>1.005298</v>
      </c>
      <c r="X117" s="92">
        <f t="shared" si="46"/>
        <v>6.68473152934975E-3</v>
      </c>
      <c r="Y117" s="92">
        <f t="shared" si="47"/>
        <v>2.5034918400000002E-2</v>
      </c>
    </row>
    <row r="118" spans="1:25">
      <c r="A118" s="97">
        <v>46</v>
      </c>
      <c r="B118" s="124">
        <f t="shared" si="24"/>
        <v>1.2751511092966834</v>
      </c>
      <c r="C118" s="88">
        <f t="shared" si="25"/>
        <v>1.000883</v>
      </c>
      <c r="D118" s="88">
        <f t="shared" si="26"/>
        <v>6.7201472369922445E-3</v>
      </c>
      <c r="E118" s="94">
        <f t="shared" si="27"/>
        <v>2.44450446E-2</v>
      </c>
      <c r="F118" s="126">
        <f t="shared" si="28"/>
        <v>1.2751511092966834</v>
      </c>
      <c r="G118" s="94">
        <f t="shared" si="29"/>
        <v>1.0017659999999999</v>
      </c>
      <c r="H118" s="94">
        <f t="shared" si="30"/>
        <v>6.7201472369922445E-3</v>
      </c>
      <c r="I118" s="94">
        <f t="shared" si="31"/>
        <v>2.4466610499999999E-2</v>
      </c>
      <c r="J118" s="126">
        <f t="shared" si="32"/>
        <v>1.2751511092966834</v>
      </c>
      <c r="K118" s="94">
        <f t="shared" si="33"/>
        <v>1.0026489999999999</v>
      </c>
      <c r="L118" s="94">
        <f t="shared" si="34"/>
        <v>6.7201472369922445E-3</v>
      </c>
      <c r="M118" s="94">
        <f t="shared" si="35"/>
        <v>2.4488176399999999E-2</v>
      </c>
      <c r="N118" s="126">
        <f t="shared" si="36"/>
        <v>1.2751511092966834</v>
      </c>
      <c r="O118" s="94">
        <f t="shared" si="37"/>
        <v>1.0035320000000001</v>
      </c>
      <c r="P118" s="94">
        <f t="shared" si="38"/>
        <v>6.7201472369922445E-3</v>
      </c>
      <c r="Q118" s="94">
        <f t="shared" si="39"/>
        <v>2.4509742399999999E-2</v>
      </c>
      <c r="R118" s="126">
        <f t="shared" si="40"/>
        <v>1.2751511092966834</v>
      </c>
      <c r="S118" s="94">
        <f t="shared" si="41"/>
        <v>1.0044150000000001</v>
      </c>
      <c r="T118" s="94">
        <f t="shared" si="42"/>
        <v>6.7201472369922445E-3</v>
      </c>
      <c r="U118" s="94">
        <f t="shared" si="43"/>
        <v>2.4531308299999999E-2</v>
      </c>
      <c r="V118" s="126">
        <f t="shared" si="44"/>
        <v>1.2751511092966834</v>
      </c>
      <c r="W118" s="94">
        <f t="shared" si="45"/>
        <v>1.005298</v>
      </c>
      <c r="X118" s="94">
        <f t="shared" si="46"/>
        <v>6.7201472369922445E-3</v>
      </c>
      <c r="Y118" s="94">
        <f t="shared" si="47"/>
        <v>2.4552874200000002E-2</v>
      </c>
    </row>
    <row r="119" spans="1:25">
      <c r="A119" s="98">
        <v>47</v>
      </c>
      <c r="B119" s="124">
        <f t="shared" si="24"/>
        <v>1.2819068598737373</v>
      </c>
      <c r="C119" s="88">
        <f t="shared" si="25"/>
        <v>1.000883</v>
      </c>
      <c r="D119" s="88">
        <f t="shared" si="26"/>
        <v>6.7557505770538297E-3</v>
      </c>
      <c r="E119" s="88">
        <f t="shared" si="27"/>
        <v>2.3985638100000001E-2</v>
      </c>
      <c r="F119" s="124">
        <f t="shared" si="28"/>
        <v>1.2819068598737373</v>
      </c>
      <c r="G119" s="88">
        <f t="shared" si="29"/>
        <v>1.0017659999999999</v>
      </c>
      <c r="H119" s="88">
        <f t="shared" si="30"/>
        <v>6.7557505770538297E-3</v>
      </c>
      <c r="I119" s="88">
        <f t="shared" si="31"/>
        <v>2.4006798699999998E-2</v>
      </c>
      <c r="J119" s="124">
        <f t="shared" si="32"/>
        <v>1.2819068598737373</v>
      </c>
      <c r="K119" s="88">
        <f t="shared" si="33"/>
        <v>1.0026489999999999</v>
      </c>
      <c r="L119" s="88">
        <f t="shared" si="34"/>
        <v>6.7557505770538297E-3</v>
      </c>
      <c r="M119" s="88">
        <f t="shared" si="35"/>
        <v>2.4027959299999999E-2</v>
      </c>
      <c r="N119" s="124">
        <f t="shared" si="36"/>
        <v>1.2819068598737373</v>
      </c>
      <c r="O119" s="88">
        <f t="shared" si="37"/>
        <v>1.0035320000000001</v>
      </c>
      <c r="P119" s="88">
        <f t="shared" si="38"/>
        <v>6.7557505770538297E-3</v>
      </c>
      <c r="Q119" s="88">
        <f t="shared" si="39"/>
        <v>2.404912E-2</v>
      </c>
      <c r="R119" s="124">
        <f t="shared" si="40"/>
        <v>1.2819068598737373</v>
      </c>
      <c r="S119" s="88">
        <f t="shared" si="41"/>
        <v>1.0044150000000001</v>
      </c>
      <c r="T119" s="88">
        <f t="shared" si="42"/>
        <v>6.7557505770538297E-3</v>
      </c>
      <c r="U119" s="88">
        <f t="shared" si="43"/>
        <v>2.4070280600000001E-2</v>
      </c>
      <c r="V119" s="124">
        <f t="shared" si="44"/>
        <v>1.2819068598737373</v>
      </c>
      <c r="W119" s="88">
        <f t="shared" si="45"/>
        <v>1.005298</v>
      </c>
      <c r="X119" s="88">
        <f t="shared" si="46"/>
        <v>6.7557505770538297E-3</v>
      </c>
      <c r="Y119" s="88">
        <f t="shared" si="47"/>
        <v>2.4091441200000001E-2</v>
      </c>
    </row>
    <row r="120" spans="1:25">
      <c r="A120" s="98">
        <v>48</v>
      </c>
      <c r="B120" s="124">
        <f t="shared" si="24"/>
        <v>1.2886984024173485</v>
      </c>
      <c r="C120" s="88">
        <f t="shared" si="25"/>
        <v>1.000883</v>
      </c>
      <c r="D120" s="88">
        <f t="shared" si="26"/>
        <v>6.7915425436110609E-3</v>
      </c>
      <c r="E120" s="88">
        <f t="shared" si="27"/>
        <v>2.3545469699999998E-2</v>
      </c>
      <c r="F120" s="124">
        <f t="shared" si="28"/>
        <v>1.2886984024173485</v>
      </c>
      <c r="G120" s="88">
        <f t="shared" si="29"/>
        <v>1.0017659999999999</v>
      </c>
      <c r="H120" s="88">
        <f t="shared" si="30"/>
        <v>6.7915425436110609E-3</v>
      </c>
      <c r="I120" s="88">
        <f t="shared" si="31"/>
        <v>2.3566242000000001E-2</v>
      </c>
      <c r="J120" s="124">
        <f t="shared" si="32"/>
        <v>1.2886984024173485</v>
      </c>
      <c r="K120" s="88">
        <f t="shared" si="33"/>
        <v>1.0026489999999999</v>
      </c>
      <c r="L120" s="88">
        <f t="shared" si="34"/>
        <v>6.7915425436110609E-3</v>
      </c>
      <c r="M120" s="88">
        <f t="shared" si="35"/>
        <v>2.35870143E-2</v>
      </c>
      <c r="N120" s="124">
        <f t="shared" si="36"/>
        <v>1.2886984024173485</v>
      </c>
      <c r="O120" s="88">
        <f t="shared" si="37"/>
        <v>1.0035320000000001</v>
      </c>
      <c r="P120" s="88">
        <f t="shared" si="38"/>
        <v>6.7915425436110609E-3</v>
      </c>
      <c r="Q120" s="88">
        <f t="shared" si="39"/>
        <v>2.36077866E-2</v>
      </c>
      <c r="R120" s="124">
        <f t="shared" si="40"/>
        <v>1.2886984024173485</v>
      </c>
      <c r="S120" s="88">
        <f t="shared" si="41"/>
        <v>1.0044150000000001</v>
      </c>
      <c r="T120" s="88">
        <f t="shared" si="42"/>
        <v>6.7915425436110609E-3</v>
      </c>
      <c r="U120" s="88">
        <f t="shared" si="43"/>
        <v>2.3628558899999999E-2</v>
      </c>
      <c r="V120" s="124">
        <f t="shared" si="44"/>
        <v>1.2886984024173485</v>
      </c>
      <c r="W120" s="88">
        <f t="shared" si="45"/>
        <v>1.005298</v>
      </c>
      <c r="X120" s="88">
        <f t="shared" si="46"/>
        <v>6.7915425436110609E-3</v>
      </c>
      <c r="Y120" s="88">
        <f t="shared" si="47"/>
        <v>2.3649331199999998E-2</v>
      </c>
    </row>
    <row r="121" spans="1:25">
      <c r="A121" s="98">
        <v>49</v>
      </c>
      <c r="B121" s="124">
        <f t="shared" si="24"/>
        <v>1.2955259265533556</v>
      </c>
      <c r="C121" s="88">
        <f t="shared" si="25"/>
        <v>1.000883</v>
      </c>
      <c r="D121" s="88">
        <f t="shared" si="26"/>
        <v>6.8275241360071124E-3</v>
      </c>
      <c r="E121" s="88">
        <f t="shared" si="27"/>
        <v>2.3123361500000002E-2</v>
      </c>
      <c r="F121" s="124">
        <f t="shared" si="28"/>
        <v>1.2955259265533556</v>
      </c>
      <c r="G121" s="88">
        <f t="shared" si="29"/>
        <v>1.0017659999999999</v>
      </c>
      <c r="H121" s="88">
        <f t="shared" si="30"/>
        <v>6.8275241360071124E-3</v>
      </c>
      <c r="I121" s="88">
        <f t="shared" si="31"/>
        <v>2.3143761400000001E-2</v>
      </c>
      <c r="J121" s="124">
        <f t="shared" si="32"/>
        <v>1.2955259265533556</v>
      </c>
      <c r="K121" s="88">
        <f t="shared" si="33"/>
        <v>1.0026489999999999</v>
      </c>
      <c r="L121" s="88">
        <f t="shared" si="34"/>
        <v>6.8275241360071124E-3</v>
      </c>
      <c r="M121" s="88">
        <f t="shared" si="35"/>
        <v>2.3164161400000001E-2</v>
      </c>
      <c r="N121" s="124">
        <f t="shared" si="36"/>
        <v>1.2955259265533556</v>
      </c>
      <c r="O121" s="88">
        <f t="shared" si="37"/>
        <v>1.0035320000000001</v>
      </c>
      <c r="P121" s="88">
        <f t="shared" si="38"/>
        <v>6.8275241360071124E-3</v>
      </c>
      <c r="Q121" s="88">
        <f t="shared" si="39"/>
        <v>2.31845613E-2</v>
      </c>
      <c r="R121" s="124">
        <f t="shared" si="40"/>
        <v>1.2955259265533556</v>
      </c>
      <c r="S121" s="88">
        <f t="shared" si="41"/>
        <v>1.0044150000000001</v>
      </c>
      <c r="T121" s="88">
        <f t="shared" si="42"/>
        <v>6.8275241360071124E-3</v>
      </c>
      <c r="U121" s="88">
        <f t="shared" si="43"/>
        <v>2.3204961199999999E-2</v>
      </c>
      <c r="V121" s="124">
        <f t="shared" si="44"/>
        <v>1.2955259265533556</v>
      </c>
      <c r="W121" s="88">
        <f t="shared" si="45"/>
        <v>1.005298</v>
      </c>
      <c r="X121" s="88">
        <f t="shared" si="46"/>
        <v>6.8275241360071124E-3</v>
      </c>
      <c r="Y121" s="88">
        <f t="shared" si="47"/>
        <v>2.3225361100000001E-2</v>
      </c>
    </row>
    <row r="122" spans="1:25">
      <c r="A122" s="99">
        <v>50</v>
      </c>
      <c r="B122" s="124">
        <f t="shared" si="24"/>
        <v>1.3023896229122354</v>
      </c>
      <c r="C122" s="88">
        <f t="shared" si="25"/>
        <v>1.000883</v>
      </c>
      <c r="D122" s="88">
        <f t="shared" si="26"/>
        <v>6.8636963588796784E-3</v>
      </c>
      <c r="E122" s="90">
        <f t="shared" si="27"/>
        <v>2.2718229999999999E-2</v>
      </c>
      <c r="F122" s="127">
        <f t="shared" si="28"/>
        <v>1.3023896229122354</v>
      </c>
      <c r="G122" s="90">
        <f t="shared" si="29"/>
        <v>1.0017659999999999</v>
      </c>
      <c r="H122" s="90">
        <f t="shared" si="30"/>
        <v>6.8636963588796784E-3</v>
      </c>
      <c r="I122" s="90">
        <f t="shared" si="31"/>
        <v>2.27382725E-2</v>
      </c>
      <c r="J122" s="127">
        <f t="shared" si="32"/>
        <v>1.3023896229122354</v>
      </c>
      <c r="K122" s="90">
        <f t="shared" si="33"/>
        <v>1.0026489999999999</v>
      </c>
      <c r="L122" s="90">
        <f t="shared" si="34"/>
        <v>6.8636963588796784E-3</v>
      </c>
      <c r="M122" s="90">
        <f t="shared" si="35"/>
        <v>2.2758315000000001E-2</v>
      </c>
      <c r="N122" s="127">
        <f t="shared" si="36"/>
        <v>1.3023896229122354</v>
      </c>
      <c r="O122" s="90">
        <f t="shared" si="37"/>
        <v>1.0035320000000001</v>
      </c>
      <c r="P122" s="90">
        <f t="shared" si="38"/>
        <v>6.8636963588796784E-3</v>
      </c>
      <c r="Q122" s="90">
        <f t="shared" si="39"/>
        <v>2.2778357499999999E-2</v>
      </c>
      <c r="R122" s="127">
        <f t="shared" si="40"/>
        <v>1.3023896229122354</v>
      </c>
      <c r="S122" s="90">
        <f t="shared" si="41"/>
        <v>1.0044150000000001</v>
      </c>
      <c r="T122" s="90">
        <f t="shared" si="42"/>
        <v>6.8636963588796784E-3</v>
      </c>
      <c r="U122" s="90">
        <f t="shared" si="43"/>
        <v>2.27984E-2</v>
      </c>
      <c r="V122" s="127">
        <f t="shared" si="44"/>
        <v>1.3023896229122354</v>
      </c>
      <c r="W122" s="90">
        <f t="shared" si="45"/>
        <v>1.005298</v>
      </c>
      <c r="X122" s="90">
        <f t="shared" si="46"/>
        <v>6.8636963588796784E-3</v>
      </c>
      <c r="Y122" s="90">
        <f t="shared" si="47"/>
        <v>2.2818442500000001E-2</v>
      </c>
    </row>
    <row r="123" spans="1:25">
      <c r="A123" s="53">
        <v>51</v>
      </c>
      <c r="B123" s="124">
        <f t="shared" si="24"/>
        <v>1.3092896831344245</v>
      </c>
      <c r="C123" s="88">
        <f t="shared" si="25"/>
        <v>1.000883</v>
      </c>
      <c r="D123" s="88">
        <f t="shared" si="26"/>
        <v>6.9000602221890237E-3</v>
      </c>
      <c r="E123" s="86">
        <f t="shared" si="27"/>
        <v>2.2329076400000002E-2</v>
      </c>
      <c r="F123" s="123">
        <f t="shared" si="28"/>
        <v>1.3092896831344245</v>
      </c>
      <c r="G123" s="86">
        <f t="shared" si="29"/>
        <v>1.0017659999999999</v>
      </c>
      <c r="H123" s="86">
        <f t="shared" si="30"/>
        <v>6.9000602221890237E-3</v>
      </c>
      <c r="I123" s="86">
        <f t="shared" si="31"/>
        <v>2.2348775599999999E-2</v>
      </c>
      <c r="J123" s="123">
        <f t="shared" si="32"/>
        <v>1.3092896831344245</v>
      </c>
      <c r="K123" s="86">
        <f t="shared" si="33"/>
        <v>1.0026489999999999</v>
      </c>
      <c r="L123" s="86">
        <f t="shared" si="34"/>
        <v>6.9000602221890237E-3</v>
      </c>
      <c r="M123" s="86">
        <f t="shared" si="35"/>
        <v>2.23684748E-2</v>
      </c>
      <c r="N123" s="123">
        <f t="shared" si="36"/>
        <v>1.3092896831344245</v>
      </c>
      <c r="O123" s="86">
        <f t="shared" si="37"/>
        <v>1.0035320000000001</v>
      </c>
      <c r="P123" s="86">
        <f t="shared" si="38"/>
        <v>6.9000602221890237E-3</v>
      </c>
      <c r="Q123" s="86">
        <f t="shared" si="39"/>
        <v>2.2388174E-2</v>
      </c>
      <c r="R123" s="123">
        <f t="shared" si="40"/>
        <v>1.3092896831344245</v>
      </c>
      <c r="S123" s="86">
        <f t="shared" si="41"/>
        <v>1.0044150000000001</v>
      </c>
      <c r="T123" s="86">
        <f t="shared" si="42"/>
        <v>6.9000602221890237E-3</v>
      </c>
      <c r="U123" s="86">
        <f t="shared" si="43"/>
        <v>2.2407873200000001E-2</v>
      </c>
      <c r="V123" s="123">
        <f t="shared" si="44"/>
        <v>1.3092896831344245</v>
      </c>
      <c r="W123" s="86">
        <f t="shared" si="45"/>
        <v>1.005298</v>
      </c>
      <c r="X123" s="86">
        <f t="shared" si="46"/>
        <v>6.9000602221890237E-3</v>
      </c>
      <c r="Y123" s="86">
        <f t="shared" si="47"/>
        <v>2.24275723E-2</v>
      </c>
    </row>
    <row r="124" spans="1:25">
      <c r="A124" s="54">
        <v>52</v>
      </c>
      <c r="B124" s="124">
        <f t="shared" si="24"/>
        <v>1.3162262998756706</v>
      </c>
      <c r="C124" s="88">
        <f t="shared" si="25"/>
        <v>1.000883</v>
      </c>
      <c r="D124" s="88">
        <f t="shared" si="26"/>
        <v>6.9366167412461821E-3</v>
      </c>
      <c r="E124" s="88">
        <f t="shared" si="27"/>
        <v>2.1954978999999999E-2</v>
      </c>
      <c r="F124" s="124">
        <f t="shared" si="28"/>
        <v>1.3162262998756706</v>
      </c>
      <c r="G124" s="88">
        <f t="shared" si="29"/>
        <v>1.0017659999999999</v>
      </c>
      <c r="H124" s="88">
        <f t="shared" si="30"/>
        <v>6.9366167412461821E-3</v>
      </c>
      <c r="I124" s="88">
        <f t="shared" si="31"/>
        <v>2.1974348099999999E-2</v>
      </c>
      <c r="J124" s="124">
        <f t="shared" si="32"/>
        <v>1.3162262998756706</v>
      </c>
      <c r="K124" s="88">
        <f t="shared" si="33"/>
        <v>1.0026489999999999</v>
      </c>
      <c r="L124" s="88">
        <f t="shared" si="34"/>
        <v>6.9366167412461821E-3</v>
      </c>
      <c r="M124" s="88">
        <f t="shared" si="35"/>
        <v>2.19937173E-2</v>
      </c>
      <c r="N124" s="124">
        <f t="shared" si="36"/>
        <v>1.3162262998756706</v>
      </c>
      <c r="O124" s="88">
        <f t="shared" si="37"/>
        <v>1.0035320000000001</v>
      </c>
      <c r="P124" s="88">
        <f t="shared" si="38"/>
        <v>6.9366167412461821E-3</v>
      </c>
      <c r="Q124" s="88">
        <f t="shared" si="39"/>
        <v>2.20130864E-2</v>
      </c>
      <c r="R124" s="124">
        <f t="shared" si="40"/>
        <v>1.3162262998756706</v>
      </c>
      <c r="S124" s="88">
        <f t="shared" si="41"/>
        <v>1.0044150000000001</v>
      </c>
      <c r="T124" s="88">
        <f t="shared" si="42"/>
        <v>6.9366167412461821E-3</v>
      </c>
      <c r="U124" s="88">
        <f t="shared" si="43"/>
        <v>2.20324556E-2</v>
      </c>
      <c r="V124" s="124">
        <f t="shared" si="44"/>
        <v>1.3162262998756706</v>
      </c>
      <c r="W124" s="88">
        <f t="shared" si="45"/>
        <v>1.005298</v>
      </c>
      <c r="X124" s="88">
        <f t="shared" si="46"/>
        <v>6.9366167412461821E-3</v>
      </c>
      <c r="Y124" s="88">
        <f t="shared" si="47"/>
        <v>2.20518247E-2</v>
      </c>
    </row>
    <row r="125" spans="1:25">
      <c r="A125" s="54">
        <v>53</v>
      </c>
      <c r="B125" s="124">
        <f t="shared" si="24"/>
        <v>1.323199666812412</v>
      </c>
      <c r="C125" s="88">
        <f t="shared" si="25"/>
        <v>1.000883</v>
      </c>
      <c r="D125" s="88">
        <f t="shared" si="26"/>
        <v>6.9733669367413034E-3</v>
      </c>
      <c r="E125" s="88">
        <f t="shared" si="27"/>
        <v>2.1595085399999998E-2</v>
      </c>
      <c r="F125" s="124">
        <f t="shared" si="28"/>
        <v>1.323199666812412</v>
      </c>
      <c r="G125" s="88">
        <f t="shared" si="29"/>
        <v>1.0017659999999999</v>
      </c>
      <c r="H125" s="88">
        <f t="shared" si="30"/>
        <v>6.9733669367413034E-3</v>
      </c>
      <c r="I125" s="88">
        <f t="shared" si="31"/>
        <v>2.16141371E-2</v>
      </c>
      <c r="J125" s="124">
        <f t="shared" si="32"/>
        <v>1.323199666812412</v>
      </c>
      <c r="K125" s="88">
        <f t="shared" si="33"/>
        <v>1.0026489999999999</v>
      </c>
      <c r="L125" s="88">
        <f t="shared" si="34"/>
        <v>6.9733669367413034E-3</v>
      </c>
      <c r="M125" s="88">
        <f t="shared" si="35"/>
        <v>2.16331887E-2</v>
      </c>
      <c r="N125" s="124">
        <f t="shared" si="36"/>
        <v>1.323199666812412</v>
      </c>
      <c r="O125" s="88">
        <f t="shared" si="37"/>
        <v>1.0035320000000001</v>
      </c>
      <c r="P125" s="88">
        <f t="shared" si="38"/>
        <v>6.9733669367413034E-3</v>
      </c>
      <c r="Q125" s="88">
        <f t="shared" si="39"/>
        <v>2.1652240400000002E-2</v>
      </c>
      <c r="R125" s="124">
        <f t="shared" si="40"/>
        <v>1.323199666812412</v>
      </c>
      <c r="S125" s="88">
        <f t="shared" si="41"/>
        <v>1.0044150000000001</v>
      </c>
      <c r="T125" s="88">
        <f t="shared" si="42"/>
        <v>6.9733669367413034E-3</v>
      </c>
      <c r="U125" s="88">
        <f t="shared" si="43"/>
        <v>2.1671292000000002E-2</v>
      </c>
      <c r="V125" s="124">
        <f t="shared" si="44"/>
        <v>1.323199666812412</v>
      </c>
      <c r="W125" s="88">
        <f t="shared" si="45"/>
        <v>1.005298</v>
      </c>
      <c r="X125" s="88">
        <f t="shared" si="46"/>
        <v>6.9733669367413034E-3</v>
      </c>
      <c r="Y125" s="88">
        <f t="shared" si="47"/>
        <v>2.1690343599999998E-2</v>
      </c>
    </row>
    <row r="126" spans="1:25">
      <c r="A126" s="54">
        <v>54</v>
      </c>
      <c r="B126" s="124">
        <f t="shared" si="24"/>
        <v>1.3302099786471842</v>
      </c>
      <c r="C126" s="88">
        <f t="shared" si="25"/>
        <v>1.000883</v>
      </c>
      <c r="D126" s="88">
        <f t="shared" si="26"/>
        <v>7.0103118347721594E-3</v>
      </c>
      <c r="E126" s="88">
        <f t="shared" si="27"/>
        <v>2.1248606600000001E-2</v>
      </c>
      <c r="F126" s="124">
        <f t="shared" si="28"/>
        <v>1.3302099786471842</v>
      </c>
      <c r="G126" s="88">
        <f t="shared" si="29"/>
        <v>1.0017659999999999</v>
      </c>
      <c r="H126" s="88">
        <f t="shared" si="30"/>
        <v>7.0103118347721594E-3</v>
      </c>
      <c r="I126" s="88">
        <f t="shared" si="31"/>
        <v>2.1267352600000001E-2</v>
      </c>
      <c r="J126" s="124">
        <f t="shared" si="32"/>
        <v>1.3302099786471842</v>
      </c>
      <c r="K126" s="88">
        <f t="shared" si="33"/>
        <v>1.0026489999999999</v>
      </c>
      <c r="L126" s="88">
        <f t="shared" si="34"/>
        <v>7.0103118347721594E-3</v>
      </c>
      <c r="M126" s="88">
        <f t="shared" si="35"/>
        <v>2.1286098600000001E-2</v>
      </c>
      <c r="N126" s="124">
        <f t="shared" si="36"/>
        <v>1.3302099786471842</v>
      </c>
      <c r="O126" s="88">
        <f t="shared" si="37"/>
        <v>1.0035320000000001</v>
      </c>
      <c r="P126" s="88">
        <f t="shared" si="38"/>
        <v>7.0103118347721594E-3</v>
      </c>
      <c r="Q126" s="88">
        <f t="shared" si="39"/>
        <v>2.13048445E-2</v>
      </c>
      <c r="R126" s="124">
        <f t="shared" si="40"/>
        <v>1.3302099786471842</v>
      </c>
      <c r="S126" s="88">
        <f t="shared" si="41"/>
        <v>1.0044150000000001</v>
      </c>
      <c r="T126" s="88">
        <f t="shared" si="42"/>
        <v>7.0103118347721594E-3</v>
      </c>
      <c r="U126" s="88">
        <f t="shared" si="43"/>
        <v>2.13235905E-2</v>
      </c>
      <c r="V126" s="124">
        <f t="shared" si="44"/>
        <v>1.3302099786471842</v>
      </c>
      <c r="W126" s="88">
        <f t="shared" si="45"/>
        <v>1.005298</v>
      </c>
      <c r="X126" s="88">
        <f t="shared" si="46"/>
        <v>7.0103118347721594E-3</v>
      </c>
      <c r="Y126" s="88">
        <f t="shared" si="47"/>
        <v>2.13423365E-2</v>
      </c>
    </row>
    <row r="127" spans="1:25">
      <c r="A127" s="154">
        <v>55</v>
      </c>
      <c r="B127" s="127">
        <f t="shared" si="24"/>
        <v>1.337257431114057</v>
      </c>
      <c r="C127" s="90">
        <f t="shared" si="25"/>
        <v>1.000883</v>
      </c>
      <c r="D127" s="90">
        <f t="shared" si="26"/>
        <v>7.0474524668727827E-3</v>
      </c>
      <c r="E127" s="90">
        <f t="shared" si="27"/>
        <v>2.0914810799999999E-2</v>
      </c>
      <c r="F127" s="127">
        <f t="shared" si="28"/>
        <v>1.337257431114057</v>
      </c>
      <c r="G127" s="90">
        <f t="shared" si="29"/>
        <v>1.0017659999999999</v>
      </c>
      <c r="H127" s="90">
        <f t="shared" si="30"/>
        <v>7.0474524668727827E-3</v>
      </c>
      <c r="I127" s="90">
        <f t="shared" si="31"/>
        <v>2.0933262300000002E-2</v>
      </c>
      <c r="J127" s="127">
        <f t="shared" si="32"/>
        <v>1.337257431114057</v>
      </c>
      <c r="K127" s="90">
        <f t="shared" si="33"/>
        <v>1.0026489999999999</v>
      </c>
      <c r="L127" s="90">
        <f t="shared" si="34"/>
        <v>7.0474524668727827E-3</v>
      </c>
      <c r="M127" s="90">
        <f t="shared" si="35"/>
        <v>2.0951713800000001E-2</v>
      </c>
      <c r="N127" s="127">
        <f t="shared" si="36"/>
        <v>1.337257431114057</v>
      </c>
      <c r="O127" s="90">
        <f t="shared" si="37"/>
        <v>1.0035320000000001</v>
      </c>
      <c r="P127" s="90">
        <f t="shared" si="38"/>
        <v>7.0474524668727827E-3</v>
      </c>
      <c r="Q127" s="90">
        <f t="shared" si="39"/>
        <v>2.0970165299999999E-2</v>
      </c>
      <c r="R127" s="127">
        <f t="shared" si="40"/>
        <v>1.337257431114057</v>
      </c>
      <c r="S127" s="90">
        <f t="shared" si="41"/>
        <v>1.0044150000000001</v>
      </c>
      <c r="T127" s="90">
        <f t="shared" si="42"/>
        <v>7.0474524668727827E-3</v>
      </c>
      <c r="U127" s="90">
        <f t="shared" si="43"/>
        <v>2.0988616799999998E-2</v>
      </c>
      <c r="V127" s="127">
        <f t="shared" si="44"/>
        <v>1.337257431114057</v>
      </c>
      <c r="W127" s="90">
        <f t="shared" si="45"/>
        <v>1.005298</v>
      </c>
      <c r="X127" s="90">
        <f t="shared" si="46"/>
        <v>7.0474524668727827E-3</v>
      </c>
      <c r="Y127" s="90">
        <f t="shared" si="47"/>
        <v>2.1007068199999999E-2</v>
      </c>
    </row>
    <row r="128" spans="1:25">
      <c r="A128" s="97">
        <v>56</v>
      </c>
      <c r="B128" s="123">
        <f t="shared" si="24"/>
        <v>1.3443422209840994</v>
      </c>
      <c r="C128" s="86">
        <f t="shared" si="25"/>
        <v>1.000883</v>
      </c>
      <c r="D128" s="86">
        <f t="shared" si="26"/>
        <v>7.0847898700422754E-3</v>
      </c>
      <c r="E128" s="86">
        <f t="shared" si="27"/>
        <v>2.0593018500000001E-2</v>
      </c>
      <c r="F128" s="123">
        <f t="shared" si="28"/>
        <v>1.3443422209840994</v>
      </c>
      <c r="G128" s="86">
        <f t="shared" si="29"/>
        <v>1.0017659999999999</v>
      </c>
      <c r="H128" s="86">
        <f t="shared" si="30"/>
        <v>7.0847898700422754E-3</v>
      </c>
      <c r="I128" s="86">
        <f t="shared" si="31"/>
        <v>2.0611186100000001E-2</v>
      </c>
      <c r="J128" s="123">
        <f t="shared" si="32"/>
        <v>1.3443422209840994</v>
      </c>
      <c r="K128" s="86">
        <f t="shared" si="33"/>
        <v>1.0026489999999999</v>
      </c>
      <c r="L128" s="86">
        <f t="shared" si="34"/>
        <v>7.0847898700422754E-3</v>
      </c>
      <c r="M128" s="86">
        <f t="shared" si="35"/>
        <v>2.0629353699999999E-2</v>
      </c>
      <c r="N128" s="123">
        <f t="shared" si="36"/>
        <v>1.3443422209840994</v>
      </c>
      <c r="O128" s="86">
        <f t="shared" si="37"/>
        <v>1.0035320000000001</v>
      </c>
      <c r="P128" s="86">
        <f t="shared" si="38"/>
        <v>7.0847898700422754E-3</v>
      </c>
      <c r="Q128" s="86">
        <f t="shared" si="39"/>
        <v>2.0647521299999999E-2</v>
      </c>
      <c r="R128" s="123">
        <f t="shared" si="40"/>
        <v>1.3443422209840994</v>
      </c>
      <c r="S128" s="86">
        <f t="shared" si="41"/>
        <v>1.0044150000000001</v>
      </c>
      <c r="T128" s="86">
        <f t="shared" si="42"/>
        <v>7.0847898700422754E-3</v>
      </c>
      <c r="U128" s="86">
        <f t="shared" si="43"/>
        <v>2.06656889E-2</v>
      </c>
      <c r="V128" s="123">
        <f t="shared" si="44"/>
        <v>1.3443422209840994</v>
      </c>
      <c r="W128" s="86">
        <f t="shared" si="45"/>
        <v>1.005298</v>
      </c>
      <c r="X128" s="86">
        <f t="shared" si="46"/>
        <v>7.0847898700422754E-3</v>
      </c>
      <c r="Y128" s="86">
        <f t="shared" si="47"/>
        <v>2.06838565E-2</v>
      </c>
    </row>
    <row r="129" spans="1:26">
      <c r="A129" s="98">
        <v>57</v>
      </c>
      <c r="B129" s="124">
        <f t="shared" si="24"/>
        <v>1.3514645460708732</v>
      </c>
      <c r="C129" s="88">
        <f t="shared" si="25"/>
        <v>1.000883</v>
      </c>
      <c r="D129" s="88">
        <f t="shared" si="26"/>
        <v>7.1223250867737597E-3</v>
      </c>
      <c r="E129" s="88">
        <f t="shared" si="27"/>
        <v>2.0282597999999999E-2</v>
      </c>
      <c r="F129" s="124">
        <f t="shared" si="28"/>
        <v>1.3514645460708732</v>
      </c>
      <c r="G129" s="88">
        <f t="shared" si="29"/>
        <v>1.0017659999999999</v>
      </c>
      <c r="H129" s="88">
        <f t="shared" si="30"/>
        <v>7.1223250867737597E-3</v>
      </c>
      <c r="I129" s="88">
        <f t="shared" si="31"/>
        <v>2.0300491699999999E-2</v>
      </c>
      <c r="J129" s="124">
        <f t="shared" si="32"/>
        <v>1.3514645460708732</v>
      </c>
      <c r="K129" s="88">
        <f t="shared" si="33"/>
        <v>1.0026489999999999</v>
      </c>
      <c r="L129" s="88">
        <f t="shared" si="34"/>
        <v>7.1223250867737597E-3</v>
      </c>
      <c r="M129" s="88">
        <f t="shared" si="35"/>
        <v>2.0318385500000001E-2</v>
      </c>
      <c r="N129" s="124">
        <f t="shared" si="36"/>
        <v>1.3514645460708732</v>
      </c>
      <c r="O129" s="88">
        <f t="shared" si="37"/>
        <v>1.0035320000000001</v>
      </c>
      <c r="P129" s="88">
        <f t="shared" si="38"/>
        <v>7.1223250867737597E-3</v>
      </c>
      <c r="Q129" s="88">
        <f t="shared" si="39"/>
        <v>2.0336279200000001E-2</v>
      </c>
      <c r="R129" s="124">
        <f t="shared" si="40"/>
        <v>1.3514645460708732</v>
      </c>
      <c r="S129" s="88">
        <f t="shared" si="41"/>
        <v>1.0044150000000001</v>
      </c>
      <c r="T129" s="88">
        <f t="shared" si="42"/>
        <v>7.1223250867737597E-3</v>
      </c>
      <c r="U129" s="88">
        <f t="shared" si="43"/>
        <v>2.0354172899999998E-2</v>
      </c>
      <c r="V129" s="124">
        <f t="shared" si="44"/>
        <v>1.3514645460708732</v>
      </c>
      <c r="W129" s="88">
        <f t="shared" si="45"/>
        <v>1.005298</v>
      </c>
      <c r="X129" s="88">
        <f t="shared" si="46"/>
        <v>7.1223250867737597E-3</v>
      </c>
      <c r="Y129" s="88">
        <f t="shared" si="47"/>
        <v>2.03720667E-2</v>
      </c>
    </row>
    <row r="130" spans="1:26">
      <c r="A130" s="98">
        <v>58</v>
      </c>
      <c r="B130" s="124">
        <f t="shared" si="24"/>
        <v>1.3586246052359567</v>
      </c>
      <c r="C130" s="88">
        <f t="shared" si="25"/>
        <v>1.000883</v>
      </c>
      <c r="D130" s="88">
        <f t="shared" si="26"/>
        <v>7.1600591650834867E-3</v>
      </c>
      <c r="E130" s="88">
        <f t="shared" si="27"/>
        <v>1.9982961E-2</v>
      </c>
      <c r="F130" s="124">
        <f t="shared" si="28"/>
        <v>1.3586246052359567</v>
      </c>
      <c r="G130" s="88">
        <f t="shared" si="29"/>
        <v>1.0017659999999999</v>
      </c>
      <c r="H130" s="88">
        <f t="shared" si="30"/>
        <v>7.1600591650834867E-3</v>
      </c>
      <c r="I130" s="88">
        <f t="shared" si="31"/>
        <v>2.0000590400000001E-2</v>
      </c>
      <c r="J130" s="124">
        <f t="shared" si="32"/>
        <v>1.3586246052359567</v>
      </c>
      <c r="K130" s="88">
        <f t="shared" si="33"/>
        <v>1.0026489999999999</v>
      </c>
      <c r="L130" s="88">
        <f t="shared" si="34"/>
        <v>7.1600591650834867E-3</v>
      </c>
      <c r="M130" s="88">
        <f t="shared" si="35"/>
        <v>2.0018219800000001E-2</v>
      </c>
      <c r="N130" s="124">
        <f t="shared" si="36"/>
        <v>1.3586246052359567</v>
      </c>
      <c r="O130" s="88">
        <f t="shared" si="37"/>
        <v>1.0035320000000001</v>
      </c>
      <c r="P130" s="88">
        <f t="shared" si="38"/>
        <v>7.1600591650834867E-3</v>
      </c>
      <c r="Q130" s="88">
        <f t="shared" si="39"/>
        <v>2.0035849200000001E-2</v>
      </c>
      <c r="R130" s="124">
        <f t="shared" si="40"/>
        <v>1.3586246052359567</v>
      </c>
      <c r="S130" s="88">
        <f t="shared" si="41"/>
        <v>1.0044150000000001</v>
      </c>
      <c r="T130" s="88">
        <f t="shared" si="42"/>
        <v>7.1600591650834867E-3</v>
      </c>
      <c r="U130" s="88">
        <f t="shared" si="43"/>
        <v>2.0053478499999999E-2</v>
      </c>
      <c r="V130" s="124">
        <f t="shared" si="44"/>
        <v>1.3586246052359567</v>
      </c>
      <c r="W130" s="88">
        <f t="shared" si="45"/>
        <v>1.005298</v>
      </c>
      <c r="X130" s="88">
        <f t="shared" si="46"/>
        <v>7.1600591650834867E-3</v>
      </c>
      <c r="Y130" s="88">
        <f t="shared" si="47"/>
        <v>2.0071107899999999E-2</v>
      </c>
    </row>
    <row r="131" spans="1:26">
      <c r="A131" s="98">
        <v>59</v>
      </c>
      <c r="B131" s="124">
        <f t="shared" si="24"/>
        <v>1.3658225983944969</v>
      </c>
      <c r="C131" s="88">
        <f t="shared" si="25"/>
        <v>1.000883</v>
      </c>
      <c r="D131" s="88">
        <f t="shared" si="26"/>
        <v>7.1979931585400992E-3</v>
      </c>
      <c r="E131" s="88">
        <f t="shared" si="27"/>
        <v>1.9693559199999999E-2</v>
      </c>
      <c r="F131" s="124">
        <f t="shared" si="28"/>
        <v>1.3658225983944969</v>
      </c>
      <c r="G131" s="88">
        <f t="shared" si="29"/>
        <v>1.0017659999999999</v>
      </c>
      <c r="H131" s="88">
        <f t="shared" si="30"/>
        <v>7.1979931585400992E-3</v>
      </c>
      <c r="I131" s="88">
        <f t="shared" si="31"/>
        <v>1.9710933199999999E-2</v>
      </c>
      <c r="J131" s="124">
        <f t="shared" si="32"/>
        <v>1.3658225983944969</v>
      </c>
      <c r="K131" s="88">
        <f t="shared" si="33"/>
        <v>1.0026489999999999</v>
      </c>
      <c r="L131" s="88">
        <f t="shared" si="34"/>
        <v>7.1979931585400992E-3</v>
      </c>
      <c r="M131" s="88">
        <f t="shared" si="35"/>
        <v>1.9728307300000001E-2</v>
      </c>
      <c r="N131" s="124">
        <f t="shared" si="36"/>
        <v>1.3658225983944969</v>
      </c>
      <c r="O131" s="88">
        <f t="shared" si="37"/>
        <v>1.0035320000000001</v>
      </c>
      <c r="P131" s="88">
        <f t="shared" si="38"/>
        <v>7.1979931585400992E-3</v>
      </c>
      <c r="Q131" s="88">
        <f t="shared" si="39"/>
        <v>1.9745681399999999E-2</v>
      </c>
      <c r="R131" s="124">
        <f t="shared" si="40"/>
        <v>1.3658225983944969</v>
      </c>
      <c r="S131" s="88">
        <f t="shared" si="41"/>
        <v>1.0044150000000001</v>
      </c>
      <c r="T131" s="88">
        <f t="shared" si="42"/>
        <v>7.1979931585400992E-3</v>
      </c>
      <c r="U131" s="88">
        <f t="shared" si="43"/>
        <v>1.9763055500000001E-2</v>
      </c>
      <c r="V131" s="124">
        <f t="shared" si="44"/>
        <v>1.3658225983944969</v>
      </c>
      <c r="W131" s="88">
        <f t="shared" si="45"/>
        <v>1.005298</v>
      </c>
      <c r="X131" s="88">
        <f t="shared" si="46"/>
        <v>7.1979931585400992E-3</v>
      </c>
      <c r="Y131" s="88">
        <f t="shared" si="47"/>
        <v>1.9780429499999998E-2</v>
      </c>
    </row>
    <row r="132" spans="1:26">
      <c r="A132" s="99">
        <v>60</v>
      </c>
      <c r="B132" s="125">
        <f t="shared" si="24"/>
        <v>1.373058726520791</v>
      </c>
      <c r="C132" s="92">
        <f t="shared" si="25"/>
        <v>1.000883</v>
      </c>
      <c r="D132" s="92">
        <f t="shared" si="26"/>
        <v>7.2361281262940461E-3</v>
      </c>
      <c r="E132" s="92">
        <f t="shared" si="27"/>
        <v>1.94138807E-2</v>
      </c>
      <c r="F132" s="125">
        <f t="shared" si="28"/>
        <v>1.373058726520791</v>
      </c>
      <c r="G132" s="92">
        <f t="shared" si="29"/>
        <v>1.0017659999999999</v>
      </c>
      <c r="H132" s="92">
        <f t="shared" si="30"/>
        <v>7.2361281262940461E-3</v>
      </c>
      <c r="I132" s="92">
        <f t="shared" si="31"/>
        <v>1.9431008100000001E-2</v>
      </c>
      <c r="J132" s="125">
        <f t="shared" si="32"/>
        <v>1.373058726520791</v>
      </c>
      <c r="K132" s="92">
        <f t="shared" si="33"/>
        <v>1.0026489999999999</v>
      </c>
      <c r="L132" s="92">
        <f t="shared" si="34"/>
        <v>7.2361281262940461E-3</v>
      </c>
      <c r="M132" s="92">
        <f t="shared" si="35"/>
        <v>1.94481354E-2</v>
      </c>
      <c r="N132" s="125">
        <f t="shared" si="36"/>
        <v>1.373058726520791</v>
      </c>
      <c r="O132" s="92">
        <f t="shared" si="37"/>
        <v>1.0035320000000001</v>
      </c>
      <c r="P132" s="92">
        <f t="shared" si="38"/>
        <v>7.2361281262940461E-3</v>
      </c>
      <c r="Q132" s="92">
        <f t="shared" si="39"/>
        <v>1.9465262699999999E-2</v>
      </c>
      <c r="R132" s="125">
        <f t="shared" si="40"/>
        <v>1.373058726520791</v>
      </c>
      <c r="S132" s="92">
        <f t="shared" si="41"/>
        <v>1.0044150000000001</v>
      </c>
      <c r="T132" s="92">
        <f t="shared" si="42"/>
        <v>7.2361281262940461E-3</v>
      </c>
      <c r="U132" s="92">
        <f t="shared" si="43"/>
        <v>1.94823901E-2</v>
      </c>
      <c r="V132" s="125">
        <f t="shared" si="44"/>
        <v>1.373058726520791</v>
      </c>
      <c r="W132" s="92">
        <f t="shared" si="45"/>
        <v>1.005298</v>
      </c>
      <c r="X132" s="92">
        <f t="shared" si="46"/>
        <v>7.2361281262940461E-3</v>
      </c>
      <c r="Y132" s="92">
        <f t="shared" si="47"/>
        <v>1.9499517399999999E-2</v>
      </c>
    </row>
    <row r="133" spans="1:26" ht="24.75" customHeight="1">
      <c r="A133" s="132" t="s">
        <v>166</v>
      </c>
      <c r="B133" s="131"/>
      <c r="C133" s="131"/>
      <c r="D133" s="131"/>
      <c r="E133" s="149"/>
      <c r="F133" s="149"/>
      <c r="G133" s="149"/>
      <c r="H133" s="149"/>
      <c r="I133" s="188"/>
      <c r="J133" s="149"/>
      <c r="K133" s="149"/>
      <c r="L133" s="149"/>
      <c r="M133" s="181" t="s">
        <v>301</v>
      </c>
      <c r="N133" s="182"/>
      <c r="O133" s="182"/>
      <c r="P133" s="182"/>
      <c r="Q133" s="183"/>
      <c r="R133" s="183"/>
      <c r="S133" s="183"/>
      <c r="T133" s="183"/>
      <c r="U133" s="183"/>
      <c r="V133" s="151"/>
      <c r="W133" s="151"/>
      <c r="X133" s="151"/>
      <c r="Y133" s="151"/>
      <c r="Z133" s="96" t="s">
        <v>418</v>
      </c>
    </row>
    <row r="134" spans="1:26">
      <c r="A134" s="52"/>
      <c r="B134" s="135"/>
      <c r="C134" s="135"/>
      <c r="D134" s="135">
        <f>I134</f>
        <v>0.99</v>
      </c>
      <c r="E134" s="136" t="s">
        <v>369</v>
      </c>
      <c r="F134" s="137"/>
      <c r="G134" s="137"/>
      <c r="H134" s="137"/>
      <c r="I134" s="187">
        <v>0.99</v>
      </c>
      <c r="J134" s="136"/>
      <c r="K134" s="136"/>
      <c r="L134" s="136"/>
      <c r="M134" s="184" t="s">
        <v>412</v>
      </c>
      <c r="N134" s="185"/>
      <c r="O134" s="185"/>
      <c r="P134" s="185"/>
      <c r="Q134" s="186" t="s">
        <v>413</v>
      </c>
      <c r="R134" s="185"/>
      <c r="S134" s="185"/>
      <c r="T134" s="185"/>
      <c r="U134" s="187">
        <f>I134/2</f>
        <v>0.495</v>
      </c>
      <c r="V134" s="136"/>
      <c r="W134" s="136"/>
      <c r="X134" s="136"/>
      <c r="Y134" s="138" t="s">
        <v>419</v>
      </c>
      <c r="Z134" s="96"/>
    </row>
    <row r="135" spans="1:26">
      <c r="B135" s="140"/>
      <c r="C135" s="140"/>
      <c r="D135" s="140">
        <f>I135</f>
        <v>8.2500000000000004E-2</v>
      </c>
      <c r="E135" s="136" t="s">
        <v>370</v>
      </c>
      <c r="F135" s="136"/>
      <c r="G135" s="136"/>
      <c r="H135" s="136"/>
      <c r="I135" s="185">
        <f>ROUNDDOWN(I134/12,4)</f>
        <v>8.2500000000000004E-2</v>
      </c>
      <c r="J135" s="136"/>
      <c r="K135" s="136"/>
      <c r="L135" s="136"/>
      <c r="M135" s="138" t="s">
        <v>414</v>
      </c>
      <c r="N135" s="136"/>
      <c r="O135" s="136"/>
      <c r="P135" s="136"/>
      <c r="Q135" s="136"/>
      <c r="R135" s="136"/>
      <c r="S135" s="136"/>
      <c r="T135" s="136"/>
      <c r="U135" s="139"/>
      <c r="V135" s="139"/>
      <c r="W135" s="139"/>
      <c r="X135" s="139"/>
      <c r="Y135" s="139"/>
      <c r="Z135" s="96"/>
    </row>
    <row r="136" spans="1:26" hidden="1">
      <c r="A136" s="108" t="s">
        <v>371</v>
      </c>
      <c r="B136" s="141"/>
      <c r="C136" s="141"/>
      <c r="D136" s="141">
        <v>1</v>
      </c>
      <c r="E136" s="151"/>
      <c r="F136" s="151"/>
      <c r="G136" s="151"/>
      <c r="H136" s="151">
        <v>2</v>
      </c>
      <c r="I136" s="151"/>
      <c r="J136" s="151"/>
      <c r="K136" s="151"/>
      <c r="L136" s="151">
        <v>3</v>
      </c>
      <c r="M136" s="150"/>
      <c r="N136" s="150"/>
      <c r="O136" s="150"/>
      <c r="P136" s="152">
        <v>4</v>
      </c>
      <c r="Q136" s="151"/>
      <c r="R136" s="151"/>
      <c r="S136" s="151"/>
      <c r="T136" s="151">
        <v>5</v>
      </c>
      <c r="U136" s="151"/>
      <c r="V136" s="151"/>
      <c r="W136" s="151"/>
      <c r="X136" s="151">
        <v>6</v>
      </c>
      <c r="Y136" s="151"/>
      <c r="Z136" s="96"/>
    </row>
    <row r="137" spans="1:26">
      <c r="A137" s="100" t="s">
        <v>240</v>
      </c>
      <c r="B137" s="142" t="s">
        <v>415</v>
      </c>
      <c r="C137" s="142" t="s">
        <v>416</v>
      </c>
      <c r="D137" s="142" t="s">
        <v>417</v>
      </c>
      <c r="E137" s="143" t="s">
        <v>242</v>
      </c>
      <c r="F137" s="142" t="s">
        <v>415</v>
      </c>
      <c r="G137" s="142" t="s">
        <v>416</v>
      </c>
      <c r="H137" s="142" t="s">
        <v>417</v>
      </c>
      <c r="I137" s="153" t="s">
        <v>167</v>
      </c>
      <c r="J137" s="142" t="s">
        <v>415</v>
      </c>
      <c r="K137" s="142" t="s">
        <v>416</v>
      </c>
      <c r="L137" s="142" t="s">
        <v>417</v>
      </c>
      <c r="M137" s="153" t="s">
        <v>168</v>
      </c>
      <c r="N137" s="142" t="s">
        <v>415</v>
      </c>
      <c r="O137" s="142" t="s">
        <v>416</v>
      </c>
      <c r="P137" s="142" t="s">
        <v>417</v>
      </c>
      <c r="Q137" s="153" t="s">
        <v>169</v>
      </c>
      <c r="R137" s="142" t="s">
        <v>415</v>
      </c>
      <c r="S137" s="142" t="s">
        <v>416</v>
      </c>
      <c r="T137" s="142" t="s">
        <v>417</v>
      </c>
      <c r="U137" s="153" t="s">
        <v>170</v>
      </c>
      <c r="V137" s="142" t="s">
        <v>415</v>
      </c>
      <c r="W137" s="142" t="s">
        <v>416</v>
      </c>
      <c r="X137" s="142" t="s">
        <v>417</v>
      </c>
      <c r="Y137" s="153" t="s">
        <v>171</v>
      </c>
    </row>
    <row r="138" spans="1:26">
      <c r="A138" s="53">
        <v>1</v>
      </c>
      <c r="B138" s="86">
        <f>1+6*$D$135/100</f>
        <v>1.00495</v>
      </c>
      <c r="C138" s="86">
        <f>1+$D$135*$D$136/100</f>
        <v>1.0008250000000001</v>
      </c>
      <c r="D138" s="86">
        <f>6*$D$135*1/100</f>
        <v>4.9499999999999995E-3</v>
      </c>
      <c r="E138" s="86">
        <f>ROUND(C138*D138/(B138-1),10)</f>
        <v>1.0008250000000001</v>
      </c>
      <c r="F138" s="86">
        <f>1+6*$D$135/100</f>
        <v>1.00495</v>
      </c>
      <c r="G138" s="86">
        <f>1+$D$135*$H$136/100</f>
        <v>1.0016499999999999</v>
      </c>
      <c r="H138" s="86">
        <f>6*$D$135*1/100</f>
        <v>4.9499999999999995E-3</v>
      </c>
      <c r="I138" s="86">
        <f>ROUND(G138*H138/(F138-1),10)</f>
        <v>1.0016499999999999</v>
      </c>
      <c r="J138" s="86">
        <f>1+6*$D$135/100</f>
        <v>1.00495</v>
      </c>
      <c r="K138" s="86">
        <f>1+$D$135*$L$136/100</f>
        <v>1.002475</v>
      </c>
      <c r="L138" s="86">
        <f>6*$D$135*1/100</f>
        <v>4.9499999999999995E-3</v>
      </c>
      <c r="M138" s="86">
        <f>ROUND(K138*L138/(J138-1),10)</f>
        <v>1.002475</v>
      </c>
      <c r="N138" s="86">
        <f>1+6*$D$135/100</f>
        <v>1.00495</v>
      </c>
      <c r="O138" s="86">
        <f>1+$D$135*$P$136/100</f>
        <v>1.0033000000000001</v>
      </c>
      <c r="P138" s="86">
        <f>6*$D$135*1/100</f>
        <v>4.9499999999999995E-3</v>
      </c>
      <c r="Q138" s="86">
        <f>ROUND(O138*P138/(N138-1),10)</f>
        <v>1.0033000000000001</v>
      </c>
      <c r="R138" s="86">
        <f>1+6*$D$135/100</f>
        <v>1.00495</v>
      </c>
      <c r="S138" s="86">
        <f>1+$D$135*$T$136/100</f>
        <v>1.0041249999999999</v>
      </c>
      <c r="T138" s="86">
        <f>6*$D$135*1/100</f>
        <v>4.9499999999999995E-3</v>
      </c>
      <c r="U138" s="86">
        <f>ROUND(S138*T138/(R138-1),10)</f>
        <v>1.0041249999999999</v>
      </c>
      <c r="V138" s="86">
        <f>1+6*$D$135/100</f>
        <v>1.00495</v>
      </c>
      <c r="W138" s="86">
        <f>1+$D$135*$X$71/100</f>
        <v>1.00495</v>
      </c>
      <c r="X138" s="86">
        <f>6*$D$135*1/100</f>
        <v>4.9499999999999995E-3</v>
      </c>
      <c r="Y138" s="86">
        <f>ROUND(W138*X138/(V138-1),10)</f>
        <v>1.00495</v>
      </c>
    </row>
    <row r="139" spans="1:26">
      <c r="A139" s="54">
        <v>2</v>
      </c>
      <c r="B139" s="124">
        <f>(1+6*$D$135/100)*B138</f>
        <v>1.0099245025000001</v>
      </c>
      <c r="C139" s="88">
        <f>$C$138</f>
        <v>1.0008250000000001</v>
      </c>
      <c r="D139" s="88">
        <f>6*$D$135*B138/100</f>
        <v>4.9745025000000002E-3</v>
      </c>
      <c r="E139" s="88">
        <f>ROUND(C139*D139/(B139-1),10)</f>
        <v>0.50164796320000005</v>
      </c>
      <c r="F139" s="125">
        <f>(1+6*$D$135/100)*F138</f>
        <v>1.0099245025000001</v>
      </c>
      <c r="G139" s="92">
        <f>$G$138</f>
        <v>1.0016499999999999</v>
      </c>
      <c r="H139" s="92">
        <f>6*$D$135*F138/100</f>
        <v>4.9745025000000002E-3</v>
      </c>
      <c r="I139" s="88">
        <f>ROUND(G139*H139/(F139-1),10)</f>
        <v>0.50206148159999997</v>
      </c>
      <c r="J139" s="124">
        <f>(1+6*$D$135/100)*J138</f>
        <v>1.0099245025000001</v>
      </c>
      <c r="K139" s="88">
        <f>$K$138</f>
        <v>1.002475</v>
      </c>
      <c r="L139" s="88">
        <f>6*$D$135*J138/100</f>
        <v>4.9745025000000002E-3</v>
      </c>
      <c r="M139" s="88">
        <f>ROUND(K139*L139/(J139-1),10)</f>
        <v>0.502475</v>
      </c>
      <c r="N139" s="124">
        <f>(1+6*$D$135/100)*N138</f>
        <v>1.0099245025000001</v>
      </c>
      <c r="O139" s="88">
        <f>$O$138</f>
        <v>1.0033000000000001</v>
      </c>
      <c r="P139" s="88">
        <f>6*$D$135*N138/100</f>
        <v>4.9745025000000002E-3</v>
      </c>
      <c r="Q139" s="88">
        <f>ROUND(O139*P139/(N139-1),10)</f>
        <v>0.50288851840000004</v>
      </c>
      <c r="R139" s="124">
        <f>(1+6*$D$135/100)*R138</f>
        <v>1.0099245025000001</v>
      </c>
      <c r="S139" s="88">
        <f>$S$138</f>
        <v>1.0041249999999999</v>
      </c>
      <c r="T139" s="88">
        <f>6*$D$135*R138/100</f>
        <v>4.9745025000000002E-3</v>
      </c>
      <c r="U139" s="88">
        <f>ROUND(S139*T139/(R139-1),10)</f>
        <v>0.50330203679999996</v>
      </c>
      <c r="V139" s="124">
        <f>(1+6*$D$135/100)*V138</f>
        <v>1.0099245025000001</v>
      </c>
      <c r="W139" s="88">
        <f>$W$138</f>
        <v>1.00495</v>
      </c>
      <c r="X139" s="88">
        <f>6*$D$135*V138/100</f>
        <v>4.9745025000000002E-3</v>
      </c>
      <c r="Y139" s="88">
        <f>ROUND(W139*X139/(V139-1),10)</f>
        <v>0.50371555530000001</v>
      </c>
    </row>
    <row r="140" spans="1:26">
      <c r="A140" s="54">
        <v>3</v>
      </c>
      <c r="B140" s="124">
        <f t="shared" ref="B140:B197" si="48">(1+6*$D$135/100)*B139</f>
        <v>1.0149236287873751</v>
      </c>
      <c r="C140" s="88">
        <f t="shared" ref="C140:C197" si="49">$C$138</f>
        <v>1.0008250000000001</v>
      </c>
      <c r="D140" s="88">
        <f t="shared" ref="D140:D197" si="50">6*$D$135*B139/100</f>
        <v>4.9991262873750001E-3</v>
      </c>
      <c r="E140" s="88">
        <f t="shared" ref="E140:E197" si="51">ROUND(C140*D140/(B140-1),10)</f>
        <v>0.33525696989999998</v>
      </c>
      <c r="F140" s="125">
        <f t="shared" ref="F140:F197" si="52">(1+6*$D$135/100)*F139</f>
        <v>1.0149236287873751</v>
      </c>
      <c r="G140" s="92">
        <f t="shared" ref="G140:G197" si="53">$G$138</f>
        <v>1.0016499999999999</v>
      </c>
      <c r="H140" s="92">
        <f t="shared" ref="H140:H197" si="54">6*$D$135*F139/100</f>
        <v>4.9991262873750001E-3</v>
      </c>
      <c r="I140" s="88">
        <f t="shared" ref="I140:I197" si="55">ROUND(G140*H140/(F140-1),10)</f>
        <v>0.33553332889999998</v>
      </c>
      <c r="J140" s="124">
        <f t="shared" ref="J140:J197" si="56">(1+6*$D$135/100)*J139</f>
        <v>1.0149236287873751</v>
      </c>
      <c r="K140" s="88">
        <f t="shared" ref="K140:K197" si="57">$K$138</f>
        <v>1.002475</v>
      </c>
      <c r="L140" s="88">
        <f t="shared" ref="L140:L197" si="58">6*$D$135*J139/100</f>
        <v>4.9991262873750001E-3</v>
      </c>
      <c r="M140" s="88">
        <f t="shared" ref="M140:M197" si="59">ROUND(K140*L140/(J140-1),10)</f>
        <v>0.33580968789999999</v>
      </c>
      <c r="N140" s="124">
        <f t="shared" ref="N140:N197" si="60">(1+6*$D$135/100)*N139</f>
        <v>1.0149236287873751</v>
      </c>
      <c r="O140" s="88">
        <f t="shared" ref="O140:O197" si="61">$O$138</f>
        <v>1.0033000000000001</v>
      </c>
      <c r="P140" s="88">
        <f t="shared" ref="P140:P197" si="62">6*$D$135*N139/100</f>
        <v>4.9991262873750001E-3</v>
      </c>
      <c r="Q140" s="88">
        <f t="shared" ref="Q140:Q197" si="63">ROUND(O140*P140/(N140-1),10)</f>
        <v>0.33608604689999999</v>
      </c>
      <c r="R140" s="124">
        <f t="shared" ref="R140:R197" si="64">(1+6*$D$135/100)*R139</f>
        <v>1.0149236287873751</v>
      </c>
      <c r="S140" s="88">
        <f t="shared" ref="S140:S197" si="65">$S$138</f>
        <v>1.0041249999999999</v>
      </c>
      <c r="T140" s="88">
        <f t="shared" ref="T140:T197" si="66">6*$D$135*R139/100</f>
        <v>4.9991262873750001E-3</v>
      </c>
      <c r="U140" s="88">
        <f t="shared" ref="U140:U197" si="67">ROUND(S140*T140/(R140-1),10)</f>
        <v>0.33636240589999999</v>
      </c>
      <c r="V140" s="124">
        <f t="shared" ref="V140:V197" si="68">(1+6*$D$135/100)*V139</f>
        <v>1.0149236287873751</v>
      </c>
      <c r="W140" s="88">
        <f t="shared" ref="W140:W197" si="69">$W$138</f>
        <v>1.00495</v>
      </c>
      <c r="X140" s="88">
        <f t="shared" ref="X140:X197" si="70">6*$D$135*V139/100</f>
        <v>4.9991262873750001E-3</v>
      </c>
      <c r="Y140" s="88">
        <f t="shared" ref="Y140:Y197" si="71">ROUND(W140*X140/(V140-1),10)</f>
        <v>0.3366387649</v>
      </c>
    </row>
    <row r="141" spans="1:26">
      <c r="A141" s="54">
        <v>4</v>
      </c>
      <c r="B141" s="124">
        <f t="shared" si="48"/>
        <v>1.0199475007498726</v>
      </c>
      <c r="C141" s="88">
        <f t="shared" si="49"/>
        <v>1.0008250000000001</v>
      </c>
      <c r="D141" s="88">
        <f t="shared" si="50"/>
        <v>5.0238719624975071E-3</v>
      </c>
      <c r="E141" s="88">
        <f t="shared" si="51"/>
        <v>0.25206248739999998</v>
      </c>
      <c r="F141" s="125">
        <f t="shared" si="52"/>
        <v>1.0199475007498726</v>
      </c>
      <c r="G141" s="92">
        <f t="shared" si="53"/>
        <v>1.0016499999999999</v>
      </c>
      <c r="H141" s="92">
        <f t="shared" si="54"/>
        <v>5.0238719624975071E-3</v>
      </c>
      <c r="I141" s="88">
        <f t="shared" si="55"/>
        <v>0.25227026759999999</v>
      </c>
      <c r="J141" s="124">
        <f t="shared" si="56"/>
        <v>1.0199475007498726</v>
      </c>
      <c r="K141" s="88">
        <f t="shared" si="57"/>
        <v>1.002475</v>
      </c>
      <c r="L141" s="88">
        <f t="shared" si="58"/>
        <v>5.0238719624975071E-3</v>
      </c>
      <c r="M141" s="88">
        <f t="shared" si="59"/>
        <v>0.25247804769999999</v>
      </c>
      <c r="N141" s="124">
        <f t="shared" si="60"/>
        <v>1.0199475007498726</v>
      </c>
      <c r="O141" s="88">
        <f t="shared" si="61"/>
        <v>1.0033000000000001</v>
      </c>
      <c r="P141" s="88">
        <f t="shared" si="62"/>
        <v>5.0238719624975071E-3</v>
      </c>
      <c r="Q141" s="88">
        <f t="shared" si="63"/>
        <v>0.25268582779999998</v>
      </c>
      <c r="R141" s="124">
        <f t="shared" si="64"/>
        <v>1.0199475007498726</v>
      </c>
      <c r="S141" s="88">
        <f t="shared" si="65"/>
        <v>1.0041249999999999</v>
      </c>
      <c r="T141" s="88">
        <f t="shared" si="66"/>
        <v>5.0238719624975071E-3</v>
      </c>
      <c r="U141" s="88">
        <f t="shared" si="67"/>
        <v>0.25289360799999999</v>
      </c>
      <c r="V141" s="124">
        <f t="shared" si="68"/>
        <v>1.0199475007498726</v>
      </c>
      <c r="W141" s="88">
        <f t="shared" si="69"/>
        <v>1.00495</v>
      </c>
      <c r="X141" s="88">
        <f t="shared" si="70"/>
        <v>5.0238719624975071E-3</v>
      </c>
      <c r="Y141" s="88">
        <f t="shared" si="71"/>
        <v>0.25310138809999999</v>
      </c>
    </row>
    <row r="142" spans="1:26">
      <c r="A142" s="55">
        <v>5</v>
      </c>
      <c r="B142" s="124">
        <f t="shared" si="48"/>
        <v>1.0249962408785844</v>
      </c>
      <c r="C142" s="88">
        <f t="shared" si="49"/>
        <v>1.0008250000000001</v>
      </c>
      <c r="D142" s="88">
        <f t="shared" si="50"/>
        <v>5.0487401287118696E-3</v>
      </c>
      <c r="E142" s="92">
        <f t="shared" si="51"/>
        <v>0.2021466093</v>
      </c>
      <c r="F142" s="125">
        <f t="shared" si="52"/>
        <v>1.0249962408785844</v>
      </c>
      <c r="G142" s="92">
        <f t="shared" si="53"/>
        <v>1.0016499999999999</v>
      </c>
      <c r="H142" s="92">
        <f t="shared" si="54"/>
        <v>5.0487401287118696E-3</v>
      </c>
      <c r="I142" s="92">
        <f t="shared" si="55"/>
        <v>0.20231324279999999</v>
      </c>
      <c r="J142" s="124">
        <f t="shared" si="56"/>
        <v>1.0249962408785844</v>
      </c>
      <c r="K142" s="88">
        <f t="shared" si="57"/>
        <v>1.002475</v>
      </c>
      <c r="L142" s="88">
        <f t="shared" si="58"/>
        <v>5.0487401287118696E-3</v>
      </c>
      <c r="M142" s="92">
        <f t="shared" si="59"/>
        <v>0.2024798763</v>
      </c>
      <c r="N142" s="124">
        <f t="shared" si="60"/>
        <v>1.0249962408785844</v>
      </c>
      <c r="O142" s="88">
        <f t="shared" si="61"/>
        <v>1.0033000000000001</v>
      </c>
      <c r="P142" s="88">
        <f t="shared" si="62"/>
        <v>5.0487401287118696E-3</v>
      </c>
      <c r="Q142" s="92">
        <f t="shared" si="63"/>
        <v>0.20264650980000001</v>
      </c>
      <c r="R142" s="124">
        <f t="shared" si="64"/>
        <v>1.0249962408785844</v>
      </c>
      <c r="S142" s="88">
        <f t="shared" si="65"/>
        <v>1.0041249999999999</v>
      </c>
      <c r="T142" s="88">
        <f t="shared" si="66"/>
        <v>5.0487401287118696E-3</v>
      </c>
      <c r="U142" s="92">
        <f t="shared" si="67"/>
        <v>0.20281314319999999</v>
      </c>
      <c r="V142" s="124">
        <f t="shared" si="68"/>
        <v>1.0249962408785844</v>
      </c>
      <c r="W142" s="88">
        <f t="shared" si="69"/>
        <v>1.00495</v>
      </c>
      <c r="X142" s="88">
        <f t="shared" si="70"/>
        <v>5.0487401287118696E-3</v>
      </c>
      <c r="Y142" s="92">
        <f t="shared" si="71"/>
        <v>0.2029797767</v>
      </c>
    </row>
    <row r="143" spans="1:26">
      <c r="A143" s="97">
        <v>6</v>
      </c>
      <c r="B143" s="124">
        <f t="shared" si="48"/>
        <v>1.0300699722709334</v>
      </c>
      <c r="C143" s="88">
        <f t="shared" si="49"/>
        <v>1.0008250000000001</v>
      </c>
      <c r="D143" s="88">
        <f t="shared" si="50"/>
        <v>5.0737313923489924E-3</v>
      </c>
      <c r="E143" s="94">
        <f t="shared" si="51"/>
        <v>0.16887003340000001</v>
      </c>
      <c r="F143" s="125">
        <f t="shared" si="52"/>
        <v>1.0300699722709334</v>
      </c>
      <c r="G143" s="92">
        <f t="shared" si="53"/>
        <v>1.0016499999999999</v>
      </c>
      <c r="H143" s="92">
        <f t="shared" si="54"/>
        <v>5.0737313923489924E-3</v>
      </c>
      <c r="I143" s="94">
        <f t="shared" si="55"/>
        <v>0.1690092363</v>
      </c>
      <c r="J143" s="124">
        <f t="shared" si="56"/>
        <v>1.0300699722709334</v>
      </c>
      <c r="K143" s="88">
        <f t="shared" si="57"/>
        <v>1.002475</v>
      </c>
      <c r="L143" s="88">
        <f t="shared" si="58"/>
        <v>5.0737313923489924E-3</v>
      </c>
      <c r="M143" s="94">
        <f t="shared" si="59"/>
        <v>0.1691484392</v>
      </c>
      <c r="N143" s="124">
        <f t="shared" si="60"/>
        <v>1.0300699722709334</v>
      </c>
      <c r="O143" s="88">
        <f t="shared" si="61"/>
        <v>1.0033000000000001</v>
      </c>
      <c r="P143" s="88">
        <f t="shared" si="62"/>
        <v>5.0737313923489924E-3</v>
      </c>
      <c r="Q143" s="94">
        <f t="shared" si="63"/>
        <v>0.1692876422</v>
      </c>
      <c r="R143" s="124">
        <f t="shared" si="64"/>
        <v>1.0300699722709334</v>
      </c>
      <c r="S143" s="88">
        <f t="shared" si="65"/>
        <v>1.0041249999999999</v>
      </c>
      <c r="T143" s="88">
        <f t="shared" si="66"/>
        <v>5.0737313923489924E-3</v>
      </c>
      <c r="U143" s="94">
        <f t="shared" si="67"/>
        <v>0.1694268451</v>
      </c>
      <c r="V143" s="124">
        <f t="shared" si="68"/>
        <v>1.0300699722709334</v>
      </c>
      <c r="W143" s="88">
        <f t="shared" si="69"/>
        <v>1.00495</v>
      </c>
      <c r="X143" s="88">
        <f t="shared" si="70"/>
        <v>5.0737313923489924E-3</v>
      </c>
      <c r="Y143" s="94">
        <f t="shared" si="71"/>
        <v>0.169566048</v>
      </c>
    </row>
    <row r="144" spans="1:26">
      <c r="A144" s="98">
        <v>7</v>
      </c>
      <c r="B144" s="124">
        <f t="shared" si="48"/>
        <v>1.0351688186336745</v>
      </c>
      <c r="C144" s="88">
        <f t="shared" si="49"/>
        <v>1.0008250000000001</v>
      </c>
      <c r="D144" s="88">
        <f t="shared" si="50"/>
        <v>5.0988463627411208E-3</v>
      </c>
      <c r="E144" s="88">
        <f t="shared" si="51"/>
        <v>0.14510163009999999</v>
      </c>
      <c r="F144" s="125">
        <f t="shared" si="52"/>
        <v>1.0351688186336745</v>
      </c>
      <c r="G144" s="92">
        <f t="shared" si="53"/>
        <v>1.0016499999999999</v>
      </c>
      <c r="H144" s="92">
        <f t="shared" si="54"/>
        <v>5.0988463627411208E-3</v>
      </c>
      <c r="I144" s="88">
        <f t="shared" si="55"/>
        <v>0.14522124019999999</v>
      </c>
      <c r="J144" s="124">
        <f t="shared" si="56"/>
        <v>1.0351688186336745</v>
      </c>
      <c r="K144" s="88">
        <f t="shared" si="57"/>
        <v>1.002475</v>
      </c>
      <c r="L144" s="88">
        <f t="shared" si="58"/>
        <v>5.0988463627411208E-3</v>
      </c>
      <c r="M144" s="88">
        <f t="shared" si="59"/>
        <v>0.1453408504</v>
      </c>
      <c r="N144" s="124">
        <f t="shared" si="60"/>
        <v>1.0351688186336745</v>
      </c>
      <c r="O144" s="88">
        <f t="shared" si="61"/>
        <v>1.0033000000000001</v>
      </c>
      <c r="P144" s="88">
        <f t="shared" si="62"/>
        <v>5.0988463627411208E-3</v>
      </c>
      <c r="Q144" s="88">
        <f t="shared" si="63"/>
        <v>0.14546046060000001</v>
      </c>
      <c r="R144" s="124">
        <f t="shared" si="64"/>
        <v>1.0351688186336745</v>
      </c>
      <c r="S144" s="88">
        <f t="shared" si="65"/>
        <v>1.0041249999999999</v>
      </c>
      <c r="T144" s="88">
        <f t="shared" si="66"/>
        <v>5.0988463627411208E-3</v>
      </c>
      <c r="U144" s="88">
        <f t="shared" si="67"/>
        <v>0.14558007070000001</v>
      </c>
      <c r="V144" s="124">
        <f t="shared" si="68"/>
        <v>1.0351688186336745</v>
      </c>
      <c r="W144" s="88">
        <f t="shared" si="69"/>
        <v>1.00495</v>
      </c>
      <c r="X144" s="88">
        <f t="shared" si="70"/>
        <v>5.0988463627411208E-3</v>
      </c>
      <c r="Y144" s="88">
        <f t="shared" si="71"/>
        <v>0.14569968089999999</v>
      </c>
    </row>
    <row r="145" spans="1:25">
      <c r="A145" s="98">
        <v>8</v>
      </c>
      <c r="B145" s="124">
        <f t="shared" si="48"/>
        <v>1.0402929042859113</v>
      </c>
      <c r="C145" s="88">
        <f t="shared" si="49"/>
        <v>1.0008250000000001</v>
      </c>
      <c r="D145" s="88">
        <f t="shared" si="50"/>
        <v>5.1240856522366887E-3</v>
      </c>
      <c r="E145" s="88">
        <f t="shared" si="51"/>
        <v>0.1272758346</v>
      </c>
      <c r="F145" s="125">
        <f t="shared" si="52"/>
        <v>1.0402929042859113</v>
      </c>
      <c r="G145" s="92">
        <f t="shared" si="53"/>
        <v>1.0016499999999999</v>
      </c>
      <c r="H145" s="92">
        <f t="shared" si="54"/>
        <v>5.1240856522366887E-3</v>
      </c>
      <c r="I145" s="88">
        <f t="shared" si="55"/>
        <v>0.12738075060000001</v>
      </c>
      <c r="J145" s="124">
        <f t="shared" si="56"/>
        <v>1.0402929042859113</v>
      </c>
      <c r="K145" s="88">
        <f t="shared" si="57"/>
        <v>1.002475</v>
      </c>
      <c r="L145" s="88">
        <f t="shared" si="58"/>
        <v>5.1240856522366887E-3</v>
      </c>
      <c r="M145" s="88">
        <f t="shared" si="59"/>
        <v>0.1274856667</v>
      </c>
      <c r="N145" s="124">
        <f t="shared" si="60"/>
        <v>1.0402929042859113</v>
      </c>
      <c r="O145" s="88">
        <f t="shared" si="61"/>
        <v>1.0033000000000001</v>
      </c>
      <c r="P145" s="88">
        <f t="shared" si="62"/>
        <v>5.1240856522366887E-3</v>
      </c>
      <c r="Q145" s="88">
        <f t="shared" si="63"/>
        <v>0.12759058270000001</v>
      </c>
      <c r="R145" s="124">
        <f t="shared" si="64"/>
        <v>1.0402929042859113</v>
      </c>
      <c r="S145" s="88">
        <f t="shared" si="65"/>
        <v>1.0041249999999999</v>
      </c>
      <c r="T145" s="88">
        <f t="shared" si="66"/>
        <v>5.1240856522366887E-3</v>
      </c>
      <c r="U145" s="88">
        <f t="shared" si="67"/>
        <v>0.12769549869999999</v>
      </c>
      <c r="V145" s="124">
        <f t="shared" si="68"/>
        <v>1.0402929042859113</v>
      </c>
      <c r="W145" s="88">
        <f t="shared" si="69"/>
        <v>1.00495</v>
      </c>
      <c r="X145" s="88">
        <f t="shared" si="70"/>
        <v>5.1240856522366887E-3</v>
      </c>
      <c r="Y145" s="88">
        <f t="shared" si="71"/>
        <v>0.1278004147</v>
      </c>
    </row>
    <row r="146" spans="1:25">
      <c r="A146" s="98">
        <v>9</v>
      </c>
      <c r="B146" s="124">
        <f t="shared" si="48"/>
        <v>1.0454423541621265</v>
      </c>
      <c r="C146" s="88">
        <f t="shared" si="49"/>
        <v>1.0008250000000001</v>
      </c>
      <c r="D146" s="88">
        <f t="shared" si="50"/>
        <v>5.1494498762152605E-3</v>
      </c>
      <c r="E146" s="88">
        <f t="shared" si="51"/>
        <v>0.1134117778</v>
      </c>
      <c r="F146" s="125">
        <f t="shared" si="52"/>
        <v>1.0454423541621265</v>
      </c>
      <c r="G146" s="92">
        <f t="shared" si="53"/>
        <v>1.0016499999999999</v>
      </c>
      <c r="H146" s="92">
        <f t="shared" si="54"/>
        <v>5.1494498762152605E-3</v>
      </c>
      <c r="I146" s="88">
        <f t="shared" si="55"/>
        <v>0.1135052654</v>
      </c>
      <c r="J146" s="124">
        <f t="shared" si="56"/>
        <v>1.0454423541621265</v>
      </c>
      <c r="K146" s="88">
        <f t="shared" si="57"/>
        <v>1.002475</v>
      </c>
      <c r="L146" s="88">
        <f t="shared" si="58"/>
        <v>5.1494498762152605E-3</v>
      </c>
      <c r="M146" s="88">
        <f t="shared" si="59"/>
        <v>0.113598753</v>
      </c>
      <c r="N146" s="124">
        <f t="shared" si="60"/>
        <v>1.0454423541621265</v>
      </c>
      <c r="O146" s="88">
        <f t="shared" si="61"/>
        <v>1.0033000000000001</v>
      </c>
      <c r="P146" s="88">
        <f t="shared" si="62"/>
        <v>5.1494498762152605E-3</v>
      </c>
      <c r="Q146" s="88">
        <f t="shared" si="63"/>
        <v>0.11369224059999999</v>
      </c>
      <c r="R146" s="124">
        <f t="shared" si="64"/>
        <v>1.0454423541621265</v>
      </c>
      <c r="S146" s="88">
        <f t="shared" si="65"/>
        <v>1.0041249999999999</v>
      </c>
      <c r="T146" s="88">
        <f t="shared" si="66"/>
        <v>5.1494498762152605E-3</v>
      </c>
      <c r="U146" s="88">
        <f t="shared" si="67"/>
        <v>0.1137857281</v>
      </c>
      <c r="V146" s="124">
        <f t="shared" si="68"/>
        <v>1.0454423541621265</v>
      </c>
      <c r="W146" s="88">
        <f t="shared" si="69"/>
        <v>1.00495</v>
      </c>
      <c r="X146" s="88">
        <f t="shared" si="70"/>
        <v>5.1494498762152605E-3</v>
      </c>
      <c r="Y146" s="88">
        <f t="shared" si="71"/>
        <v>0.11387921569999999</v>
      </c>
    </row>
    <row r="147" spans="1:25">
      <c r="A147" s="99">
        <v>10</v>
      </c>
      <c r="B147" s="124">
        <f t="shared" si="48"/>
        <v>1.0506172938152289</v>
      </c>
      <c r="C147" s="88">
        <f t="shared" si="49"/>
        <v>1.0008250000000001</v>
      </c>
      <c r="D147" s="88">
        <f t="shared" si="50"/>
        <v>5.174939653102526E-3</v>
      </c>
      <c r="E147" s="90">
        <f t="shared" si="51"/>
        <v>0.10232093790000001</v>
      </c>
      <c r="F147" s="125">
        <f t="shared" si="52"/>
        <v>1.0506172938152289</v>
      </c>
      <c r="G147" s="92">
        <f t="shared" si="53"/>
        <v>1.0016499999999999</v>
      </c>
      <c r="H147" s="92">
        <f t="shared" si="54"/>
        <v>5.174939653102526E-3</v>
      </c>
      <c r="I147" s="90">
        <f t="shared" si="55"/>
        <v>0.10240528309999999</v>
      </c>
      <c r="J147" s="124">
        <f t="shared" si="56"/>
        <v>1.0506172938152289</v>
      </c>
      <c r="K147" s="88">
        <f t="shared" si="57"/>
        <v>1.002475</v>
      </c>
      <c r="L147" s="88">
        <f t="shared" si="58"/>
        <v>5.174939653102526E-3</v>
      </c>
      <c r="M147" s="90">
        <f t="shared" si="59"/>
        <v>0.1024896283</v>
      </c>
      <c r="N147" s="124">
        <f t="shared" si="60"/>
        <v>1.0506172938152289</v>
      </c>
      <c r="O147" s="88">
        <f t="shared" si="61"/>
        <v>1.0033000000000001</v>
      </c>
      <c r="P147" s="88">
        <f t="shared" si="62"/>
        <v>5.174939653102526E-3</v>
      </c>
      <c r="Q147" s="90">
        <f t="shared" si="63"/>
        <v>0.1025739735</v>
      </c>
      <c r="R147" s="124">
        <f t="shared" si="64"/>
        <v>1.0506172938152289</v>
      </c>
      <c r="S147" s="88">
        <f t="shared" si="65"/>
        <v>1.0041249999999999</v>
      </c>
      <c r="T147" s="88">
        <f t="shared" si="66"/>
        <v>5.174939653102526E-3</v>
      </c>
      <c r="U147" s="90">
        <f t="shared" si="67"/>
        <v>0.1026583187</v>
      </c>
      <c r="V147" s="124">
        <f t="shared" si="68"/>
        <v>1.0506172938152289</v>
      </c>
      <c r="W147" s="88">
        <f t="shared" si="69"/>
        <v>1.00495</v>
      </c>
      <c r="X147" s="88">
        <f t="shared" si="70"/>
        <v>5.174939653102526E-3</v>
      </c>
      <c r="Y147" s="90">
        <f t="shared" si="71"/>
        <v>0.1027426639</v>
      </c>
    </row>
    <row r="148" spans="1:25">
      <c r="A148" s="53">
        <v>11</v>
      </c>
      <c r="B148" s="124">
        <f t="shared" si="48"/>
        <v>1.0558178494196144</v>
      </c>
      <c r="C148" s="88">
        <f t="shared" si="49"/>
        <v>1.0008250000000001</v>
      </c>
      <c r="D148" s="88">
        <f t="shared" si="50"/>
        <v>5.2005556043853828E-3</v>
      </c>
      <c r="E148" s="86">
        <f t="shared" si="51"/>
        <v>9.32469831E-2</v>
      </c>
      <c r="F148" s="125">
        <f t="shared" si="52"/>
        <v>1.0558178494196144</v>
      </c>
      <c r="G148" s="92">
        <f t="shared" si="53"/>
        <v>1.0016499999999999</v>
      </c>
      <c r="H148" s="92">
        <f t="shared" si="54"/>
        <v>5.2005556043853828E-3</v>
      </c>
      <c r="I148" s="86">
        <f t="shared" si="55"/>
        <v>9.3323848500000001E-2</v>
      </c>
      <c r="J148" s="124">
        <f t="shared" si="56"/>
        <v>1.0558178494196144</v>
      </c>
      <c r="K148" s="88">
        <f t="shared" si="57"/>
        <v>1.002475</v>
      </c>
      <c r="L148" s="88">
        <f t="shared" si="58"/>
        <v>5.2005556043853828E-3</v>
      </c>
      <c r="M148" s="86">
        <f t="shared" si="59"/>
        <v>9.3400713799999993E-2</v>
      </c>
      <c r="N148" s="124">
        <f t="shared" si="60"/>
        <v>1.0558178494196144</v>
      </c>
      <c r="O148" s="88">
        <f t="shared" si="61"/>
        <v>1.0033000000000001</v>
      </c>
      <c r="P148" s="88">
        <f t="shared" si="62"/>
        <v>5.2005556043853828E-3</v>
      </c>
      <c r="Q148" s="86">
        <f t="shared" si="63"/>
        <v>9.3477579199999994E-2</v>
      </c>
      <c r="R148" s="124">
        <f t="shared" si="64"/>
        <v>1.0558178494196144</v>
      </c>
      <c r="S148" s="88">
        <f t="shared" si="65"/>
        <v>1.0041249999999999</v>
      </c>
      <c r="T148" s="88">
        <f t="shared" si="66"/>
        <v>5.2005556043853828E-3</v>
      </c>
      <c r="U148" s="86">
        <f t="shared" si="67"/>
        <v>9.35544445E-2</v>
      </c>
      <c r="V148" s="124">
        <f t="shared" si="68"/>
        <v>1.0558178494196144</v>
      </c>
      <c r="W148" s="88">
        <f t="shared" si="69"/>
        <v>1.00495</v>
      </c>
      <c r="X148" s="88">
        <f t="shared" si="70"/>
        <v>5.2005556043853828E-3</v>
      </c>
      <c r="Y148" s="86">
        <f t="shared" si="71"/>
        <v>9.3631309900000001E-2</v>
      </c>
    </row>
    <row r="149" spans="1:25">
      <c r="A149" s="54">
        <v>12</v>
      </c>
      <c r="B149" s="124">
        <f t="shared" si="48"/>
        <v>1.0610441477742416</v>
      </c>
      <c r="C149" s="88">
        <f t="shared" si="49"/>
        <v>1.0008250000000001</v>
      </c>
      <c r="D149" s="88">
        <f t="shared" si="50"/>
        <v>5.2262983546270915E-3</v>
      </c>
      <c r="E149" s="88">
        <f t="shared" si="51"/>
        <v>8.5685692100000002E-2</v>
      </c>
      <c r="F149" s="125">
        <f t="shared" si="52"/>
        <v>1.0610441477742416</v>
      </c>
      <c r="G149" s="92">
        <f t="shared" si="53"/>
        <v>1.0016499999999999</v>
      </c>
      <c r="H149" s="92">
        <f t="shared" si="54"/>
        <v>5.2262983546270915E-3</v>
      </c>
      <c r="I149" s="88">
        <f t="shared" si="55"/>
        <v>8.5756324499999995E-2</v>
      </c>
      <c r="J149" s="124">
        <f t="shared" si="56"/>
        <v>1.0610441477742416</v>
      </c>
      <c r="K149" s="88">
        <f t="shared" si="57"/>
        <v>1.002475</v>
      </c>
      <c r="L149" s="88">
        <f t="shared" si="58"/>
        <v>5.2262983546270915E-3</v>
      </c>
      <c r="M149" s="88">
        <f t="shared" si="59"/>
        <v>8.5826956900000001E-2</v>
      </c>
      <c r="N149" s="124">
        <f t="shared" si="60"/>
        <v>1.0610441477742416</v>
      </c>
      <c r="O149" s="88">
        <f t="shared" si="61"/>
        <v>1.0033000000000001</v>
      </c>
      <c r="P149" s="88">
        <f t="shared" si="62"/>
        <v>5.2262983546270915E-3</v>
      </c>
      <c r="Q149" s="88">
        <f t="shared" si="63"/>
        <v>8.5897589400000002E-2</v>
      </c>
      <c r="R149" s="124">
        <f t="shared" si="64"/>
        <v>1.0610441477742416</v>
      </c>
      <c r="S149" s="88">
        <f t="shared" si="65"/>
        <v>1.0041249999999999</v>
      </c>
      <c r="T149" s="88">
        <f t="shared" si="66"/>
        <v>5.2262983546270915E-3</v>
      </c>
      <c r="U149" s="88">
        <f t="shared" si="67"/>
        <v>8.5968221799999994E-2</v>
      </c>
      <c r="V149" s="124">
        <f t="shared" si="68"/>
        <v>1.0610441477742416</v>
      </c>
      <c r="W149" s="88">
        <f t="shared" si="69"/>
        <v>1.00495</v>
      </c>
      <c r="X149" s="88">
        <f t="shared" si="70"/>
        <v>5.2262983546270915E-3</v>
      </c>
      <c r="Y149" s="88">
        <f t="shared" si="71"/>
        <v>8.6038854200000001E-2</v>
      </c>
    </row>
    <row r="150" spans="1:25">
      <c r="A150" s="54">
        <v>13</v>
      </c>
      <c r="B150" s="124">
        <f t="shared" si="48"/>
        <v>1.0662963163057242</v>
      </c>
      <c r="C150" s="88">
        <f t="shared" si="49"/>
        <v>1.0008250000000001</v>
      </c>
      <c r="D150" s="88">
        <f t="shared" si="50"/>
        <v>5.2521685314824958E-3</v>
      </c>
      <c r="E150" s="88">
        <f t="shared" si="51"/>
        <v>7.9287988599999998E-2</v>
      </c>
      <c r="F150" s="125">
        <f t="shared" si="52"/>
        <v>1.0662963163057242</v>
      </c>
      <c r="G150" s="92">
        <f t="shared" si="53"/>
        <v>1.0016499999999999</v>
      </c>
      <c r="H150" s="92">
        <f t="shared" si="54"/>
        <v>5.2521685314824958E-3</v>
      </c>
      <c r="I150" s="88">
        <f t="shared" si="55"/>
        <v>7.9353347300000002E-2</v>
      </c>
      <c r="J150" s="124">
        <f t="shared" si="56"/>
        <v>1.0662963163057242</v>
      </c>
      <c r="K150" s="88">
        <f t="shared" si="57"/>
        <v>1.002475</v>
      </c>
      <c r="L150" s="88">
        <f t="shared" si="58"/>
        <v>5.2521685314824958E-3</v>
      </c>
      <c r="M150" s="88">
        <f t="shared" si="59"/>
        <v>7.9418705899999997E-2</v>
      </c>
      <c r="N150" s="124">
        <f t="shared" si="60"/>
        <v>1.0662963163057242</v>
      </c>
      <c r="O150" s="88">
        <f t="shared" si="61"/>
        <v>1.0033000000000001</v>
      </c>
      <c r="P150" s="88">
        <f t="shared" si="62"/>
        <v>5.2521685314824958E-3</v>
      </c>
      <c r="Q150" s="88">
        <f t="shared" si="63"/>
        <v>7.9484064600000001E-2</v>
      </c>
      <c r="R150" s="124">
        <f t="shared" si="64"/>
        <v>1.0662963163057242</v>
      </c>
      <c r="S150" s="88">
        <f t="shared" si="65"/>
        <v>1.0041249999999999</v>
      </c>
      <c r="T150" s="88">
        <f t="shared" si="66"/>
        <v>5.2521685314824958E-3</v>
      </c>
      <c r="U150" s="88">
        <f t="shared" si="67"/>
        <v>7.9549423300000005E-2</v>
      </c>
      <c r="V150" s="124">
        <f t="shared" si="68"/>
        <v>1.0662963163057242</v>
      </c>
      <c r="W150" s="88">
        <f t="shared" si="69"/>
        <v>1.00495</v>
      </c>
      <c r="X150" s="88">
        <f t="shared" si="70"/>
        <v>5.2521685314824958E-3</v>
      </c>
      <c r="Y150" s="88">
        <f t="shared" si="71"/>
        <v>7.9614781900000001E-2</v>
      </c>
    </row>
    <row r="151" spans="1:25">
      <c r="A151" s="54">
        <v>14</v>
      </c>
      <c r="B151" s="124">
        <f t="shared" si="48"/>
        <v>1.0715744830714375</v>
      </c>
      <c r="C151" s="88">
        <f t="shared" si="49"/>
        <v>1.0008250000000001</v>
      </c>
      <c r="D151" s="88">
        <f t="shared" si="50"/>
        <v>5.2781667657133347E-3</v>
      </c>
      <c r="E151" s="88">
        <f t="shared" si="51"/>
        <v>7.3804532399999997E-2</v>
      </c>
      <c r="F151" s="125">
        <f t="shared" si="52"/>
        <v>1.0715744830714375</v>
      </c>
      <c r="G151" s="92">
        <f t="shared" si="53"/>
        <v>1.0016499999999999</v>
      </c>
      <c r="H151" s="92">
        <f t="shared" si="54"/>
        <v>5.2781667657133347E-3</v>
      </c>
      <c r="I151" s="88">
        <f t="shared" si="55"/>
        <v>7.3865370900000005E-2</v>
      </c>
      <c r="J151" s="124">
        <f t="shared" si="56"/>
        <v>1.0715744830714375</v>
      </c>
      <c r="K151" s="88">
        <f t="shared" si="57"/>
        <v>1.002475</v>
      </c>
      <c r="L151" s="88">
        <f t="shared" si="58"/>
        <v>5.2781667657133347E-3</v>
      </c>
      <c r="M151" s="88">
        <f t="shared" si="59"/>
        <v>7.3926209500000006E-2</v>
      </c>
      <c r="N151" s="124">
        <f t="shared" si="60"/>
        <v>1.0715744830714375</v>
      </c>
      <c r="O151" s="88">
        <f t="shared" si="61"/>
        <v>1.0033000000000001</v>
      </c>
      <c r="P151" s="88">
        <f t="shared" si="62"/>
        <v>5.2781667657133347E-3</v>
      </c>
      <c r="Q151" s="88">
        <f t="shared" si="63"/>
        <v>7.3987048E-2</v>
      </c>
      <c r="R151" s="124">
        <f t="shared" si="64"/>
        <v>1.0715744830714375</v>
      </c>
      <c r="S151" s="88">
        <f t="shared" si="65"/>
        <v>1.0041249999999999</v>
      </c>
      <c r="T151" s="88">
        <f t="shared" si="66"/>
        <v>5.2781667657133347E-3</v>
      </c>
      <c r="U151" s="88">
        <f t="shared" si="67"/>
        <v>7.4047886600000001E-2</v>
      </c>
      <c r="V151" s="124">
        <f t="shared" si="68"/>
        <v>1.0715744830714375</v>
      </c>
      <c r="W151" s="88">
        <f t="shared" si="69"/>
        <v>1.00495</v>
      </c>
      <c r="X151" s="88">
        <f t="shared" si="70"/>
        <v>5.2781667657133347E-3</v>
      </c>
      <c r="Y151" s="88">
        <f t="shared" si="71"/>
        <v>7.4108725099999995E-2</v>
      </c>
    </row>
    <row r="152" spans="1:25">
      <c r="A152" s="55">
        <v>15</v>
      </c>
      <c r="B152" s="124">
        <f t="shared" si="48"/>
        <v>1.0768787767626411</v>
      </c>
      <c r="C152" s="88">
        <f t="shared" si="49"/>
        <v>1.0008250000000001</v>
      </c>
      <c r="D152" s="88">
        <f t="shared" si="50"/>
        <v>5.304293691203615E-3</v>
      </c>
      <c r="E152" s="92">
        <f t="shared" si="51"/>
        <v>6.9052474000000003E-2</v>
      </c>
      <c r="F152" s="125">
        <f t="shared" si="52"/>
        <v>1.0768787767626411</v>
      </c>
      <c r="G152" s="92">
        <f t="shared" si="53"/>
        <v>1.0016499999999999</v>
      </c>
      <c r="H152" s="92">
        <f t="shared" si="54"/>
        <v>5.304293691203615E-3</v>
      </c>
      <c r="I152" s="92">
        <f t="shared" si="55"/>
        <v>6.9109395300000001E-2</v>
      </c>
      <c r="J152" s="124">
        <f t="shared" si="56"/>
        <v>1.0768787767626411</v>
      </c>
      <c r="K152" s="88">
        <f t="shared" si="57"/>
        <v>1.002475</v>
      </c>
      <c r="L152" s="88">
        <f t="shared" si="58"/>
        <v>5.304293691203615E-3</v>
      </c>
      <c r="M152" s="92">
        <f t="shared" si="59"/>
        <v>6.9166316699999994E-2</v>
      </c>
      <c r="N152" s="124">
        <f t="shared" si="60"/>
        <v>1.0768787767626411</v>
      </c>
      <c r="O152" s="88">
        <f t="shared" si="61"/>
        <v>1.0033000000000001</v>
      </c>
      <c r="P152" s="88">
        <f t="shared" si="62"/>
        <v>5.304293691203615E-3</v>
      </c>
      <c r="Q152" s="92">
        <f t="shared" si="63"/>
        <v>6.9223238000000006E-2</v>
      </c>
      <c r="R152" s="124">
        <f t="shared" si="64"/>
        <v>1.0768787767626411</v>
      </c>
      <c r="S152" s="88">
        <f t="shared" si="65"/>
        <v>1.0041249999999999</v>
      </c>
      <c r="T152" s="88">
        <f t="shared" si="66"/>
        <v>5.304293691203615E-3</v>
      </c>
      <c r="U152" s="92">
        <f t="shared" si="67"/>
        <v>6.9280159300000005E-2</v>
      </c>
      <c r="V152" s="124">
        <f t="shared" si="68"/>
        <v>1.0768787767626411</v>
      </c>
      <c r="W152" s="88">
        <f t="shared" si="69"/>
        <v>1.00495</v>
      </c>
      <c r="X152" s="88">
        <f t="shared" si="70"/>
        <v>5.304293691203615E-3</v>
      </c>
      <c r="Y152" s="92">
        <f t="shared" si="71"/>
        <v>6.9337080699999998E-2</v>
      </c>
    </row>
    <row r="153" spans="1:25">
      <c r="A153" s="97">
        <v>16</v>
      </c>
      <c r="B153" s="124">
        <f t="shared" si="48"/>
        <v>1.0822093267076163</v>
      </c>
      <c r="C153" s="88">
        <f t="shared" si="49"/>
        <v>1.0008250000000001</v>
      </c>
      <c r="D153" s="88">
        <f t="shared" si="50"/>
        <v>5.3305499449750734E-3</v>
      </c>
      <c r="E153" s="94">
        <f t="shared" si="51"/>
        <v>6.4894676299999995E-2</v>
      </c>
      <c r="F153" s="125">
        <f t="shared" si="52"/>
        <v>1.0822093267076163</v>
      </c>
      <c r="G153" s="92">
        <f t="shared" si="53"/>
        <v>1.0016499999999999</v>
      </c>
      <c r="H153" s="92">
        <f t="shared" si="54"/>
        <v>5.3305499449750734E-3</v>
      </c>
      <c r="I153" s="94">
        <f t="shared" si="55"/>
        <v>6.4948170299999997E-2</v>
      </c>
      <c r="J153" s="124">
        <f t="shared" si="56"/>
        <v>1.0822093267076163</v>
      </c>
      <c r="K153" s="88">
        <f t="shared" si="57"/>
        <v>1.002475</v>
      </c>
      <c r="L153" s="88">
        <f t="shared" si="58"/>
        <v>5.3305499449750734E-3</v>
      </c>
      <c r="M153" s="94">
        <f t="shared" si="59"/>
        <v>6.5001664299999998E-2</v>
      </c>
      <c r="N153" s="124">
        <f t="shared" si="60"/>
        <v>1.0822093267076163</v>
      </c>
      <c r="O153" s="88">
        <f t="shared" si="61"/>
        <v>1.0033000000000001</v>
      </c>
      <c r="P153" s="88">
        <f t="shared" si="62"/>
        <v>5.3305499449750734E-3</v>
      </c>
      <c r="Q153" s="94">
        <f t="shared" si="63"/>
        <v>6.5055158299999999E-2</v>
      </c>
      <c r="R153" s="124">
        <f t="shared" si="64"/>
        <v>1.0822093267076163</v>
      </c>
      <c r="S153" s="88">
        <f t="shared" si="65"/>
        <v>1.0041249999999999</v>
      </c>
      <c r="T153" s="88">
        <f t="shared" si="66"/>
        <v>5.3305499449750734E-3</v>
      </c>
      <c r="U153" s="94">
        <f t="shared" si="67"/>
        <v>6.5108652200000006E-2</v>
      </c>
      <c r="V153" s="124">
        <f t="shared" si="68"/>
        <v>1.0822093267076163</v>
      </c>
      <c r="W153" s="88">
        <f t="shared" si="69"/>
        <v>1.00495</v>
      </c>
      <c r="X153" s="88">
        <f t="shared" si="70"/>
        <v>5.3305499449750734E-3</v>
      </c>
      <c r="Y153" s="94">
        <f t="shared" si="71"/>
        <v>6.5162146200000007E-2</v>
      </c>
    </row>
    <row r="154" spans="1:25">
      <c r="A154" s="98">
        <v>17</v>
      </c>
      <c r="B154" s="124">
        <f t="shared" si="48"/>
        <v>1.0875662628748191</v>
      </c>
      <c r="C154" s="88">
        <f t="shared" si="49"/>
        <v>1.0008250000000001</v>
      </c>
      <c r="D154" s="88">
        <f t="shared" si="50"/>
        <v>5.3569361672027001E-3</v>
      </c>
      <c r="E154" s="88">
        <f t="shared" si="51"/>
        <v>6.1226269799999997E-2</v>
      </c>
      <c r="F154" s="125">
        <f t="shared" si="52"/>
        <v>1.0875662628748191</v>
      </c>
      <c r="G154" s="92">
        <f t="shared" si="53"/>
        <v>1.0016499999999999</v>
      </c>
      <c r="H154" s="92">
        <f t="shared" si="54"/>
        <v>5.3569361672027001E-3</v>
      </c>
      <c r="I154" s="88">
        <f t="shared" si="55"/>
        <v>6.1276739900000002E-2</v>
      </c>
      <c r="J154" s="124">
        <f t="shared" si="56"/>
        <v>1.0875662628748191</v>
      </c>
      <c r="K154" s="88">
        <f t="shared" si="57"/>
        <v>1.002475</v>
      </c>
      <c r="L154" s="88">
        <f t="shared" si="58"/>
        <v>5.3569361672027001E-3</v>
      </c>
      <c r="M154" s="88">
        <f t="shared" si="59"/>
        <v>6.1327209899999999E-2</v>
      </c>
      <c r="N154" s="124">
        <f t="shared" si="60"/>
        <v>1.0875662628748191</v>
      </c>
      <c r="O154" s="88">
        <f t="shared" si="61"/>
        <v>1.0033000000000001</v>
      </c>
      <c r="P154" s="88">
        <f t="shared" si="62"/>
        <v>5.3569361672027001E-3</v>
      </c>
      <c r="Q154" s="88">
        <f t="shared" si="63"/>
        <v>6.1377679900000003E-2</v>
      </c>
      <c r="R154" s="124">
        <f t="shared" si="64"/>
        <v>1.0875662628748191</v>
      </c>
      <c r="S154" s="88">
        <f t="shared" si="65"/>
        <v>1.0041249999999999</v>
      </c>
      <c r="T154" s="88">
        <f t="shared" si="66"/>
        <v>5.3569361672027001E-3</v>
      </c>
      <c r="U154" s="88">
        <f t="shared" si="67"/>
        <v>6.1428150000000001E-2</v>
      </c>
      <c r="V154" s="124">
        <f t="shared" si="68"/>
        <v>1.0875662628748191</v>
      </c>
      <c r="W154" s="88">
        <f t="shared" si="69"/>
        <v>1.00495</v>
      </c>
      <c r="X154" s="88">
        <f t="shared" si="70"/>
        <v>5.3569361672027001E-3</v>
      </c>
      <c r="Y154" s="88">
        <f t="shared" si="71"/>
        <v>6.1478619999999998E-2</v>
      </c>
    </row>
    <row r="155" spans="1:25">
      <c r="A155" s="98">
        <v>18</v>
      </c>
      <c r="B155" s="124">
        <f t="shared" si="48"/>
        <v>1.0929497158760495</v>
      </c>
      <c r="C155" s="88">
        <f t="shared" si="49"/>
        <v>1.0008250000000001</v>
      </c>
      <c r="D155" s="88">
        <f t="shared" si="50"/>
        <v>5.3834530012303542E-3</v>
      </c>
      <c r="E155" s="88">
        <f t="shared" si="51"/>
        <v>5.7965689299999998E-2</v>
      </c>
      <c r="F155" s="125">
        <f t="shared" si="52"/>
        <v>1.0929497158760495</v>
      </c>
      <c r="G155" s="92">
        <f t="shared" si="53"/>
        <v>1.0016499999999999</v>
      </c>
      <c r="H155" s="92">
        <f t="shared" si="54"/>
        <v>5.3834530012303542E-3</v>
      </c>
      <c r="I155" s="88">
        <f t="shared" si="55"/>
        <v>5.8013471599999998E-2</v>
      </c>
      <c r="J155" s="124">
        <f t="shared" si="56"/>
        <v>1.0929497158760495</v>
      </c>
      <c r="K155" s="88">
        <f t="shared" si="57"/>
        <v>1.002475</v>
      </c>
      <c r="L155" s="88">
        <f t="shared" si="58"/>
        <v>5.3834530012303542E-3</v>
      </c>
      <c r="M155" s="88">
        <f t="shared" si="59"/>
        <v>5.8061253799999997E-2</v>
      </c>
      <c r="N155" s="124">
        <f t="shared" si="60"/>
        <v>1.0929497158760495</v>
      </c>
      <c r="O155" s="88">
        <f t="shared" si="61"/>
        <v>1.0033000000000001</v>
      </c>
      <c r="P155" s="88">
        <f t="shared" si="62"/>
        <v>5.3834530012303542E-3</v>
      </c>
      <c r="Q155" s="88">
        <f t="shared" si="63"/>
        <v>5.8109036099999997E-2</v>
      </c>
      <c r="R155" s="124">
        <f t="shared" si="64"/>
        <v>1.0929497158760495</v>
      </c>
      <c r="S155" s="88">
        <f t="shared" si="65"/>
        <v>1.0041249999999999</v>
      </c>
      <c r="T155" s="88">
        <f t="shared" si="66"/>
        <v>5.3834530012303542E-3</v>
      </c>
      <c r="U155" s="88">
        <f t="shared" si="67"/>
        <v>5.8156818399999997E-2</v>
      </c>
      <c r="V155" s="124">
        <f t="shared" si="68"/>
        <v>1.0929497158760495</v>
      </c>
      <c r="W155" s="88">
        <f t="shared" si="69"/>
        <v>1.00495</v>
      </c>
      <c r="X155" s="88">
        <f t="shared" si="70"/>
        <v>5.3834530012303542E-3</v>
      </c>
      <c r="Y155" s="88">
        <f t="shared" si="71"/>
        <v>5.8204600699999998E-2</v>
      </c>
    </row>
    <row r="156" spans="1:25">
      <c r="A156" s="98">
        <v>19</v>
      </c>
      <c r="B156" s="124">
        <f t="shared" si="48"/>
        <v>1.098359816969636</v>
      </c>
      <c r="C156" s="88">
        <f t="shared" si="49"/>
        <v>1.0008250000000001</v>
      </c>
      <c r="D156" s="88">
        <f t="shared" si="50"/>
        <v>5.4101010935864446E-3</v>
      </c>
      <c r="E156" s="88">
        <f t="shared" si="51"/>
        <v>5.5048541100000001E-2</v>
      </c>
      <c r="F156" s="125">
        <f t="shared" si="52"/>
        <v>1.098359816969636</v>
      </c>
      <c r="G156" s="92">
        <f t="shared" si="53"/>
        <v>1.0016499999999999</v>
      </c>
      <c r="H156" s="92">
        <f t="shared" si="54"/>
        <v>5.4101010935864446E-3</v>
      </c>
      <c r="I156" s="88">
        <f t="shared" si="55"/>
        <v>5.5093918700000001E-2</v>
      </c>
      <c r="J156" s="124">
        <f t="shared" si="56"/>
        <v>1.098359816969636</v>
      </c>
      <c r="K156" s="88">
        <f t="shared" si="57"/>
        <v>1.002475</v>
      </c>
      <c r="L156" s="88">
        <f t="shared" si="58"/>
        <v>5.4101010935864446E-3</v>
      </c>
      <c r="M156" s="88">
        <f t="shared" si="59"/>
        <v>5.5139296300000001E-2</v>
      </c>
      <c r="N156" s="124">
        <f t="shared" si="60"/>
        <v>1.098359816969636</v>
      </c>
      <c r="O156" s="88">
        <f t="shared" si="61"/>
        <v>1.0033000000000001</v>
      </c>
      <c r="P156" s="88">
        <f t="shared" si="62"/>
        <v>5.4101010935864446E-3</v>
      </c>
      <c r="Q156" s="88">
        <f t="shared" si="63"/>
        <v>5.5184673900000002E-2</v>
      </c>
      <c r="R156" s="124">
        <f t="shared" si="64"/>
        <v>1.098359816969636</v>
      </c>
      <c r="S156" s="88">
        <f t="shared" si="65"/>
        <v>1.0041249999999999</v>
      </c>
      <c r="T156" s="88">
        <f t="shared" si="66"/>
        <v>5.4101010935864446E-3</v>
      </c>
      <c r="U156" s="88">
        <f t="shared" si="67"/>
        <v>5.5230051500000002E-2</v>
      </c>
      <c r="V156" s="124">
        <f t="shared" si="68"/>
        <v>1.098359816969636</v>
      </c>
      <c r="W156" s="88">
        <f t="shared" si="69"/>
        <v>1.00495</v>
      </c>
      <c r="X156" s="88">
        <f t="shared" si="70"/>
        <v>5.4101010935864446E-3</v>
      </c>
      <c r="Y156" s="88">
        <f t="shared" si="71"/>
        <v>5.5275429100000002E-2</v>
      </c>
    </row>
    <row r="157" spans="1:25">
      <c r="A157" s="99">
        <v>20</v>
      </c>
      <c r="B157" s="124">
        <f t="shared" si="48"/>
        <v>1.1037966980636358</v>
      </c>
      <c r="C157" s="88">
        <f t="shared" si="49"/>
        <v>1.0008250000000001</v>
      </c>
      <c r="D157" s="88">
        <f t="shared" si="50"/>
        <v>5.436881093999698E-3</v>
      </c>
      <c r="E157" s="90">
        <f t="shared" si="51"/>
        <v>5.2423310399999999E-2</v>
      </c>
      <c r="F157" s="125">
        <f t="shared" si="52"/>
        <v>1.1037966980636358</v>
      </c>
      <c r="G157" s="92">
        <f t="shared" si="53"/>
        <v>1.0016499999999999</v>
      </c>
      <c r="H157" s="92">
        <f t="shared" si="54"/>
        <v>5.436881093999698E-3</v>
      </c>
      <c r="I157" s="90">
        <f t="shared" si="55"/>
        <v>5.2466524E-2</v>
      </c>
      <c r="J157" s="124">
        <f t="shared" si="56"/>
        <v>1.1037966980636358</v>
      </c>
      <c r="K157" s="88">
        <f t="shared" si="57"/>
        <v>1.002475</v>
      </c>
      <c r="L157" s="88">
        <f t="shared" si="58"/>
        <v>5.436881093999698E-3</v>
      </c>
      <c r="M157" s="90">
        <f t="shared" si="59"/>
        <v>5.2509737600000002E-2</v>
      </c>
      <c r="N157" s="124">
        <f t="shared" si="60"/>
        <v>1.1037966980636358</v>
      </c>
      <c r="O157" s="88">
        <f t="shared" si="61"/>
        <v>1.0033000000000001</v>
      </c>
      <c r="P157" s="88">
        <f t="shared" si="62"/>
        <v>5.436881093999698E-3</v>
      </c>
      <c r="Q157" s="90">
        <f t="shared" si="63"/>
        <v>5.2552951100000002E-2</v>
      </c>
      <c r="R157" s="124">
        <f t="shared" si="64"/>
        <v>1.1037966980636358</v>
      </c>
      <c r="S157" s="88">
        <f t="shared" si="65"/>
        <v>1.0041249999999999</v>
      </c>
      <c r="T157" s="88">
        <f t="shared" si="66"/>
        <v>5.436881093999698E-3</v>
      </c>
      <c r="U157" s="90">
        <f t="shared" si="67"/>
        <v>5.2596164700000003E-2</v>
      </c>
      <c r="V157" s="124">
        <f t="shared" si="68"/>
        <v>1.1037966980636358</v>
      </c>
      <c r="W157" s="88">
        <f t="shared" si="69"/>
        <v>1.00495</v>
      </c>
      <c r="X157" s="88">
        <f t="shared" si="70"/>
        <v>5.436881093999698E-3</v>
      </c>
      <c r="Y157" s="90">
        <f t="shared" si="71"/>
        <v>5.2639378299999998E-2</v>
      </c>
    </row>
    <row r="158" spans="1:25">
      <c r="A158" s="53">
        <v>21</v>
      </c>
      <c r="B158" s="124">
        <f t="shared" si="48"/>
        <v>1.1092604917190507</v>
      </c>
      <c r="C158" s="88">
        <f t="shared" si="49"/>
        <v>1.0008250000000001</v>
      </c>
      <c r="D158" s="88">
        <f t="shared" si="50"/>
        <v>5.4637936554149972E-3</v>
      </c>
      <c r="E158" s="86">
        <f t="shared" si="51"/>
        <v>5.0048294700000003E-2</v>
      </c>
      <c r="F158" s="125">
        <f t="shared" si="52"/>
        <v>1.1092604917190507</v>
      </c>
      <c r="G158" s="92">
        <f t="shared" si="53"/>
        <v>1.0016499999999999</v>
      </c>
      <c r="H158" s="92">
        <f t="shared" si="54"/>
        <v>5.4637936554149972E-3</v>
      </c>
      <c r="I158" s="86">
        <f t="shared" si="55"/>
        <v>5.0089550500000003E-2</v>
      </c>
      <c r="J158" s="124">
        <f t="shared" si="56"/>
        <v>1.1092604917190507</v>
      </c>
      <c r="K158" s="88">
        <f t="shared" si="57"/>
        <v>1.002475</v>
      </c>
      <c r="L158" s="88">
        <f t="shared" si="58"/>
        <v>5.4637936554149972E-3</v>
      </c>
      <c r="M158" s="86">
        <f t="shared" si="59"/>
        <v>5.0130806299999997E-2</v>
      </c>
      <c r="N158" s="124">
        <f t="shared" si="60"/>
        <v>1.1092604917190507</v>
      </c>
      <c r="O158" s="88">
        <f t="shared" si="61"/>
        <v>1.0033000000000001</v>
      </c>
      <c r="P158" s="88">
        <f t="shared" si="62"/>
        <v>5.4637936554149972E-3</v>
      </c>
      <c r="Q158" s="86">
        <f t="shared" si="63"/>
        <v>5.0172062099999998E-2</v>
      </c>
      <c r="R158" s="124">
        <f t="shared" si="64"/>
        <v>1.1092604917190507</v>
      </c>
      <c r="S158" s="88">
        <f t="shared" si="65"/>
        <v>1.0041249999999999</v>
      </c>
      <c r="T158" s="88">
        <f t="shared" si="66"/>
        <v>5.4637936554149972E-3</v>
      </c>
      <c r="U158" s="86">
        <f t="shared" si="67"/>
        <v>5.0213317899999999E-2</v>
      </c>
      <c r="V158" s="124">
        <f t="shared" si="68"/>
        <v>1.1092604917190507</v>
      </c>
      <c r="W158" s="88">
        <f t="shared" si="69"/>
        <v>1.00495</v>
      </c>
      <c r="X158" s="88">
        <f t="shared" si="70"/>
        <v>5.4637936554149972E-3</v>
      </c>
      <c r="Y158" s="86">
        <f t="shared" si="71"/>
        <v>5.0254573699999999E-2</v>
      </c>
    </row>
    <row r="159" spans="1:25">
      <c r="A159" s="54">
        <v>22</v>
      </c>
      <c r="B159" s="124">
        <f t="shared" si="48"/>
        <v>1.1147513311530601</v>
      </c>
      <c r="C159" s="88">
        <f t="shared" si="49"/>
        <v>1.0008250000000001</v>
      </c>
      <c r="D159" s="88">
        <f t="shared" si="50"/>
        <v>5.4908394340093016E-3</v>
      </c>
      <c r="E159" s="88">
        <f t="shared" si="51"/>
        <v>4.7889373700000001E-2</v>
      </c>
      <c r="F159" s="125">
        <f t="shared" si="52"/>
        <v>1.1147513311530601</v>
      </c>
      <c r="G159" s="92">
        <f t="shared" si="53"/>
        <v>1.0016499999999999</v>
      </c>
      <c r="H159" s="92">
        <f t="shared" si="54"/>
        <v>5.4908394340093016E-3</v>
      </c>
      <c r="I159" s="88">
        <f t="shared" si="55"/>
        <v>4.7928849799999999E-2</v>
      </c>
      <c r="J159" s="124">
        <f t="shared" si="56"/>
        <v>1.1147513311530601</v>
      </c>
      <c r="K159" s="88">
        <f t="shared" si="57"/>
        <v>1.002475</v>
      </c>
      <c r="L159" s="88">
        <f t="shared" si="58"/>
        <v>5.4908394340093016E-3</v>
      </c>
      <c r="M159" s="88">
        <f t="shared" si="59"/>
        <v>4.7968325999999999E-2</v>
      </c>
      <c r="N159" s="124">
        <f t="shared" si="60"/>
        <v>1.1147513311530601</v>
      </c>
      <c r="O159" s="88">
        <f t="shared" si="61"/>
        <v>1.0033000000000001</v>
      </c>
      <c r="P159" s="88">
        <f t="shared" si="62"/>
        <v>5.4908394340093016E-3</v>
      </c>
      <c r="Q159" s="88">
        <f t="shared" si="63"/>
        <v>4.8007802199999998E-2</v>
      </c>
      <c r="R159" s="124">
        <f t="shared" si="64"/>
        <v>1.1147513311530601</v>
      </c>
      <c r="S159" s="88">
        <f t="shared" si="65"/>
        <v>1.0041249999999999</v>
      </c>
      <c r="T159" s="88">
        <f t="shared" si="66"/>
        <v>5.4908394340093016E-3</v>
      </c>
      <c r="U159" s="88">
        <f t="shared" si="67"/>
        <v>4.8047278300000003E-2</v>
      </c>
      <c r="V159" s="124">
        <f t="shared" si="68"/>
        <v>1.1147513311530601</v>
      </c>
      <c r="W159" s="88">
        <f t="shared" si="69"/>
        <v>1.00495</v>
      </c>
      <c r="X159" s="88">
        <f t="shared" si="70"/>
        <v>5.4908394340093016E-3</v>
      </c>
      <c r="Y159" s="88">
        <f t="shared" si="71"/>
        <v>4.8086754500000002E-2</v>
      </c>
    </row>
    <row r="160" spans="1:25">
      <c r="A160" s="54">
        <v>23</v>
      </c>
      <c r="B160" s="124">
        <f t="shared" si="48"/>
        <v>1.1202693502422678</v>
      </c>
      <c r="C160" s="88">
        <f t="shared" si="49"/>
        <v>1.0008250000000001</v>
      </c>
      <c r="D160" s="88">
        <f t="shared" si="50"/>
        <v>5.5180190892076472E-3</v>
      </c>
      <c r="E160" s="88">
        <f t="shared" si="51"/>
        <v>4.5918361099999999E-2</v>
      </c>
      <c r="F160" s="125">
        <f t="shared" si="52"/>
        <v>1.1202693502422678</v>
      </c>
      <c r="G160" s="92">
        <f t="shared" si="53"/>
        <v>1.0016499999999999</v>
      </c>
      <c r="H160" s="92">
        <f t="shared" si="54"/>
        <v>5.5180190892076472E-3</v>
      </c>
      <c r="I160" s="88">
        <f t="shared" si="55"/>
        <v>4.5956212500000003E-2</v>
      </c>
      <c r="J160" s="124">
        <f t="shared" si="56"/>
        <v>1.1202693502422678</v>
      </c>
      <c r="K160" s="88">
        <f t="shared" si="57"/>
        <v>1.002475</v>
      </c>
      <c r="L160" s="88">
        <f t="shared" si="58"/>
        <v>5.5180190892076472E-3</v>
      </c>
      <c r="M160" s="88">
        <f t="shared" si="59"/>
        <v>4.5994064000000001E-2</v>
      </c>
      <c r="N160" s="124">
        <f t="shared" si="60"/>
        <v>1.1202693502422678</v>
      </c>
      <c r="O160" s="88">
        <f t="shared" si="61"/>
        <v>1.0033000000000001</v>
      </c>
      <c r="P160" s="88">
        <f t="shared" si="62"/>
        <v>5.5180190892076472E-3</v>
      </c>
      <c r="Q160" s="88">
        <f t="shared" si="63"/>
        <v>4.6031915399999998E-2</v>
      </c>
      <c r="R160" s="124">
        <f t="shared" si="64"/>
        <v>1.1202693502422678</v>
      </c>
      <c r="S160" s="88">
        <f t="shared" si="65"/>
        <v>1.0041249999999999</v>
      </c>
      <c r="T160" s="88">
        <f t="shared" si="66"/>
        <v>5.5180190892076472E-3</v>
      </c>
      <c r="U160" s="88">
        <f t="shared" si="67"/>
        <v>4.6069766800000002E-2</v>
      </c>
      <c r="V160" s="124">
        <f t="shared" si="68"/>
        <v>1.1202693502422678</v>
      </c>
      <c r="W160" s="88">
        <f t="shared" si="69"/>
        <v>1.00495</v>
      </c>
      <c r="X160" s="88">
        <f t="shared" si="70"/>
        <v>5.5180190892076472E-3</v>
      </c>
      <c r="Y160" s="88">
        <f t="shared" si="71"/>
        <v>4.6107618199999999E-2</v>
      </c>
    </row>
    <row r="161" spans="1:25">
      <c r="A161" s="54">
        <v>24</v>
      </c>
      <c r="B161" s="124">
        <f t="shared" si="48"/>
        <v>1.125814683525967</v>
      </c>
      <c r="C161" s="88">
        <f t="shared" si="49"/>
        <v>1.0008250000000001</v>
      </c>
      <c r="D161" s="88">
        <f t="shared" si="50"/>
        <v>5.5453332836992251E-3</v>
      </c>
      <c r="E161" s="88">
        <f t="shared" si="51"/>
        <v>4.4111768400000001E-2</v>
      </c>
      <c r="F161" s="125">
        <f t="shared" si="52"/>
        <v>1.125814683525967</v>
      </c>
      <c r="G161" s="92">
        <f t="shared" si="53"/>
        <v>1.0016499999999999</v>
      </c>
      <c r="H161" s="92">
        <f t="shared" si="54"/>
        <v>5.5453332836992251E-3</v>
      </c>
      <c r="I161" s="88">
        <f t="shared" si="55"/>
        <v>4.4148130600000002E-2</v>
      </c>
      <c r="J161" s="124">
        <f t="shared" si="56"/>
        <v>1.125814683525967</v>
      </c>
      <c r="K161" s="88">
        <f t="shared" si="57"/>
        <v>1.002475</v>
      </c>
      <c r="L161" s="88">
        <f t="shared" si="58"/>
        <v>5.5453332836992251E-3</v>
      </c>
      <c r="M161" s="88">
        <f t="shared" si="59"/>
        <v>4.4184492800000003E-2</v>
      </c>
      <c r="N161" s="124">
        <f t="shared" si="60"/>
        <v>1.125814683525967</v>
      </c>
      <c r="O161" s="88">
        <f t="shared" si="61"/>
        <v>1.0033000000000001</v>
      </c>
      <c r="P161" s="88">
        <f t="shared" si="62"/>
        <v>5.5453332836992251E-3</v>
      </c>
      <c r="Q161" s="88">
        <f t="shared" si="63"/>
        <v>4.4220855099999998E-2</v>
      </c>
      <c r="R161" s="124">
        <f t="shared" si="64"/>
        <v>1.125814683525967</v>
      </c>
      <c r="S161" s="88">
        <f t="shared" si="65"/>
        <v>1.0041249999999999</v>
      </c>
      <c r="T161" s="88">
        <f t="shared" si="66"/>
        <v>5.5453332836992251E-3</v>
      </c>
      <c r="U161" s="88">
        <f t="shared" si="67"/>
        <v>4.4257217299999999E-2</v>
      </c>
      <c r="V161" s="124">
        <f t="shared" si="68"/>
        <v>1.125814683525967</v>
      </c>
      <c r="W161" s="88">
        <f t="shared" si="69"/>
        <v>1.00495</v>
      </c>
      <c r="X161" s="88">
        <f t="shared" si="70"/>
        <v>5.5453332836992251E-3</v>
      </c>
      <c r="Y161" s="88">
        <f t="shared" si="71"/>
        <v>4.4293579499999999E-2</v>
      </c>
    </row>
    <row r="162" spans="1:25">
      <c r="A162" s="55">
        <v>25</v>
      </c>
      <c r="B162" s="124">
        <f t="shared" si="48"/>
        <v>1.1313874662094205</v>
      </c>
      <c r="C162" s="88">
        <f t="shared" si="49"/>
        <v>1.0008250000000001</v>
      </c>
      <c r="D162" s="88">
        <f t="shared" si="50"/>
        <v>5.5727826834535369E-3</v>
      </c>
      <c r="E162" s="92">
        <f t="shared" si="51"/>
        <v>4.2449865199999999E-2</v>
      </c>
      <c r="F162" s="125">
        <f t="shared" si="52"/>
        <v>1.1313874662094205</v>
      </c>
      <c r="G162" s="92">
        <f t="shared" si="53"/>
        <v>1.0016499999999999</v>
      </c>
      <c r="H162" s="92">
        <f t="shared" si="54"/>
        <v>5.5727826834535369E-3</v>
      </c>
      <c r="I162" s="92">
        <f t="shared" si="55"/>
        <v>4.2484857500000001E-2</v>
      </c>
      <c r="J162" s="124">
        <f t="shared" si="56"/>
        <v>1.1313874662094205</v>
      </c>
      <c r="K162" s="88">
        <f t="shared" si="57"/>
        <v>1.002475</v>
      </c>
      <c r="L162" s="88">
        <f t="shared" si="58"/>
        <v>5.5727826834535369E-3</v>
      </c>
      <c r="M162" s="92">
        <f t="shared" si="59"/>
        <v>4.2519849700000001E-2</v>
      </c>
      <c r="N162" s="124">
        <f t="shared" si="60"/>
        <v>1.1313874662094205</v>
      </c>
      <c r="O162" s="88">
        <f t="shared" si="61"/>
        <v>1.0033000000000001</v>
      </c>
      <c r="P162" s="88">
        <f t="shared" si="62"/>
        <v>5.5727826834535369E-3</v>
      </c>
      <c r="Q162" s="92">
        <f t="shared" si="63"/>
        <v>4.2554842000000002E-2</v>
      </c>
      <c r="R162" s="124">
        <f t="shared" si="64"/>
        <v>1.1313874662094205</v>
      </c>
      <c r="S162" s="88">
        <f t="shared" si="65"/>
        <v>1.0041249999999999</v>
      </c>
      <c r="T162" s="88">
        <f t="shared" si="66"/>
        <v>5.5727826834535369E-3</v>
      </c>
      <c r="U162" s="92">
        <f t="shared" si="67"/>
        <v>4.2589834299999997E-2</v>
      </c>
      <c r="V162" s="124">
        <f t="shared" si="68"/>
        <v>1.1313874662094205</v>
      </c>
      <c r="W162" s="88">
        <f t="shared" si="69"/>
        <v>1.00495</v>
      </c>
      <c r="X162" s="88">
        <f t="shared" si="70"/>
        <v>5.5727826834535369E-3</v>
      </c>
      <c r="Y162" s="92">
        <f t="shared" si="71"/>
        <v>4.2624826499999997E-2</v>
      </c>
    </row>
    <row r="163" spans="1:25">
      <c r="A163" s="97">
        <v>26</v>
      </c>
      <c r="B163" s="124">
        <f t="shared" si="48"/>
        <v>1.1369878341671571</v>
      </c>
      <c r="C163" s="88">
        <f t="shared" si="49"/>
        <v>1.0008250000000001</v>
      </c>
      <c r="D163" s="88">
        <f t="shared" si="50"/>
        <v>5.6003679577366315E-3</v>
      </c>
      <c r="E163" s="94">
        <f t="shared" si="51"/>
        <v>4.0915956500000003E-2</v>
      </c>
      <c r="F163" s="125">
        <f t="shared" si="52"/>
        <v>1.1369878341671571</v>
      </c>
      <c r="G163" s="92">
        <f t="shared" si="53"/>
        <v>1.0016499999999999</v>
      </c>
      <c r="H163" s="92">
        <f t="shared" si="54"/>
        <v>5.6003679577366315E-3</v>
      </c>
      <c r="I163" s="94">
        <f t="shared" si="55"/>
        <v>4.0949684299999997E-2</v>
      </c>
      <c r="J163" s="124">
        <f t="shared" si="56"/>
        <v>1.1369878341671571</v>
      </c>
      <c r="K163" s="88">
        <f t="shared" si="57"/>
        <v>1.002475</v>
      </c>
      <c r="L163" s="88">
        <f t="shared" si="58"/>
        <v>5.6003679577366315E-3</v>
      </c>
      <c r="M163" s="94">
        <f t="shared" si="59"/>
        <v>4.09834122E-2</v>
      </c>
      <c r="N163" s="124">
        <f t="shared" si="60"/>
        <v>1.1369878341671571</v>
      </c>
      <c r="O163" s="88">
        <f t="shared" si="61"/>
        <v>1.0033000000000001</v>
      </c>
      <c r="P163" s="88">
        <f t="shared" si="62"/>
        <v>5.6003679577366315E-3</v>
      </c>
      <c r="Q163" s="94">
        <f t="shared" si="63"/>
        <v>4.1017140000000001E-2</v>
      </c>
      <c r="R163" s="124">
        <f t="shared" si="64"/>
        <v>1.1369878341671571</v>
      </c>
      <c r="S163" s="88">
        <f t="shared" si="65"/>
        <v>1.0041249999999999</v>
      </c>
      <c r="T163" s="88">
        <f t="shared" si="66"/>
        <v>5.6003679577366315E-3</v>
      </c>
      <c r="U163" s="94">
        <f t="shared" si="67"/>
        <v>4.1050867800000002E-2</v>
      </c>
      <c r="V163" s="124">
        <f t="shared" si="68"/>
        <v>1.1369878341671571</v>
      </c>
      <c r="W163" s="88">
        <f t="shared" si="69"/>
        <v>1.00495</v>
      </c>
      <c r="X163" s="88">
        <f t="shared" si="70"/>
        <v>5.6003679577366315E-3</v>
      </c>
      <c r="Y163" s="94">
        <f t="shared" si="71"/>
        <v>4.1084595699999997E-2</v>
      </c>
    </row>
    <row r="164" spans="1:25">
      <c r="A164" s="98">
        <v>27</v>
      </c>
      <c r="B164" s="124">
        <f t="shared" si="48"/>
        <v>1.1426159239462845</v>
      </c>
      <c r="C164" s="88">
        <f t="shared" si="49"/>
        <v>1.0008250000000001</v>
      </c>
      <c r="D164" s="88">
        <f t="shared" si="50"/>
        <v>5.6280897791274277E-3</v>
      </c>
      <c r="E164" s="88">
        <f t="shared" si="51"/>
        <v>3.9495820600000002E-2</v>
      </c>
      <c r="F164" s="125">
        <f t="shared" si="52"/>
        <v>1.1426159239462845</v>
      </c>
      <c r="G164" s="92">
        <f t="shared" si="53"/>
        <v>1.0016499999999999</v>
      </c>
      <c r="H164" s="92">
        <f t="shared" si="54"/>
        <v>5.6280897791274277E-3</v>
      </c>
      <c r="I164" s="88">
        <f t="shared" si="55"/>
        <v>3.95283778E-2</v>
      </c>
      <c r="J164" s="124">
        <f t="shared" si="56"/>
        <v>1.1426159239462845</v>
      </c>
      <c r="K164" s="88">
        <f t="shared" si="57"/>
        <v>1.002475</v>
      </c>
      <c r="L164" s="88">
        <f t="shared" si="58"/>
        <v>5.6280897791274277E-3</v>
      </c>
      <c r="M164" s="88">
        <f t="shared" si="59"/>
        <v>3.9560934999999998E-2</v>
      </c>
      <c r="N164" s="124">
        <f t="shared" si="60"/>
        <v>1.1426159239462845</v>
      </c>
      <c r="O164" s="88">
        <f t="shared" si="61"/>
        <v>1.0033000000000001</v>
      </c>
      <c r="P164" s="88">
        <f t="shared" si="62"/>
        <v>5.6280897791274277E-3</v>
      </c>
      <c r="Q164" s="88">
        <f t="shared" si="63"/>
        <v>3.9593492199999997E-2</v>
      </c>
      <c r="R164" s="124">
        <f t="shared" si="64"/>
        <v>1.1426159239462845</v>
      </c>
      <c r="S164" s="88">
        <f t="shared" si="65"/>
        <v>1.0041249999999999</v>
      </c>
      <c r="T164" s="88">
        <f t="shared" si="66"/>
        <v>5.6280897791274277E-3</v>
      </c>
      <c r="U164" s="88">
        <f t="shared" si="67"/>
        <v>3.9626049400000002E-2</v>
      </c>
      <c r="V164" s="124">
        <f t="shared" si="68"/>
        <v>1.1426159239462845</v>
      </c>
      <c r="W164" s="88">
        <f t="shared" si="69"/>
        <v>1.00495</v>
      </c>
      <c r="X164" s="88">
        <f t="shared" si="70"/>
        <v>5.6280897791274277E-3</v>
      </c>
      <c r="Y164" s="88">
        <f t="shared" si="71"/>
        <v>3.96586066E-2</v>
      </c>
    </row>
    <row r="165" spans="1:25">
      <c r="A165" s="98">
        <v>28</v>
      </c>
      <c r="B165" s="124">
        <f t="shared" si="48"/>
        <v>1.1482718727698187</v>
      </c>
      <c r="C165" s="88">
        <f t="shared" si="49"/>
        <v>1.0008250000000001</v>
      </c>
      <c r="D165" s="88">
        <f t="shared" si="50"/>
        <v>5.6559488235341081E-3</v>
      </c>
      <c r="E165" s="88">
        <f t="shared" si="51"/>
        <v>3.8177267700000003E-2</v>
      </c>
      <c r="F165" s="125">
        <f t="shared" si="52"/>
        <v>1.1482718727698187</v>
      </c>
      <c r="G165" s="92">
        <f t="shared" si="53"/>
        <v>1.0016499999999999</v>
      </c>
      <c r="H165" s="92">
        <f t="shared" si="54"/>
        <v>5.6559488235341081E-3</v>
      </c>
      <c r="I165" s="88">
        <f t="shared" si="55"/>
        <v>3.8208737999999999E-2</v>
      </c>
      <c r="J165" s="124">
        <f t="shared" si="56"/>
        <v>1.1482718727698187</v>
      </c>
      <c r="K165" s="88">
        <f t="shared" si="57"/>
        <v>1.002475</v>
      </c>
      <c r="L165" s="88">
        <f t="shared" si="58"/>
        <v>5.6559488235341081E-3</v>
      </c>
      <c r="M165" s="88">
        <f t="shared" si="59"/>
        <v>3.8240208300000002E-2</v>
      </c>
      <c r="N165" s="124">
        <f t="shared" si="60"/>
        <v>1.1482718727698187</v>
      </c>
      <c r="O165" s="88">
        <f t="shared" si="61"/>
        <v>1.0033000000000001</v>
      </c>
      <c r="P165" s="88">
        <f t="shared" si="62"/>
        <v>5.6559488235341081E-3</v>
      </c>
      <c r="Q165" s="88">
        <f t="shared" si="63"/>
        <v>3.8271678599999998E-2</v>
      </c>
      <c r="R165" s="124">
        <f t="shared" si="64"/>
        <v>1.1482718727698187</v>
      </c>
      <c r="S165" s="88">
        <f t="shared" si="65"/>
        <v>1.0041249999999999</v>
      </c>
      <c r="T165" s="88">
        <f t="shared" si="66"/>
        <v>5.6559488235341081E-3</v>
      </c>
      <c r="U165" s="88">
        <f t="shared" si="67"/>
        <v>3.8303148799999999E-2</v>
      </c>
      <c r="V165" s="124">
        <f t="shared" si="68"/>
        <v>1.1482718727698187</v>
      </c>
      <c r="W165" s="88">
        <f t="shared" si="69"/>
        <v>1.00495</v>
      </c>
      <c r="X165" s="88">
        <f t="shared" si="70"/>
        <v>5.6559488235341081E-3</v>
      </c>
      <c r="Y165" s="88">
        <f t="shared" si="71"/>
        <v>3.8334619100000002E-2</v>
      </c>
    </row>
    <row r="166" spans="1:25">
      <c r="A166" s="98">
        <v>29</v>
      </c>
      <c r="B166" s="124">
        <f t="shared" si="48"/>
        <v>1.1539558185400294</v>
      </c>
      <c r="C166" s="88">
        <f t="shared" si="49"/>
        <v>1.0008250000000001</v>
      </c>
      <c r="D166" s="88">
        <f t="shared" si="50"/>
        <v>5.683945770210602E-3</v>
      </c>
      <c r="E166" s="88">
        <f t="shared" si="51"/>
        <v>3.6949789099999998E-2</v>
      </c>
      <c r="F166" s="125">
        <f t="shared" si="52"/>
        <v>1.1539558185400294</v>
      </c>
      <c r="G166" s="92">
        <f t="shared" si="53"/>
        <v>1.0016499999999999</v>
      </c>
      <c r="H166" s="92">
        <f t="shared" si="54"/>
        <v>5.683945770210602E-3</v>
      </c>
      <c r="I166" s="88">
        <f t="shared" si="55"/>
        <v>3.6980247500000001E-2</v>
      </c>
      <c r="J166" s="124">
        <f t="shared" si="56"/>
        <v>1.1539558185400294</v>
      </c>
      <c r="K166" s="88">
        <f t="shared" si="57"/>
        <v>1.002475</v>
      </c>
      <c r="L166" s="88">
        <f t="shared" si="58"/>
        <v>5.683945770210602E-3</v>
      </c>
      <c r="M166" s="88">
        <f t="shared" si="59"/>
        <v>3.7010705999999997E-2</v>
      </c>
      <c r="N166" s="124">
        <f t="shared" si="60"/>
        <v>1.1539558185400294</v>
      </c>
      <c r="O166" s="88">
        <f t="shared" si="61"/>
        <v>1.0033000000000001</v>
      </c>
      <c r="P166" s="88">
        <f t="shared" si="62"/>
        <v>5.683945770210602E-3</v>
      </c>
      <c r="Q166" s="88">
        <f t="shared" si="63"/>
        <v>3.70411644E-2</v>
      </c>
      <c r="R166" s="124">
        <f t="shared" si="64"/>
        <v>1.1539558185400294</v>
      </c>
      <c r="S166" s="88">
        <f t="shared" si="65"/>
        <v>1.0041249999999999</v>
      </c>
      <c r="T166" s="88">
        <f t="shared" si="66"/>
        <v>5.683945770210602E-3</v>
      </c>
      <c r="U166" s="88">
        <f t="shared" si="67"/>
        <v>3.7071622899999997E-2</v>
      </c>
      <c r="V166" s="124">
        <f t="shared" si="68"/>
        <v>1.1539558185400294</v>
      </c>
      <c r="W166" s="88">
        <f t="shared" si="69"/>
        <v>1.00495</v>
      </c>
      <c r="X166" s="88">
        <f t="shared" si="70"/>
        <v>5.683945770210602E-3</v>
      </c>
      <c r="Y166" s="88">
        <f t="shared" si="71"/>
        <v>3.7102081299999999E-2</v>
      </c>
    </row>
    <row r="167" spans="1:25">
      <c r="A167" s="99">
        <v>30</v>
      </c>
      <c r="B167" s="124">
        <f t="shared" si="48"/>
        <v>1.1596678998418026</v>
      </c>
      <c r="C167" s="88">
        <f t="shared" si="49"/>
        <v>1.0008250000000001</v>
      </c>
      <c r="D167" s="88">
        <f t="shared" si="50"/>
        <v>5.7120813017731455E-3</v>
      </c>
      <c r="E167" s="90">
        <f t="shared" si="51"/>
        <v>3.5804277299999999E-2</v>
      </c>
      <c r="F167" s="125">
        <f t="shared" si="52"/>
        <v>1.1596678998418026</v>
      </c>
      <c r="G167" s="92">
        <f t="shared" si="53"/>
        <v>1.0016499999999999</v>
      </c>
      <c r="H167" s="92">
        <f t="shared" si="54"/>
        <v>5.7120813017731455E-3</v>
      </c>
      <c r="I167" s="90">
        <f t="shared" si="55"/>
        <v>3.5833791500000003E-2</v>
      </c>
      <c r="J167" s="124">
        <f t="shared" si="56"/>
        <v>1.1596678998418026</v>
      </c>
      <c r="K167" s="88">
        <f t="shared" si="57"/>
        <v>1.002475</v>
      </c>
      <c r="L167" s="88">
        <f t="shared" si="58"/>
        <v>5.7120813017731455E-3</v>
      </c>
      <c r="M167" s="90">
        <f t="shared" si="59"/>
        <v>3.5863305700000001E-2</v>
      </c>
      <c r="N167" s="124">
        <f t="shared" si="60"/>
        <v>1.1596678998418026</v>
      </c>
      <c r="O167" s="88">
        <f t="shared" si="61"/>
        <v>1.0033000000000001</v>
      </c>
      <c r="P167" s="88">
        <f t="shared" si="62"/>
        <v>5.7120813017731455E-3</v>
      </c>
      <c r="Q167" s="90">
        <f t="shared" si="63"/>
        <v>3.5892819899999998E-2</v>
      </c>
      <c r="R167" s="124">
        <f t="shared" si="64"/>
        <v>1.1596678998418026</v>
      </c>
      <c r="S167" s="88">
        <f t="shared" si="65"/>
        <v>1.0041249999999999</v>
      </c>
      <c r="T167" s="88">
        <f t="shared" si="66"/>
        <v>5.7120813017731455E-3</v>
      </c>
      <c r="U167" s="90">
        <f t="shared" si="67"/>
        <v>3.5922334100000002E-2</v>
      </c>
      <c r="V167" s="124">
        <f t="shared" si="68"/>
        <v>1.1596678998418026</v>
      </c>
      <c r="W167" s="88">
        <f t="shared" si="69"/>
        <v>1.00495</v>
      </c>
      <c r="X167" s="88">
        <f t="shared" si="70"/>
        <v>5.7120813017731455E-3</v>
      </c>
      <c r="Y167" s="90">
        <f t="shared" si="71"/>
        <v>3.5951848199999997E-2</v>
      </c>
    </row>
    <row r="168" spans="1:25">
      <c r="A168" s="53">
        <v>31</v>
      </c>
      <c r="B168" s="124">
        <f t="shared" si="48"/>
        <v>1.1654082559460195</v>
      </c>
      <c r="C168" s="88">
        <f t="shared" si="49"/>
        <v>1.0008250000000001</v>
      </c>
      <c r="D168" s="88">
        <f t="shared" si="50"/>
        <v>5.7403561042169227E-3</v>
      </c>
      <c r="E168" s="86">
        <f t="shared" si="51"/>
        <v>3.4732800199999997E-2</v>
      </c>
      <c r="F168" s="125">
        <f t="shared" si="52"/>
        <v>1.1654082559460195</v>
      </c>
      <c r="G168" s="92">
        <f t="shared" si="53"/>
        <v>1.0016499999999999</v>
      </c>
      <c r="H168" s="92">
        <f t="shared" si="54"/>
        <v>5.7403561042169227E-3</v>
      </c>
      <c r="I168" s="86">
        <f t="shared" si="55"/>
        <v>3.4761431099999997E-2</v>
      </c>
      <c r="J168" s="124">
        <f t="shared" si="56"/>
        <v>1.1654082559460195</v>
      </c>
      <c r="K168" s="88">
        <f t="shared" si="57"/>
        <v>1.002475</v>
      </c>
      <c r="L168" s="88">
        <f t="shared" si="58"/>
        <v>5.7403561042169227E-3</v>
      </c>
      <c r="M168" s="86">
        <f t="shared" si="59"/>
        <v>3.4790061999999997E-2</v>
      </c>
      <c r="N168" s="124">
        <f t="shared" si="60"/>
        <v>1.1654082559460195</v>
      </c>
      <c r="O168" s="88">
        <f t="shared" si="61"/>
        <v>1.0033000000000001</v>
      </c>
      <c r="P168" s="88">
        <f t="shared" si="62"/>
        <v>5.7403561042169227E-3</v>
      </c>
      <c r="Q168" s="86">
        <f t="shared" si="63"/>
        <v>3.4818692999999998E-2</v>
      </c>
      <c r="R168" s="124">
        <f t="shared" si="64"/>
        <v>1.1654082559460195</v>
      </c>
      <c r="S168" s="88">
        <f t="shared" si="65"/>
        <v>1.0041249999999999</v>
      </c>
      <c r="T168" s="88">
        <f t="shared" si="66"/>
        <v>5.7403561042169227E-3</v>
      </c>
      <c r="U168" s="86">
        <f t="shared" si="67"/>
        <v>3.4847323899999998E-2</v>
      </c>
      <c r="V168" s="124">
        <f t="shared" si="68"/>
        <v>1.1654082559460195</v>
      </c>
      <c r="W168" s="88">
        <f t="shared" si="69"/>
        <v>1.00495</v>
      </c>
      <c r="X168" s="88">
        <f t="shared" si="70"/>
        <v>5.7403561042169227E-3</v>
      </c>
      <c r="Y168" s="86">
        <f t="shared" si="71"/>
        <v>3.4875954899999999E-2</v>
      </c>
    </row>
    <row r="169" spans="1:25">
      <c r="A169" s="54">
        <v>32</v>
      </c>
      <c r="B169" s="124">
        <f t="shared" si="48"/>
        <v>1.1711770268129522</v>
      </c>
      <c r="C169" s="88">
        <f t="shared" si="49"/>
        <v>1.0008250000000001</v>
      </c>
      <c r="D169" s="88">
        <f t="shared" si="50"/>
        <v>5.7687708669327967E-3</v>
      </c>
      <c r="E169" s="88">
        <f t="shared" si="51"/>
        <v>3.3728416800000001E-2</v>
      </c>
      <c r="F169" s="125">
        <f t="shared" si="52"/>
        <v>1.1711770268129522</v>
      </c>
      <c r="G169" s="92">
        <f t="shared" si="53"/>
        <v>1.0016499999999999</v>
      </c>
      <c r="H169" s="92">
        <f t="shared" si="54"/>
        <v>5.7687708669327967E-3</v>
      </c>
      <c r="I169" s="88">
        <f t="shared" si="55"/>
        <v>3.3756219800000001E-2</v>
      </c>
      <c r="J169" s="124">
        <f t="shared" si="56"/>
        <v>1.1711770268129522</v>
      </c>
      <c r="K169" s="88">
        <f t="shared" si="57"/>
        <v>1.002475</v>
      </c>
      <c r="L169" s="88">
        <f t="shared" si="58"/>
        <v>5.7687708669327967E-3</v>
      </c>
      <c r="M169" s="88">
        <f t="shared" si="59"/>
        <v>3.3784022800000001E-2</v>
      </c>
      <c r="N169" s="124">
        <f t="shared" si="60"/>
        <v>1.1711770268129522</v>
      </c>
      <c r="O169" s="88">
        <f t="shared" si="61"/>
        <v>1.0033000000000001</v>
      </c>
      <c r="P169" s="88">
        <f t="shared" si="62"/>
        <v>5.7687708669327967E-3</v>
      </c>
      <c r="Q169" s="88">
        <f t="shared" si="63"/>
        <v>3.38118258E-2</v>
      </c>
      <c r="R169" s="124">
        <f t="shared" si="64"/>
        <v>1.1711770268129522</v>
      </c>
      <c r="S169" s="88">
        <f t="shared" si="65"/>
        <v>1.0041249999999999</v>
      </c>
      <c r="T169" s="88">
        <f t="shared" si="66"/>
        <v>5.7687708669327967E-3</v>
      </c>
      <c r="U169" s="88">
        <f t="shared" si="67"/>
        <v>3.38396288E-2</v>
      </c>
      <c r="V169" s="124">
        <f t="shared" si="68"/>
        <v>1.1711770268129522</v>
      </c>
      <c r="W169" s="88">
        <f t="shared" si="69"/>
        <v>1.00495</v>
      </c>
      <c r="X169" s="88">
        <f t="shared" si="70"/>
        <v>5.7687708669327967E-3</v>
      </c>
      <c r="Y169" s="88">
        <f t="shared" si="71"/>
        <v>3.38674318E-2</v>
      </c>
    </row>
    <row r="170" spans="1:25">
      <c r="A170" s="54">
        <v>33</v>
      </c>
      <c r="B170" s="124">
        <f t="shared" si="48"/>
        <v>1.1769743530956764</v>
      </c>
      <c r="C170" s="88">
        <f t="shared" si="49"/>
        <v>1.0008250000000001</v>
      </c>
      <c r="D170" s="88">
        <f t="shared" si="50"/>
        <v>5.7973262827241134E-3</v>
      </c>
      <c r="E170" s="88">
        <f t="shared" si="51"/>
        <v>3.2785027699999997E-2</v>
      </c>
      <c r="F170" s="125">
        <f t="shared" si="52"/>
        <v>1.1769743530956764</v>
      </c>
      <c r="G170" s="92">
        <f t="shared" si="53"/>
        <v>1.0016499999999999</v>
      </c>
      <c r="H170" s="92">
        <f t="shared" si="54"/>
        <v>5.7973262827241134E-3</v>
      </c>
      <c r="I170" s="88">
        <f t="shared" si="55"/>
        <v>3.2812053100000002E-2</v>
      </c>
      <c r="J170" s="124">
        <f t="shared" si="56"/>
        <v>1.1769743530956764</v>
      </c>
      <c r="K170" s="88">
        <f t="shared" si="57"/>
        <v>1.002475</v>
      </c>
      <c r="L170" s="88">
        <f t="shared" si="58"/>
        <v>5.7973262827241134E-3</v>
      </c>
      <c r="M170" s="88">
        <f t="shared" si="59"/>
        <v>3.28390785E-2</v>
      </c>
      <c r="N170" s="124">
        <f t="shared" si="60"/>
        <v>1.1769743530956764</v>
      </c>
      <c r="O170" s="88">
        <f t="shared" si="61"/>
        <v>1.0033000000000001</v>
      </c>
      <c r="P170" s="88">
        <f t="shared" si="62"/>
        <v>5.7973262827241134E-3</v>
      </c>
      <c r="Q170" s="88">
        <f t="shared" si="63"/>
        <v>3.2866103799999997E-2</v>
      </c>
      <c r="R170" s="124">
        <f t="shared" si="64"/>
        <v>1.1769743530956764</v>
      </c>
      <c r="S170" s="88">
        <f t="shared" si="65"/>
        <v>1.0041249999999999</v>
      </c>
      <c r="T170" s="88">
        <f t="shared" si="66"/>
        <v>5.7973262827241134E-3</v>
      </c>
      <c r="U170" s="88">
        <f t="shared" si="67"/>
        <v>3.2893129200000003E-2</v>
      </c>
      <c r="V170" s="124">
        <f t="shared" si="68"/>
        <v>1.1769743530956764</v>
      </c>
      <c r="W170" s="88">
        <f t="shared" si="69"/>
        <v>1.00495</v>
      </c>
      <c r="X170" s="88">
        <f t="shared" si="70"/>
        <v>5.7973262827241134E-3</v>
      </c>
      <c r="Y170" s="88">
        <f t="shared" si="71"/>
        <v>3.29201545E-2</v>
      </c>
    </row>
    <row r="171" spans="1:25">
      <c r="A171" s="54">
        <v>34</v>
      </c>
      <c r="B171" s="124">
        <f t="shared" si="48"/>
        <v>1.1828003761435</v>
      </c>
      <c r="C171" s="88">
        <f t="shared" si="49"/>
        <v>1.0008250000000001</v>
      </c>
      <c r="D171" s="88">
        <f t="shared" si="50"/>
        <v>5.8260230478235989E-3</v>
      </c>
      <c r="E171" s="88">
        <f t="shared" si="51"/>
        <v>3.1897251199999997E-2</v>
      </c>
      <c r="F171" s="125">
        <f t="shared" si="52"/>
        <v>1.1828003761435</v>
      </c>
      <c r="G171" s="92">
        <f t="shared" si="53"/>
        <v>1.0016499999999999</v>
      </c>
      <c r="H171" s="92">
        <f t="shared" si="54"/>
        <v>5.8260230478235989E-3</v>
      </c>
      <c r="I171" s="88">
        <f t="shared" si="55"/>
        <v>3.1923544700000001E-2</v>
      </c>
      <c r="J171" s="124">
        <f t="shared" si="56"/>
        <v>1.1828003761435</v>
      </c>
      <c r="K171" s="88">
        <f t="shared" si="57"/>
        <v>1.002475</v>
      </c>
      <c r="L171" s="88">
        <f t="shared" si="58"/>
        <v>5.8260230478235989E-3</v>
      </c>
      <c r="M171" s="88">
        <f t="shared" si="59"/>
        <v>3.1949838299999998E-2</v>
      </c>
      <c r="N171" s="124">
        <f t="shared" si="60"/>
        <v>1.1828003761435</v>
      </c>
      <c r="O171" s="88">
        <f t="shared" si="61"/>
        <v>1.0033000000000001</v>
      </c>
      <c r="P171" s="88">
        <f t="shared" si="62"/>
        <v>5.8260230478235989E-3</v>
      </c>
      <c r="Q171" s="88">
        <f t="shared" si="63"/>
        <v>3.1976131800000002E-2</v>
      </c>
      <c r="R171" s="124">
        <f t="shared" si="64"/>
        <v>1.1828003761435</v>
      </c>
      <c r="S171" s="88">
        <f t="shared" si="65"/>
        <v>1.0041249999999999</v>
      </c>
      <c r="T171" s="88">
        <f t="shared" si="66"/>
        <v>5.8260230478235989E-3</v>
      </c>
      <c r="U171" s="88">
        <f t="shared" si="67"/>
        <v>3.2002425399999999E-2</v>
      </c>
      <c r="V171" s="124">
        <f t="shared" si="68"/>
        <v>1.1828003761435</v>
      </c>
      <c r="W171" s="88">
        <f t="shared" si="69"/>
        <v>1.00495</v>
      </c>
      <c r="X171" s="88">
        <f t="shared" si="70"/>
        <v>5.8260230478235989E-3</v>
      </c>
      <c r="Y171" s="88">
        <f t="shared" si="71"/>
        <v>3.2028718900000003E-2</v>
      </c>
    </row>
    <row r="172" spans="1:25">
      <c r="A172" s="55">
        <v>35</v>
      </c>
      <c r="B172" s="124">
        <f t="shared" si="48"/>
        <v>1.1886552380054103</v>
      </c>
      <c r="C172" s="88">
        <f t="shared" si="49"/>
        <v>1.0008250000000001</v>
      </c>
      <c r="D172" s="88">
        <f t="shared" si="50"/>
        <v>5.8548618619103246E-3</v>
      </c>
      <c r="E172" s="92">
        <f t="shared" si="51"/>
        <v>3.1060320299999999E-2</v>
      </c>
      <c r="F172" s="125">
        <f t="shared" si="52"/>
        <v>1.1886552380054103</v>
      </c>
      <c r="G172" s="92">
        <f t="shared" si="53"/>
        <v>1.0016499999999999</v>
      </c>
      <c r="H172" s="92">
        <f t="shared" si="54"/>
        <v>5.8548618619103246E-3</v>
      </c>
      <c r="I172" s="92">
        <f t="shared" si="55"/>
        <v>3.1085924000000001E-2</v>
      </c>
      <c r="J172" s="124">
        <f t="shared" si="56"/>
        <v>1.1886552380054103</v>
      </c>
      <c r="K172" s="88">
        <f t="shared" si="57"/>
        <v>1.002475</v>
      </c>
      <c r="L172" s="88">
        <f t="shared" si="58"/>
        <v>5.8548618619103246E-3</v>
      </c>
      <c r="M172" s="92">
        <f t="shared" si="59"/>
        <v>3.1111527600000001E-2</v>
      </c>
      <c r="N172" s="124">
        <f t="shared" si="60"/>
        <v>1.1886552380054103</v>
      </c>
      <c r="O172" s="88">
        <f t="shared" si="61"/>
        <v>1.0033000000000001</v>
      </c>
      <c r="P172" s="88">
        <f t="shared" si="62"/>
        <v>5.8548618619103246E-3</v>
      </c>
      <c r="Q172" s="92">
        <f t="shared" si="63"/>
        <v>3.1137131200000001E-2</v>
      </c>
      <c r="R172" s="124">
        <f t="shared" si="64"/>
        <v>1.1886552380054103</v>
      </c>
      <c r="S172" s="88">
        <f t="shared" si="65"/>
        <v>1.0041249999999999</v>
      </c>
      <c r="T172" s="88">
        <f t="shared" si="66"/>
        <v>5.8548618619103246E-3</v>
      </c>
      <c r="U172" s="92">
        <f t="shared" si="67"/>
        <v>3.1162734899999999E-2</v>
      </c>
      <c r="V172" s="124">
        <f t="shared" si="68"/>
        <v>1.1886552380054103</v>
      </c>
      <c r="W172" s="88">
        <f t="shared" si="69"/>
        <v>1.00495</v>
      </c>
      <c r="X172" s="88">
        <f t="shared" si="70"/>
        <v>5.8548618619103246E-3</v>
      </c>
      <c r="Y172" s="92">
        <f t="shared" si="71"/>
        <v>3.1188338499999999E-2</v>
      </c>
    </row>
    <row r="173" spans="1:25">
      <c r="A173" s="97">
        <v>36</v>
      </c>
      <c r="B173" s="124">
        <f t="shared" si="48"/>
        <v>1.194539081433537</v>
      </c>
      <c r="C173" s="88">
        <f t="shared" si="49"/>
        <v>1.0008250000000001</v>
      </c>
      <c r="D173" s="88">
        <f t="shared" si="50"/>
        <v>5.8838434281267803E-3</v>
      </c>
      <c r="E173" s="94">
        <f t="shared" si="51"/>
        <v>3.0269997999999999E-2</v>
      </c>
      <c r="F173" s="125">
        <f t="shared" si="52"/>
        <v>1.194539081433537</v>
      </c>
      <c r="G173" s="92">
        <f t="shared" si="53"/>
        <v>1.0016499999999999</v>
      </c>
      <c r="H173" s="92">
        <f t="shared" si="54"/>
        <v>5.8838434281267803E-3</v>
      </c>
      <c r="I173" s="94">
        <f t="shared" si="55"/>
        <v>3.0294950099999999E-2</v>
      </c>
      <c r="J173" s="124">
        <f t="shared" si="56"/>
        <v>1.194539081433537</v>
      </c>
      <c r="K173" s="88">
        <f t="shared" si="57"/>
        <v>1.002475</v>
      </c>
      <c r="L173" s="88">
        <f t="shared" si="58"/>
        <v>5.8838434281267803E-3</v>
      </c>
      <c r="M173" s="94">
        <f t="shared" si="59"/>
        <v>3.03199023E-2</v>
      </c>
      <c r="N173" s="124">
        <f t="shared" si="60"/>
        <v>1.194539081433537</v>
      </c>
      <c r="O173" s="88">
        <f t="shared" si="61"/>
        <v>1.0033000000000001</v>
      </c>
      <c r="P173" s="88">
        <f t="shared" si="62"/>
        <v>5.8838434281267803E-3</v>
      </c>
      <c r="Q173" s="94">
        <f t="shared" si="63"/>
        <v>3.0344854500000001E-2</v>
      </c>
      <c r="R173" s="124">
        <f t="shared" si="64"/>
        <v>1.194539081433537</v>
      </c>
      <c r="S173" s="88">
        <f t="shared" si="65"/>
        <v>1.0041249999999999</v>
      </c>
      <c r="T173" s="88">
        <f t="shared" si="66"/>
        <v>5.8838434281267803E-3</v>
      </c>
      <c r="U173" s="94">
        <f t="shared" si="67"/>
        <v>3.03698066E-2</v>
      </c>
      <c r="V173" s="124">
        <f t="shared" si="68"/>
        <v>1.194539081433537</v>
      </c>
      <c r="W173" s="88">
        <f t="shared" si="69"/>
        <v>1.00495</v>
      </c>
      <c r="X173" s="88">
        <f t="shared" si="70"/>
        <v>5.8838434281267803E-3</v>
      </c>
      <c r="Y173" s="94">
        <f t="shared" si="71"/>
        <v>3.0394758800000001E-2</v>
      </c>
    </row>
    <row r="174" spans="1:25">
      <c r="A174" s="98">
        <v>37</v>
      </c>
      <c r="B174" s="124">
        <f t="shared" si="48"/>
        <v>1.2004520498866331</v>
      </c>
      <c r="C174" s="88">
        <f t="shared" si="49"/>
        <v>1.0008250000000001</v>
      </c>
      <c r="D174" s="88">
        <f t="shared" si="50"/>
        <v>5.912968453096008E-3</v>
      </c>
      <c r="E174" s="88">
        <f t="shared" si="51"/>
        <v>2.9522505000000001E-2</v>
      </c>
      <c r="F174" s="125">
        <f t="shared" si="52"/>
        <v>1.2004520498866331</v>
      </c>
      <c r="G174" s="92">
        <f t="shared" si="53"/>
        <v>1.0016499999999999</v>
      </c>
      <c r="H174" s="92">
        <f t="shared" si="54"/>
        <v>5.912968453096008E-3</v>
      </c>
      <c r="I174" s="88">
        <f t="shared" si="55"/>
        <v>2.9546841000000001E-2</v>
      </c>
      <c r="J174" s="124">
        <f t="shared" si="56"/>
        <v>1.2004520498866331</v>
      </c>
      <c r="K174" s="88">
        <f t="shared" si="57"/>
        <v>1.002475</v>
      </c>
      <c r="L174" s="88">
        <f t="shared" si="58"/>
        <v>5.912968453096008E-3</v>
      </c>
      <c r="M174" s="88">
        <f t="shared" si="59"/>
        <v>2.9571177000000001E-2</v>
      </c>
      <c r="N174" s="124">
        <f t="shared" si="60"/>
        <v>1.2004520498866331</v>
      </c>
      <c r="O174" s="88">
        <f t="shared" si="61"/>
        <v>1.0033000000000001</v>
      </c>
      <c r="P174" s="88">
        <f t="shared" si="62"/>
        <v>5.912968453096008E-3</v>
      </c>
      <c r="Q174" s="88">
        <f t="shared" si="63"/>
        <v>2.9595513E-2</v>
      </c>
      <c r="R174" s="124">
        <f t="shared" si="64"/>
        <v>1.2004520498866331</v>
      </c>
      <c r="S174" s="88">
        <f t="shared" si="65"/>
        <v>1.0041249999999999</v>
      </c>
      <c r="T174" s="88">
        <f t="shared" si="66"/>
        <v>5.912968453096008E-3</v>
      </c>
      <c r="U174" s="88">
        <f t="shared" si="67"/>
        <v>2.9619849E-2</v>
      </c>
      <c r="V174" s="124">
        <f t="shared" si="68"/>
        <v>1.2004520498866331</v>
      </c>
      <c r="W174" s="88">
        <f t="shared" si="69"/>
        <v>1.00495</v>
      </c>
      <c r="X174" s="88">
        <f t="shared" si="70"/>
        <v>5.912968453096008E-3</v>
      </c>
      <c r="Y174" s="88">
        <f t="shared" si="71"/>
        <v>2.9644185E-2</v>
      </c>
    </row>
    <row r="175" spans="1:25">
      <c r="A175" s="98">
        <v>38</v>
      </c>
      <c r="B175" s="124">
        <f t="shared" si="48"/>
        <v>1.206394287533572</v>
      </c>
      <c r="C175" s="88">
        <f t="shared" si="49"/>
        <v>1.0008250000000001</v>
      </c>
      <c r="D175" s="88">
        <f t="shared" si="50"/>
        <v>5.9422376469388336E-3</v>
      </c>
      <c r="E175" s="88">
        <f t="shared" si="51"/>
        <v>2.8814460199999999E-2</v>
      </c>
      <c r="F175" s="125">
        <f t="shared" si="52"/>
        <v>1.206394287533572</v>
      </c>
      <c r="G175" s="92">
        <f t="shared" si="53"/>
        <v>1.0016499999999999</v>
      </c>
      <c r="H175" s="92">
        <f t="shared" si="54"/>
        <v>5.9422376469388336E-3</v>
      </c>
      <c r="I175" s="88">
        <f t="shared" si="55"/>
        <v>2.88382126E-2</v>
      </c>
      <c r="J175" s="124">
        <f t="shared" si="56"/>
        <v>1.206394287533572</v>
      </c>
      <c r="K175" s="88">
        <f t="shared" si="57"/>
        <v>1.002475</v>
      </c>
      <c r="L175" s="88">
        <f t="shared" si="58"/>
        <v>5.9422376469388336E-3</v>
      </c>
      <c r="M175" s="88">
        <f t="shared" si="59"/>
        <v>2.8861964899999999E-2</v>
      </c>
      <c r="N175" s="124">
        <f t="shared" si="60"/>
        <v>1.206394287533572</v>
      </c>
      <c r="O175" s="88">
        <f t="shared" si="61"/>
        <v>1.0033000000000001</v>
      </c>
      <c r="P175" s="88">
        <f t="shared" si="62"/>
        <v>5.9422376469388336E-3</v>
      </c>
      <c r="Q175" s="88">
        <f t="shared" si="63"/>
        <v>2.8885717200000001E-2</v>
      </c>
      <c r="R175" s="124">
        <f t="shared" si="64"/>
        <v>1.206394287533572</v>
      </c>
      <c r="S175" s="88">
        <f t="shared" si="65"/>
        <v>1.0041249999999999</v>
      </c>
      <c r="T175" s="88">
        <f t="shared" si="66"/>
        <v>5.9422376469388336E-3</v>
      </c>
      <c r="U175" s="88">
        <f t="shared" si="67"/>
        <v>2.8909469600000001E-2</v>
      </c>
      <c r="V175" s="124">
        <f t="shared" si="68"/>
        <v>1.206394287533572</v>
      </c>
      <c r="W175" s="88">
        <f t="shared" si="69"/>
        <v>1.00495</v>
      </c>
      <c r="X175" s="88">
        <f t="shared" si="70"/>
        <v>5.9422376469388336E-3</v>
      </c>
      <c r="Y175" s="88">
        <f t="shared" si="71"/>
        <v>2.89332219E-2</v>
      </c>
    </row>
    <row r="176" spans="1:25">
      <c r="A176" s="98">
        <v>39</v>
      </c>
      <c r="B176" s="124">
        <f t="shared" si="48"/>
        <v>1.2123659392568633</v>
      </c>
      <c r="C176" s="88">
        <f t="shared" si="49"/>
        <v>1.0008250000000001</v>
      </c>
      <c r="D176" s="88">
        <f t="shared" si="50"/>
        <v>5.9716517232911819E-3</v>
      </c>
      <c r="E176" s="88">
        <f t="shared" si="51"/>
        <v>2.8142829099999999E-2</v>
      </c>
      <c r="F176" s="125">
        <f t="shared" si="52"/>
        <v>1.2123659392568633</v>
      </c>
      <c r="G176" s="92">
        <f t="shared" si="53"/>
        <v>1.0016499999999999</v>
      </c>
      <c r="H176" s="92">
        <f t="shared" si="54"/>
        <v>5.9716517232911819E-3</v>
      </c>
      <c r="I176" s="88">
        <f t="shared" si="55"/>
        <v>2.81660278E-2</v>
      </c>
      <c r="J176" s="124">
        <f t="shared" si="56"/>
        <v>1.2123659392568633</v>
      </c>
      <c r="K176" s="88">
        <f t="shared" si="57"/>
        <v>1.002475</v>
      </c>
      <c r="L176" s="88">
        <f t="shared" si="58"/>
        <v>5.9716517232911819E-3</v>
      </c>
      <c r="M176" s="88">
        <f t="shared" si="59"/>
        <v>2.8189226500000001E-2</v>
      </c>
      <c r="N176" s="124">
        <f t="shared" si="60"/>
        <v>1.2123659392568633</v>
      </c>
      <c r="O176" s="88">
        <f t="shared" si="61"/>
        <v>1.0033000000000001</v>
      </c>
      <c r="P176" s="88">
        <f t="shared" si="62"/>
        <v>5.9716517232911819E-3</v>
      </c>
      <c r="Q176" s="88">
        <f t="shared" si="63"/>
        <v>2.8212425199999999E-2</v>
      </c>
      <c r="R176" s="124">
        <f t="shared" si="64"/>
        <v>1.2123659392568633</v>
      </c>
      <c r="S176" s="88">
        <f t="shared" si="65"/>
        <v>1.0041249999999999</v>
      </c>
      <c r="T176" s="88">
        <f t="shared" si="66"/>
        <v>5.9716517232911819E-3</v>
      </c>
      <c r="U176" s="88">
        <f t="shared" si="67"/>
        <v>2.8235623899999999E-2</v>
      </c>
      <c r="V176" s="124">
        <f t="shared" si="68"/>
        <v>1.2123659392568633</v>
      </c>
      <c r="W176" s="88">
        <f t="shared" si="69"/>
        <v>1.00495</v>
      </c>
      <c r="X176" s="88">
        <f t="shared" si="70"/>
        <v>5.9716517232911819E-3</v>
      </c>
      <c r="Y176" s="88">
        <f t="shared" si="71"/>
        <v>2.82588226E-2</v>
      </c>
    </row>
    <row r="177" spans="1:25">
      <c r="A177" s="99">
        <v>40</v>
      </c>
      <c r="B177" s="124">
        <f t="shared" si="48"/>
        <v>1.2183671506561848</v>
      </c>
      <c r="C177" s="88">
        <f t="shared" si="49"/>
        <v>1.0008250000000001</v>
      </c>
      <c r="D177" s="88">
        <f t="shared" si="50"/>
        <v>6.0012113993214737E-3</v>
      </c>
      <c r="E177" s="90">
        <f t="shared" si="51"/>
        <v>2.75048806E-2</v>
      </c>
      <c r="F177" s="125">
        <f t="shared" si="52"/>
        <v>1.2183671506561848</v>
      </c>
      <c r="G177" s="92">
        <f t="shared" si="53"/>
        <v>1.0016499999999999</v>
      </c>
      <c r="H177" s="92">
        <f t="shared" si="54"/>
        <v>6.0012113993214737E-3</v>
      </c>
      <c r="I177" s="90">
        <f t="shared" si="55"/>
        <v>2.7527553400000002E-2</v>
      </c>
      <c r="J177" s="124">
        <f t="shared" si="56"/>
        <v>1.2183671506561848</v>
      </c>
      <c r="K177" s="88">
        <f t="shared" si="57"/>
        <v>1.002475</v>
      </c>
      <c r="L177" s="88">
        <f t="shared" si="58"/>
        <v>6.0012113993214737E-3</v>
      </c>
      <c r="M177" s="90">
        <f t="shared" si="59"/>
        <v>2.75502262E-2</v>
      </c>
      <c r="N177" s="124">
        <f t="shared" si="60"/>
        <v>1.2183671506561848</v>
      </c>
      <c r="O177" s="88">
        <f t="shared" si="61"/>
        <v>1.0033000000000001</v>
      </c>
      <c r="P177" s="88">
        <f t="shared" si="62"/>
        <v>6.0012113993214737E-3</v>
      </c>
      <c r="Q177" s="90">
        <f t="shared" si="63"/>
        <v>2.7572899000000001E-2</v>
      </c>
      <c r="R177" s="124">
        <f t="shared" si="64"/>
        <v>1.2183671506561848</v>
      </c>
      <c r="S177" s="88">
        <f t="shared" si="65"/>
        <v>1.0041249999999999</v>
      </c>
      <c r="T177" s="88">
        <f t="shared" si="66"/>
        <v>6.0012113993214737E-3</v>
      </c>
      <c r="U177" s="90">
        <f t="shared" si="67"/>
        <v>2.7595571900000001E-2</v>
      </c>
      <c r="V177" s="124">
        <f t="shared" si="68"/>
        <v>1.2183671506561848</v>
      </c>
      <c r="W177" s="88">
        <f t="shared" si="69"/>
        <v>1.00495</v>
      </c>
      <c r="X177" s="88">
        <f t="shared" si="70"/>
        <v>6.0012113993214737E-3</v>
      </c>
      <c r="Y177" s="90">
        <f t="shared" si="71"/>
        <v>2.7618244699999999E-2</v>
      </c>
    </row>
    <row r="178" spans="1:25">
      <c r="A178" s="53">
        <v>41</v>
      </c>
      <c r="B178" s="124">
        <f t="shared" si="48"/>
        <v>1.2243980680519331</v>
      </c>
      <c r="C178" s="88">
        <f t="shared" si="49"/>
        <v>1.0008250000000001</v>
      </c>
      <c r="D178" s="88">
        <f t="shared" si="50"/>
        <v>6.0309173957481142E-3</v>
      </c>
      <c r="E178" s="86">
        <f t="shared" si="51"/>
        <v>2.6898149999999999E-2</v>
      </c>
      <c r="F178" s="125">
        <f t="shared" si="52"/>
        <v>1.2243980680519331</v>
      </c>
      <c r="G178" s="92">
        <f t="shared" si="53"/>
        <v>1.0016499999999999</v>
      </c>
      <c r="H178" s="92">
        <f t="shared" si="54"/>
        <v>6.0309173957481142E-3</v>
      </c>
      <c r="I178" s="86">
        <f t="shared" si="55"/>
        <v>2.6920322699999999E-2</v>
      </c>
      <c r="J178" s="124">
        <f t="shared" si="56"/>
        <v>1.2243980680519331</v>
      </c>
      <c r="K178" s="88">
        <f t="shared" si="57"/>
        <v>1.002475</v>
      </c>
      <c r="L178" s="88">
        <f t="shared" si="58"/>
        <v>6.0309173957481142E-3</v>
      </c>
      <c r="M178" s="86">
        <f t="shared" si="59"/>
        <v>2.6942495399999999E-2</v>
      </c>
      <c r="N178" s="124">
        <f t="shared" si="60"/>
        <v>1.2243980680519331</v>
      </c>
      <c r="O178" s="88">
        <f t="shared" si="61"/>
        <v>1.0033000000000001</v>
      </c>
      <c r="P178" s="88">
        <f t="shared" si="62"/>
        <v>6.0309173957481142E-3</v>
      </c>
      <c r="Q178" s="86">
        <f t="shared" si="63"/>
        <v>2.6964668099999999E-2</v>
      </c>
      <c r="R178" s="124">
        <f t="shared" si="64"/>
        <v>1.2243980680519331</v>
      </c>
      <c r="S178" s="88">
        <f t="shared" si="65"/>
        <v>1.0041249999999999</v>
      </c>
      <c r="T178" s="88">
        <f t="shared" si="66"/>
        <v>6.0309173957481142E-3</v>
      </c>
      <c r="U178" s="86">
        <f t="shared" si="67"/>
        <v>2.6986840799999998E-2</v>
      </c>
      <c r="V178" s="124">
        <f t="shared" si="68"/>
        <v>1.2243980680519331</v>
      </c>
      <c r="W178" s="88">
        <f t="shared" si="69"/>
        <v>1.00495</v>
      </c>
      <c r="X178" s="88">
        <f t="shared" si="70"/>
        <v>6.0309173957481142E-3</v>
      </c>
      <c r="Y178" s="86">
        <f t="shared" si="71"/>
        <v>2.70090134E-2</v>
      </c>
    </row>
    <row r="179" spans="1:25">
      <c r="A179" s="54">
        <v>42</v>
      </c>
      <c r="B179" s="124">
        <f t="shared" si="48"/>
        <v>1.2304588384887902</v>
      </c>
      <c r="C179" s="88">
        <f t="shared" si="49"/>
        <v>1.0008250000000001</v>
      </c>
      <c r="D179" s="88">
        <f t="shared" si="50"/>
        <v>6.0607704368570688E-3</v>
      </c>
      <c r="E179" s="88">
        <f t="shared" si="51"/>
        <v>2.6320407600000002E-2</v>
      </c>
      <c r="F179" s="125">
        <f t="shared" si="52"/>
        <v>1.2304588384887902</v>
      </c>
      <c r="G179" s="92">
        <f t="shared" si="53"/>
        <v>1.0016499999999999</v>
      </c>
      <c r="H179" s="92">
        <f t="shared" si="54"/>
        <v>6.0607704368570688E-3</v>
      </c>
      <c r="I179" s="88">
        <f t="shared" si="55"/>
        <v>2.6342104099999999E-2</v>
      </c>
      <c r="J179" s="124">
        <f t="shared" si="56"/>
        <v>1.2304588384887902</v>
      </c>
      <c r="K179" s="88">
        <f t="shared" si="57"/>
        <v>1.002475</v>
      </c>
      <c r="L179" s="88">
        <f t="shared" si="58"/>
        <v>6.0607704368570688E-3</v>
      </c>
      <c r="M179" s="88">
        <f t="shared" si="59"/>
        <v>2.6363800499999999E-2</v>
      </c>
      <c r="N179" s="124">
        <f t="shared" si="60"/>
        <v>1.2304588384887902</v>
      </c>
      <c r="O179" s="88">
        <f t="shared" si="61"/>
        <v>1.0033000000000001</v>
      </c>
      <c r="P179" s="88">
        <f t="shared" si="62"/>
        <v>6.0607704368570688E-3</v>
      </c>
      <c r="Q179" s="88">
        <f t="shared" si="63"/>
        <v>2.6385496899999999E-2</v>
      </c>
      <c r="R179" s="124">
        <f t="shared" si="64"/>
        <v>1.2304588384887902</v>
      </c>
      <c r="S179" s="88">
        <f t="shared" si="65"/>
        <v>1.0041249999999999</v>
      </c>
      <c r="T179" s="88">
        <f t="shared" si="66"/>
        <v>6.0607704368570688E-3</v>
      </c>
      <c r="U179" s="88">
        <f t="shared" si="67"/>
        <v>2.6407193400000001E-2</v>
      </c>
      <c r="V179" s="124">
        <f t="shared" si="68"/>
        <v>1.2304588384887902</v>
      </c>
      <c r="W179" s="88">
        <f t="shared" si="69"/>
        <v>1.00495</v>
      </c>
      <c r="X179" s="88">
        <f t="shared" si="70"/>
        <v>6.0607704368570688E-3</v>
      </c>
      <c r="Y179" s="88">
        <f t="shared" si="71"/>
        <v>2.6428889800000001E-2</v>
      </c>
    </row>
    <row r="180" spans="1:25">
      <c r="A180" s="54">
        <v>43</v>
      </c>
      <c r="B180" s="124">
        <f t="shared" si="48"/>
        <v>1.2365496097393098</v>
      </c>
      <c r="C180" s="88">
        <f t="shared" si="49"/>
        <v>1.0008250000000001</v>
      </c>
      <c r="D180" s="88">
        <f t="shared" si="50"/>
        <v>6.0907712505195114E-3</v>
      </c>
      <c r="E180" s="88">
        <f t="shared" si="51"/>
        <v>2.57696309E-2</v>
      </c>
      <c r="F180" s="125">
        <f t="shared" si="52"/>
        <v>1.2365496097393098</v>
      </c>
      <c r="G180" s="92">
        <f t="shared" si="53"/>
        <v>1.0016499999999999</v>
      </c>
      <c r="H180" s="92">
        <f t="shared" si="54"/>
        <v>6.0907712505195114E-3</v>
      </c>
      <c r="I180" s="88">
        <f t="shared" si="55"/>
        <v>2.5790873299999999E-2</v>
      </c>
      <c r="J180" s="124">
        <f t="shared" si="56"/>
        <v>1.2365496097393098</v>
      </c>
      <c r="K180" s="88">
        <f t="shared" si="57"/>
        <v>1.002475</v>
      </c>
      <c r="L180" s="88">
        <f t="shared" si="58"/>
        <v>6.0907712505195114E-3</v>
      </c>
      <c r="M180" s="88">
        <f t="shared" si="59"/>
        <v>2.58121158E-2</v>
      </c>
      <c r="N180" s="124">
        <f t="shared" si="60"/>
        <v>1.2365496097393098</v>
      </c>
      <c r="O180" s="88">
        <f t="shared" si="61"/>
        <v>1.0033000000000001</v>
      </c>
      <c r="P180" s="88">
        <f t="shared" si="62"/>
        <v>6.0907712505195114E-3</v>
      </c>
      <c r="Q180" s="88">
        <f t="shared" si="63"/>
        <v>2.58333582E-2</v>
      </c>
      <c r="R180" s="124">
        <f t="shared" si="64"/>
        <v>1.2365496097393098</v>
      </c>
      <c r="S180" s="88">
        <f t="shared" si="65"/>
        <v>1.0041249999999999</v>
      </c>
      <c r="T180" s="88">
        <f t="shared" si="66"/>
        <v>6.0907712505195114E-3</v>
      </c>
      <c r="U180" s="88">
        <f t="shared" si="67"/>
        <v>2.5854600599999999E-2</v>
      </c>
      <c r="V180" s="124">
        <f t="shared" si="68"/>
        <v>1.2365496097393098</v>
      </c>
      <c r="W180" s="88">
        <f t="shared" si="69"/>
        <v>1.00495</v>
      </c>
      <c r="X180" s="88">
        <f t="shared" si="70"/>
        <v>6.0907712505195114E-3</v>
      </c>
      <c r="Y180" s="88">
        <f t="shared" si="71"/>
        <v>2.5875842999999999E-2</v>
      </c>
    </row>
    <row r="181" spans="1:25">
      <c r="A181" s="54">
        <v>44</v>
      </c>
      <c r="B181" s="124">
        <f t="shared" si="48"/>
        <v>1.2426705303075194</v>
      </c>
      <c r="C181" s="88">
        <f t="shared" si="49"/>
        <v>1.0008250000000001</v>
      </c>
      <c r="D181" s="88">
        <f t="shared" si="50"/>
        <v>6.1209205682095837E-3</v>
      </c>
      <c r="E181" s="88">
        <f t="shared" si="51"/>
        <v>2.5243981299999999E-2</v>
      </c>
      <c r="F181" s="125">
        <f t="shared" si="52"/>
        <v>1.2426705303075194</v>
      </c>
      <c r="G181" s="92">
        <f t="shared" si="53"/>
        <v>1.0016499999999999</v>
      </c>
      <c r="H181" s="92">
        <f t="shared" si="54"/>
        <v>6.1209205682095837E-3</v>
      </c>
      <c r="I181" s="88">
        <f t="shared" si="55"/>
        <v>2.5264790400000001E-2</v>
      </c>
      <c r="J181" s="124">
        <f t="shared" si="56"/>
        <v>1.2426705303075194</v>
      </c>
      <c r="K181" s="88">
        <f t="shared" si="57"/>
        <v>1.002475</v>
      </c>
      <c r="L181" s="88">
        <f t="shared" si="58"/>
        <v>6.1209205682095837E-3</v>
      </c>
      <c r="M181" s="88">
        <f t="shared" si="59"/>
        <v>2.5285599499999999E-2</v>
      </c>
      <c r="N181" s="124">
        <f t="shared" si="60"/>
        <v>1.2426705303075194</v>
      </c>
      <c r="O181" s="88">
        <f t="shared" si="61"/>
        <v>1.0033000000000001</v>
      </c>
      <c r="P181" s="88">
        <f t="shared" si="62"/>
        <v>6.1209205682095837E-3</v>
      </c>
      <c r="Q181" s="88">
        <f t="shared" si="63"/>
        <v>2.53064086E-2</v>
      </c>
      <c r="R181" s="124">
        <f t="shared" si="64"/>
        <v>1.2426705303075194</v>
      </c>
      <c r="S181" s="88">
        <f t="shared" si="65"/>
        <v>1.0041249999999999</v>
      </c>
      <c r="T181" s="88">
        <f t="shared" si="66"/>
        <v>6.1209205682095837E-3</v>
      </c>
      <c r="U181" s="88">
        <f t="shared" si="67"/>
        <v>2.5327217799999999E-2</v>
      </c>
      <c r="V181" s="124">
        <f t="shared" si="68"/>
        <v>1.2426705303075194</v>
      </c>
      <c r="W181" s="88">
        <f t="shared" si="69"/>
        <v>1.00495</v>
      </c>
      <c r="X181" s="88">
        <f t="shared" si="70"/>
        <v>6.1209205682095837E-3</v>
      </c>
      <c r="Y181" s="88">
        <f t="shared" si="71"/>
        <v>2.5348026900000001E-2</v>
      </c>
    </row>
    <row r="182" spans="1:25">
      <c r="A182" s="55">
        <v>45</v>
      </c>
      <c r="B182" s="124">
        <f t="shared" si="48"/>
        <v>1.2488217494325415</v>
      </c>
      <c r="C182" s="88">
        <f t="shared" si="49"/>
        <v>1.0008250000000001</v>
      </c>
      <c r="D182" s="88">
        <f t="shared" si="50"/>
        <v>6.1512191250222212E-3</v>
      </c>
      <c r="E182" s="92">
        <f t="shared" si="51"/>
        <v>2.4741783600000001E-2</v>
      </c>
      <c r="F182" s="125">
        <f t="shared" si="52"/>
        <v>1.2488217494325415</v>
      </c>
      <c r="G182" s="92">
        <f t="shared" si="53"/>
        <v>1.0016499999999999</v>
      </c>
      <c r="H182" s="92">
        <f t="shared" si="54"/>
        <v>6.1512191250222212E-3</v>
      </c>
      <c r="I182" s="92">
        <f t="shared" si="55"/>
        <v>2.47621788E-2</v>
      </c>
      <c r="J182" s="124">
        <f t="shared" si="56"/>
        <v>1.2488217494325415</v>
      </c>
      <c r="K182" s="88">
        <f t="shared" si="57"/>
        <v>1.002475</v>
      </c>
      <c r="L182" s="88">
        <f t="shared" si="58"/>
        <v>6.1512191250222212E-3</v>
      </c>
      <c r="M182" s="92">
        <f t="shared" si="59"/>
        <v>2.47825739E-2</v>
      </c>
      <c r="N182" s="124">
        <f t="shared" si="60"/>
        <v>1.2488217494325415</v>
      </c>
      <c r="O182" s="88">
        <f t="shared" si="61"/>
        <v>1.0033000000000001</v>
      </c>
      <c r="P182" s="88">
        <f t="shared" si="62"/>
        <v>6.1512191250222212E-3</v>
      </c>
      <c r="Q182" s="92">
        <f t="shared" si="63"/>
        <v>2.4802969000000001E-2</v>
      </c>
      <c r="R182" s="124">
        <f t="shared" si="64"/>
        <v>1.2488217494325415</v>
      </c>
      <c r="S182" s="88">
        <f t="shared" si="65"/>
        <v>1.0041249999999999</v>
      </c>
      <c r="T182" s="88">
        <f t="shared" si="66"/>
        <v>6.1512191250222212E-3</v>
      </c>
      <c r="U182" s="92">
        <f t="shared" si="67"/>
        <v>2.48233642E-2</v>
      </c>
      <c r="V182" s="124">
        <f t="shared" si="68"/>
        <v>1.2488217494325415</v>
      </c>
      <c r="W182" s="88">
        <f t="shared" si="69"/>
        <v>1.00495</v>
      </c>
      <c r="X182" s="88">
        <f t="shared" si="70"/>
        <v>6.1512191250222212E-3</v>
      </c>
      <c r="Y182" s="92">
        <f t="shared" si="71"/>
        <v>2.4843759300000001E-2</v>
      </c>
    </row>
    <row r="183" spans="1:25">
      <c r="A183" s="97">
        <v>46</v>
      </c>
      <c r="B183" s="124">
        <f t="shared" si="48"/>
        <v>1.2550034170922326</v>
      </c>
      <c r="C183" s="88">
        <f t="shared" si="49"/>
        <v>1.0008250000000001</v>
      </c>
      <c r="D183" s="88">
        <f t="shared" si="50"/>
        <v>6.1816676596910805E-3</v>
      </c>
      <c r="E183" s="94">
        <f t="shared" si="51"/>
        <v>2.4261508399999999E-2</v>
      </c>
      <c r="F183" s="125">
        <f t="shared" si="52"/>
        <v>1.2550034170922326</v>
      </c>
      <c r="G183" s="92">
        <f t="shared" si="53"/>
        <v>1.0016499999999999</v>
      </c>
      <c r="H183" s="92">
        <f t="shared" si="54"/>
        <v>6.1816676596910805E-3</v>
      </c>
      <c r="I183" s="94">
        <f t="shared" si="55"/>
        <v>2.4281507599999998E-2</v>
      </c>
      <c r="J183" s="124">
        <f t="shared" si="56"/>
        <v>1.2550034170922326</v>
      </c>
      <c r="K183" s="88">
        <f t="shared" si="57"/>
        <v>1.002475</v>
      </c>
      <c r="L183" s="88">
        <f t="shared" si="58"/>
        <v>6.1816676596910805E-3</v>
      </c>
      <c r="M183" s="94">
        <f t="shared" si="59"/>
        <v>2.4301506800000001E-2</v>
      </c>
      <c r="N183" s="124">
        <f t="shared" si="60"/>
        <v>1.2550034170922326</v>
      </c>
      <c r="O183" s="88">
        <f t="shared" si="61"/>
        <v>1.0033000000000001</v>
      </c>
      <c r="P183" s="88">
        <f t="shared" si="62"/>
        <v>6.1816676596910805E-3</v>
      </c>
      <c r="Q183" s="94">
        <f t="shared" si="63"/>
        <v>2.4321506100000001E-2</v>
      </c>
      <c r="R183" s="124">
        <f t="shared" si="64"/>
        <v>1.2550034170922326</v>
      </c>
      <c r="S183" s="88">
        <f t="shared" si="65"/>
        <v>1.0041249999999999</v>
      </c>
      <c r="T183" s="88">
        <f t="shared" si="66"/>
        <v>6.1816676596910805E-3</v>
      </c>
      <c r="U183" s="94">
        <f t="shared" si="67"/>
        <v>2.43415053E-2</v>
      </c>
      <c r="V183" s="124">
        <f t="shared" si="68"/>
        <v>1.2550034170922326</v>
      </c>
      <c r="W183" s="88">
        <f t="shared" si="69"/>
        <v>1.00495</v>
      </c>
      <c r="X183" s="88">
        <f t="shared" si="70"/>
        <v>6.1816676596910805E-3</v>
      </c>
      <c r="Y183" s="94">
        <f t="shared" si="71"/>
        <v>2.43615046E-2</v>
      </c>
    </row>
    <row r="184" spans="1:25">
      <c r="A184" s="98">
        <v>47</v>
      </c>
      <c r="B184" s="124">
        <f t="shared" si="48"/>
        <v>1.2612156840068391</v>
      </c>
      <c r="C184" s="88">
        <f t="shared" si="49"/>
        <v>1.0008250000000001</v>
      </c>
      <c r="D184" s="88">
        <f t="shared" si="50"/>
        <v>6.2122669146065512E-3</v>
      </c>
      <c r="E184" s="88">
        <f t="shared" si="51"/>
        <v>2.38017562E-2</v>
      </c>
      <c r="F184" s="125">
        <f t="shared" si="52"/>
        <v>1.2612156840068391</v>
      </c>
      <c r="G184" s="92">
        <f t="shared" si="53"/>
        <v>1.0016499999999999</v>
      </c>
      <c r="H184" s="92">
        <f t="shared" si="54"/>
        <v>6.2122669146065512E-3</v>
      </c>
      <c r="I184" s="88">
        <f t="shared" si="55"/>
        <v>2.3821376500000001E-2</v>
      </c>
      <c r="J184" s="124">
        <f t="shared" si="56"/>
        <v>1.2612156840068391</v>
      </c>
      <c r="K184" s="88">
        <f t="shared" si="57"/>
        <v>1.002475</v>
      </c>
      <c r="L184" s="88">
        <f t="shared" si="58"/>
        <v>6.2122669146065512E-3</v>
      </c>
      <c r="M184" s="88">
        <f t="shared" si="59"/>
        <v>2.38409968E-2</v>
      </c>
      <c r="N184" s="124">
        <f t="shared" si="60"/>
        <v>1.2612156840068391</v>
      </c>
      <c r="O184" s="88">
        <f t="shared" si="61"/>
        <v>1.0033000000000001</v>
      </c>
      <c r="P184" s="88">
        <f t="shared" si="62"/>
        <v>6.2122669146065512E-3</v>
      </c>
      <c r="Q184" s="88">
        <f t="shared" si="63"/>
        <v>2.3860617000000001E-2</v>
      </c>
      <c r="R184" s="124">
        <f t="shared" si="64"/>
        <v>1.2612156840068391</v>
      </c>
      <c r="S184" s="88">
        <f t="shared" si="65"/>
        <v>1.0041249999999999</v>
      </c>
      <c r="T184" s="88">
        <f t="shared" si="66"/>
        <v>6.2122669146065512E-3</v>
      </c>
      <c r="U184" s="88">
        <f t="shared" si="67"/>
        <v>2.3880237299999999E-2</v>
      </c>
      <c r="V184" s="124">
        <f t="shared" si="68"/>
        <v>1.2612156840068391</v>
      </c>
      <c r="W184" s="88">
        <f t="shared" si="69"/>
        <v>1.00495</v>
      </c>
      <c r="X184" s="88">
        <f t="shared" si="70"/>
        <v>6.2122669146065512E-3</v>
      </c>
      <c r="Y184" s="88">
        <f t="shared" si="71"/>
        <v>2.38998575E-2</v>
      </c>
    </row>
    <row r="185" spans="1:25">
      <c r="A185" s="98">
        <v>48</v>
      </c>
      <c r="B185" s="124">
        <f t="shared" si="48"/>
        <v>1.267458701642673</v>
      </c>
      <c r="C185" s="88">
        <f t="shared" si="49"/>
        <v>1.0008250000000001</v>
      </c>
      <c r="D185" s="88">
        <f t="shared" si="50"/>
        <v>6.2430176358338543E-3</v>
      </c>
      <c r="E185" s="88">
        <f t="shared" si="51"/>
        <v>2.3361244499999999E-2</v>
      </c>
      <c r="F185" s="125">
        <f t="shared" si="52"/>
        <v>1.267458701642673</v>
      </c>
      <c r="G185" s="92">
        <f t="shared" si="53"/>
        <v>1.0016499999999999</v>
      </c>
      <c r="H185" s="92">
        <f t="shared" si="54"/>
        <v>6.2430176358338543E-3</v>
      </c>
      <c r="I185" s="88">
        <f t="shared" si="55"/>
        <v>2.3380501599999999E-2</v>
      </c>
      <c r="J185" s="124">
        <f t="shared" si="56"/>
        <v>1.267458701642673</v>
      </c>
      <c r="K185" s="88">
        <f t="shared" si="57"/>
        <v>1.002475</v>
      </c>
      <c r="L185" s="88">
        <f t="shared" si="58"/>
        <v>6.2430176358338543E-3</v>
      </c>
      <c r="M185" s="88">
        <f t="shared" si="59"/>
        <v>2.33997588E-2</v>
      </c>
      <c r="N185" s="124">
        <f t="shared" si="60"/>
        <v>1.267458701642673</v>
      </c>
      <c r="O185" s="88">
        <f t="shared" si="61"/>
        <v>1.0033000000000001</v>
      </c>
      <c r="P185" s="88">
        <f t="shared" si="62"/>
        <v>6.2430176358338543E-3</v>
      </c>
      <c r="Q185" s="88">
        <f t="shared" si="63"/>
        <v>2.3419015899999999E-2</v>
      </c>
      <c r="R185" s="124">
        <f t="shared" si="64"/>
        <v>1.267458701642673</v>
      </c>
      <c r="S185" s="88">
        <f t="shared" si="65"/>
        <v>1.0041249999999999</v>
      </c>
      <c r="T185" s="88">
        <f t="shared" si="66"/>
        <v>6.2430176358338543E-3</v>
      </c>
      <c r="U185" s="88">
        <f t="shared" si="67"/>
        <v>2.34382731E-2</v>
      </c>
      <c r="V185" s="124">
        <f t="shared" si="68"/>
        <v>1.267458701642673</v>
      </c>
      <c r="W185" s="88">
        <f t="shared" si="69"/>
        <v>1.00495</v>
      </c>
      <c r="X185" s="88">
        <f t="shared" si="70"/>
        <v>6.2430176358338543E-3</v>
      </c>
      <c r="Y185" s="88">
        <f t="shared" si="71"/>
        <v>2.34575302E-2</v>
      </c>
    </row>
    <row r="186" spans="1:25">
      <c r="A186" s="98">
        <v>49</v>
      </c>
      <c r="B186" s="124">
        <f t="shared" si="48"/>
        <v>1.2737326222158043</v>
      </c>
      <c r="C186" s="88">
        <f t="shared" si="49"/>
        <v>1.0008250000000001</v>
      </c>
      <c r="D186" s="88">
        <f t="shared" si="50"/>
        <v>6.2739205731312322E-3</v>
      </c>
      <c r="E186" s="88">
        <f t="shared" si="51"/>
        <v>2.2938795200000001E-2</v>
      </c>
      <c r="F186" s="125">
        <f t="shared" si="52"/>
        <v>1.2737326222158043</v>
      </c>
      <c r="G186" s="92">
        <f t="shared" si="53"/>
        <v>1.0016499999999999</v>
      </c>
      <c r="H186" s="92">
        <f t="shared" si="54"/>
        <v>6.2739205731312322E-3</v>
      </c>
      <c r="I186" s="88">
        <f t="shared" si="55"/>
        <v>2.29577041E-2</v>
      </c>
      <c r="J186" s="124">
        <f t="shared" si="56"/>
        <v>1.2737326222158043</v>
      </c>
      <c r="K186" s="88">
        <f t="shared" si="57"/>
        <v>1.002475</v>
      </c>
      <c r="L186" s="88">
        <f t="shared" si="58"/>
        <v>6.2739205731312322E-3</v>
      </c>
      <c r="M186" s="88">
        <f t="shared" si="59"/>
        <v>2.2976613E-2</v>
      </c>
      <c r="N186" s="124">
        <f t="shared" si="60"/>
        <v>1.2737326222158043</v>
      </c>
      <c r="O186" s="88">
        <f t="shared" si="61"/>
        <v>1.0033000000000001</v>
      </c>
      <c r="P186" s="88">
        <f t="shared" si="62"/>
        <v>6.2739205731312322E-3</v>
      </c>
      <c r="Q186" s="88">
        <f t="shared" si="63"/>
        <v>2.29955219E-2</v>
      </c>
      <c r="R186" s="124">
        <f t="shared" si="64"/>
        <v>1.2737326222158043</v>
      </c>
      <c r="S186" s="88">
        <f t="shared" si="65"/>
        <v>1.0041249999999999</v>
      </c>
      <c r="T186" s="88">
        <f t="shared" si="66"/>
        <v>6.2739205731312322E-3</v>
      </c>
      <c r="U186" s="88">
        <f t="shared" si="67"/>
        <v>2.3014430799999999E-2</v>
      </c>
      <c r="V186" s="124">
        <f t="shared" si="68"/>
        <v>1.2737326222158043</v>
      </c>
      <c r="W186" s="88">
        <f t="shared" si="69"/>
        <v>1.00495</v>
      </c>
      <c r="X186" s="88">
        <f t="shared" si="70"/>
        <v>6.2739205731312322E-3</v>
      </c>
      <c r="Y186" s="88">
        <f t="shared" si="71"/>
        <v>2.3033339699999999E-2</v>
      </c>
    </row>
    <row r="187" spans="1:25">
      <c r="A187" s="99">
        <v>50</v>
      </c>
      <c r="B187" s="124">
        <f t="shared" si="48"/>
        <v>1.2800375986957726</v>
      </c>
      <c r="C187" s="88">
        <f t="shared" si="49"/>
        <v>1.0008250000000001</v>
      </c>
      <c r="D187" s="88">
        <f t="shared" si="50"/>
        <v>6.3049764799682322E-3</v>
      </c>
      <c r="E187" s="90">
        <f t="shared" si="51"/>
        <v>2.25333245E-2</v>
      </c>
      <c r="F187" s="125">
        <f t="shared" si="52"/>
        <v>1.2800375986957726</v>
      </c>
      <c r="G187" s="92">
        <f t="shared" si="53"/>
        <v>1.0016499999999999</v>
      </c>
      <c r="H187" s="92">
        <f t="shared" si="54"/>
        <v>6.3049764799682322E-3</v>
      </c>
      <c r="I187" s="90">
        <f t="shared" si="55"/>
        <v>2.2551899199999999E-2</v>
      </c>
      <c r="J187" s="124">
        <f t="shared" si="56"/>
        <v>1.2800375986957726</v>
      </c>
      <c r="K187" s="88">
        <f t="shared" si="57"/>
        <v>1.002475</v>
      </c>
      <c r="L187" s="88">
        <f t="shared" si="58"/>
        <v>6.3049764799682322E-3</v>
      </c>
      <c r="M187" s="90">
        <f t="shared" si="59"/>
        <v>2.2570473800000001E-2</v>
      </c>
      <c r="N187" s="124">
        <f t="shared" si="60"/>
        <v>1.2800375986957726</v>
      </c>
      <c r="O187" s="88">
        <f t="shared" si="61"/>
        <v>1.0033000000000001</v>
      </c>
      <c r="P187" s="88">
        <f t="shared" si="62"/>
        <v>6.3049764799682322E-3</v>
      </c>
      <c r="Q187" s="90">
        <f t="shared" si="63"/>
        <v>2.25890485E-2</v>
      </c>
      <c r="R187" s="124">
        <f t="shared" si="64"/>
        <v>1.2800375986957726</v>
      </c>
      <c r="S187" s="88">
        <f t="shared" si="65"/>
        <v>1.0041249999999999</v>
      </c>
      <c r="T187" s="88">
        <f t="shared" si="66"/>
        <v>6.3049764799682322E-3</v>
      </c>
      <c r="U187" s="90">
        <f t="shared" si="67"/>
        <v>2.26076232E-2</v>
      </c>
      <c r="V187" s="124">
        <f t="shared" si="68"/>
        <v>1.2800375986957726</v>
      </c>
      <c r="W187" s="88">
        <f t="shared" si="69"/>
        <v>1.00495</v>
      </c>
      <c r="X187" s="88">
        <f t="shared" si="70"/>
        <v>6.3049764799682322E-3</v>
      </c>
      <c r="Y187" s="90">
        <f t="shared" si="71"/>
        <v>2.2626197899999999E-2</v>
      </c>
    </row>
    <row r="188" spans="1:25">
      <c r="A188" s="53">
        <v>51</v>
      </c>
      <c r="B188" s="124">
        <f t="shared" si="48"/>
        <v>1.2863737848093166</v>
      </c>
      <c r="C188" s="88">
        <f t="shared" si="49"/>
        <v>1.0008250000000001</v>
      </c>
      <c r="D188" s="88">
        <f t="shared" si="50"/>
        <v>6.336186113544074E-3</v>
      </c>
      <c r="E188" s="86">
        <f t="shared" si="51"/>
        <v>2.2143833700000001E-2</v>
      </c>
      <c r="F188" s="125">
        <f t="shared" si="52"/>
        <v>1.2863737848093166</v>
      </c>
      <c r="G188" s="92">
        <f t="shared" si="53"/>
        <v>1.0016499999999999</v>
      </c>
      <c r="H188" s="92">
        <f t="shared" si="54"/>
        <v>6.336186113544074E-3</v>
      </c>
      <c r="I188" s="86">
        <f t="shared" si="55"/>
        <v>2.2162087300000001E-2</v>
      </c>
      <c r="J188" s="124">
        <f t="shared" si="56"/>
        <v>1.2863737848093166</v>
      </c>
      <c r="K188" s="88">
        <f t="shared" si="57"/>
        <v>1.002475</v>
      </c>
      <c r="L188" s="88">
        <f t="shared" si="58"/>
        <v>6.336186113544074E-3</v>
      </c>
      <c r="M188" s="86">
        <f t="shared" si="59"/>
        <v>2.2180340900000001E-2</v>
      </c>
      <c r="N188" s="124">
        <f t="shared" si="60"/>
        <v>1.2863737848093166</v>
      </c>
      <c r="O188" s="88">
        <f t="shared" si="61"/>
        <v>1.0033000000000001</v>
      </c>
      <c r="P188" s="88">
        <f t="shared" si="62"/>
        <v>6.336186113544074E-3</v>
      </c>
      <c r="Q188" s="86">
        <f t="shared" si="63"/>
        <v>2.2198594499999998E-2</v>
      </c>
      <c r="R188" s="124">
        <f t="shared" si="64"/>
        <v>1.2863737848093166</v>
      </c>
      <c r="S188" s="88">
        <f t="shared" si="65"/>
        <v>1.0041249999999999</v>
      </c>
      <c r="T188" s="88">
        <f t="shared" si="66"/>
        <v>6.336186113544074E-3</v>
      </c>
      <c r="U188" s="86">
        <f t="shared" si="67"/>
        <v>2.2216848099999999E-2</v>
      </c>
      <c r="V188" s="124">
        <f t="shared" si="68"/>
        <v>1.2863737848093166</v>
      </c>
      <c r="W188" s="88">
        <f t="shared" si="69"/>
        <v>1.00495</v>
      </c>
      <c r="X188" s="88">
        <f t="shared" si="70"/>
        <v>6.336186113544074E-3</v>
      </c>
      <c r="Y188" s="86">
        <f t="shared" si="71"/>
        <v>2.2235101699999999E-2</v>
      </c>
    </row>
    <row r="189" spans="1:25">
      <c r="A189" s="54">
        <v>52</v>
      </c>
      <c r="B189" s="124">
        <f t="shared" si="48"/>
        <v>1.2927413350441228</v>
      </c>
      <c r="C189" s="88">
        <f t="shared" si="49"/>
        <v>1.0008250000000001</v>
      </c>
      <c r="D189" s="88">
        <f t="shared" si="50"/>
        <v>6.3675502348061177E-3</v>
      </c>
      <c r="E189" s="88">
        <f t="shared" si="51"/>
        <v>2.1769400800000002E-2</v>
      </c>
      <c r="F189" s="125">
        <f t="shared" si="52"/>
        <v>1.2927413350441228</v>
      </c>
      <c r="G189" s="92">
        <f t="shared" si="53"/>
        <v>1.0016499999999999</v>
      </c>
      <c r="H189" s="92">
        <f t="shared" si="54"/>
        <v>6.3675502348061177E-3</v>
      </c>
      <c r="I189" s="88">
        <f t="shared" si="55"/>
        <v>2.17873458E-2</v>
      </c>
      <c r="J189" s="124">
        <f t="shared" si="56"/>
        <v>1.2927413350441228</v>
      </c>
      <c r="K189" s="88">
        <f t="shared" si="57"/>
        <v>1.002475</v>
      </c>
      <c r="L189" s="88">
        <f t="shared" si="58"/>
        <v>6.3675502348061177E-3</v>
      </c>
      <c r="M189" s="88">
        <f t="shared" si="59"/>
        <v>2.18052907E-2</v>
      </c>
      <c r="N189" s="124">
        <f t="shared" si="60"/>
        <v>1.2927413350441228</v>
      </c>
      <c r="O189" s="88">
        <f t="shared" si="61"/>
        <v>1.0033000000000001</v>
      </c>
      <c r="P189" s="88">
        <f t="shared" si="62"/>
        <v>6.3675502348061177E-3</v>
      </c>
      <c r="Q189" s="88">
        <f t="shared" si="63"/>
        <v>2.1823235699999999E-2</v>
      </c>
      <c r="R189" s="124">
        <f t="shared" si="64"/>
        <v>1.2927413350441228</v>
      </c>
      <c r="S189" s="88">
        <f t="shared" si="65"/>
        <v>1.0041249999999999</v>
      </c>
      <c r="T189" s="88">
        <f t="shared" si="66"/>
        <v>6.3675502348061177E-3</v>
      </c>
      <c r="U189" s="88">
        <f t="shared" si="67"/>
        <v>2.1841180599999999E-2</v>
      </c>
      <c r="V189" s="124">
        <f t="shared" si="68"/>
        <v>1.2927413350441228</v>
      </c>
      <c r="W189" s="88">
        <f t="shared" si="69"/>
        <v>1.00495</v>
      </c>
      <c r="X189" s="88">
        <f t="shared" si="70"/>
        <v>6.3675502348061177E-3</v>
      </c>
      <c r="Y189" s="88">
        <f t="shared" si="71"/>
        <v>2.1859125600000001E-2</v>
      </c>
    </row>
    <row r="190" spans="1:25">
      <c r="A190" s="54">
        <v>53</v>
      </c>
      <c r="B190" s="124">
        <f t="shared" si="48"/>
        <v>1.2991404046525912</v>
      </c>
      <c r="C190" s="88">
        <f t="shared" si="49"/>
        <v>1.0008250000000001</v>
      </c>
      <c r="D190" s="88">
        <f t="shared" si="50"/>
        <v>6.399069608468407E-3</v>
      </c>
      <c r="E190" s="88">
        <f t="shared" si="51"/>
        <v>2.1409173600000001E-2</v>
      </c>
      <c r="F190" s="125">
        <f t="shared" si="52"/>
        <v>1.2991404046525912</v>
      </c>
      <c r="G190" s="92">
        <f t="shared" si="53"/>
        <v>1.0016499999999999</v>
      </c>
      <c r="H190" s="92">
        <f t="shared" si="54"/>
        <v>6.399069608468407E-3</v>
      </c>
      <c r="I190" s="88">
        <f t="shared" si="55"/>
        <v>2.14268216E-2</v>
      </c>
      <c r="J190" s="124">
        <f t="shared" si="56"/>
        <v>1.2991404046525912</v>
      </c>
      <c r="K190" s="88">
        <f t="shared" si="57"/>
        <v>1.002475</v>
      </c>
      <c r="L190" s="88">
        <f t="shared" si="58"/>
        <v>6.399069608468407E-3</v>
      </c>
      <c r="M190" s="88">
        <f t="shared" si="59"/>
        <v>2.1444469599999998E-2</v>
      </c>
      <c r="N190" s="124">
        <f t="shared" si="60"/>
        <v>1.2991404046525912</v>
      </c>
      <c r="O190" s="88">
        <f t="shared" si="61"/>
        <v>1.0033000000000001</v>
      </c>
      <c r="P190" s="88">
        <f t="shared" si="62"/>
        <v>6.399069608468407E-3</v>
      </c>
      <c r="Q190" s="88">
        <f t="shared" si="63"/>
        <v>2.14621176E-2</v>
      </c>
      <c r="R190" s="124">
        <f t="shared" si="64"/>
        <v>1.2991404046525912</v>
      </c>
      <c r="S190" s="88">
        <f t="shared" si="65"/>
        <v>1.0041249999999999</v>
      </c>
      <c r="T190" s="88">
        <f t="shared" si="66"/>
        <v>6.399069608468407E-3</v>
      </c>
      <c r="U190" s="88">
        <f t="shared" si="67"/>
        <v>2.1479765599999999E-2</v>
      </c>
      <c r="V190" s="124">
        <f t="shared" si="68"/>
        <v>1.2991404046525912</v>
      </c>
      <c r="W190" s="88">
        <f t="shared" si="69"/>
        <v>1.00495</v>
      </c>
      <c r="X190" s="88">
        <f t="shared" si="70"/>
        <v>6.399069608468407E-3</v>
      </c>
      <c r="Y190" s="88">
        <f t="shared" si="71"/>
        <v>2.1497413600000001E-2</v>
      </c>
    </row>
    <row r="191" spans="1:25">
      <c r="A191" s="54">
        <v>54</v>
      </c>
      <c r="B191" s="124">
        <f t="shared" si="48"/>
        <v>1.3055711496556215</v>
      </c>
      <c r="C191" s="88">
        <f t="shared" si="49"/>
        <v>1.0008250000000001</v>
      </c>
      <c r="D191" s="88">
        <f t="shared" si="50"/>
        <v>6.4307450030303259E-3</v>
      </c>
      <c r="E191" s="88">
        <f t="shared" si="51"/>
        <v>2.1062362599999999E-2</v>
      </c>
      <c r="F191" s="125">
        <f t="shared" si="52"/>
        <v>1.3055711496556215</v>
      </c>
      <c r="G191" s="92">
        <f t="shared" si="53"/>
        <v>1.0016499999999999</v>
      </c>
      <c r="H191" s="92">
        <f t="shared" si="54"/>
        <v>6.4307450030303259E-3</v>
      </c>
      <c r="I191" s="88">
        <f t="shared" si="55"/>
        <v>2.1079724800000001E-2</v>
      </c>
      <c r="J191" s="124">
        <f t="shared" si="56"/>
        <v>1.3055711496556215</v>
      </c>
      <c r="K191" s="88">
        <f t="shared" si="57"/>
        <v>1.002475</v>
      </c>
      <c r="L191" s="88">
        <f t="shared" si="58"/>
        <v>6.4307450030303259E-3</v>
      </c>
      <c r="M191" s="88">
        <f t="shared" si="59"/>
        <v>2.1097086899999999E-2</v>
      </c>
      <c r="N191" s="124">
        <f t="shared" si="60"/>
        <v>1.3055711496556215</v>
      </c>
      <c r="O191" s="88">
        <f t="shared" si="61"/>
        <v>1.0033000000000001</v>
      </c>
      <c r="P191" s="88">
        <f t="shared" si="62"/>
        <v>6.4307450030303259E-3</v>
      </c>
      <c r="Q191" s="88">
        <f t="shared" si="63"/>
        <v>2.1114449E-2</v>
      </c>
      <c r="R191" s="124">
        <f t="shared" si="64"/>
        <v>1.3055711496556215</v>
      </c>
      <c r="S191" s="88">
        <f t="shared" si="65"/>
        <v>1.0041249999999999</v>
      </c>
      <c r="T191" s="88">
        <f t="shared" si="66"/>
        <v>6.4307450030303259E-3</v>
      </c>
      <c r="U191" s="88">
        <f t="shared" si="67"/>
        <v>2.1131811100000002E-2</v>
      </c>
      <c r="V191" s="124">
        <f t="shared" si="68"/>
        <v>1.3055711496556215</v>
      </c>
      <c r="W191" s="88">
        <f t="shared" si="69"/>
        <v>1.00495</v>
      </c>
      <c r="X191" s="88">
        <f t="shared" si="70"/>
        <v>6.4307450030303259E-3</v>
      </c>
      <c r="Y191" s="88">
        <f t="shared" si="71"/>
        <v>2.1149173300000001E-2</v>
      </c>
    </row>
    <row r="192" spans="1:25">
      <c r="A192" s="154">
        <v>55</v>
      </c>
      <c r="B192" s="124">
        <f t="shared" si="48"/>
        <v>1.3120337268464168</v>
      </c>
      <c r="C192" s="88">
        <f t="shared" si="49"/>
        <v>1.0008250000000001</v>
      </c>
      <c r="D192" s="88">
        <f t="shared" si="50"/>
        <v>6.4625771907953263E-3</v>
      </c>
      <c r="E192" s="90">
        <f t="shared" si="51"/>
        <v>2.0728236300000001E-2</v>
      </c>
      <c r="F192" s="125">
        <f t="shared" si="52"/>
        <v>1.3120337268464168</v>
      </c>
      <c r="G192" s="92">
        <f t="shared" si="53"/>
        <v>1.0016499999999999</v>
      </c>
      <c r="H192" s="92">
        <f t="shared" si="54"/>
        <v>6.4625771907953263E-3</v>
      </c>
      <c r="I192" s="90">
        <f t="shared" si="55"/>
        <v>2.0745323E-2</v>
      </c>
      <c r="J192" s="124">
        <f t="shared" si="56"/>
        <v>1.3120337268464168</v>
      </c>
      <c r="K192" s="88">
        <f t="shared" si="57"/>
        <v>1.002475</v>
      </c>
      <c r="L192" s="88">
        <f t="shared" si="58"/>
        <v>6.4625771907953263E-3</v>
      </c>
      <c r="M192" s="90">
        <f t="shared" si="59"/>
        <v>2.0762409700000001E-2</v>
      </c>
      <c r="N192" s="124">
        <f t="shared" si="60"/>
        <v>1.3120337268464168</v>
      </c>
      <c r="O192" s="88">
        <f t="shared" si="61"/>
        <v>1.0033000000000001</v>
      </c>
      <c r="P192" s="88">
        <f t="shared" si="62"/>
        <v>6.4625771907953263E-3</v>
      </c>
      <c r="Q192" s="90">
        <f t="shared" si="63"/>
        <v>2.07794964E-2</v>
      </c>
      <c r="R192" s="124">
        <f t="shared" si="64"/>
        <v>1.3120337268464168</v>
      </c>
      <c r="S192" s="88">
        <f t="shared" si="65"/>
        <v>1.0041249999999999</v>
      </c>
      <c r="T192" s="88">
        <f t="shared" si="66"/>
        <v>6.4625771907953263E-3</v>
      </c>
      <c r="U192" s="90">
        <f t="shared" si="67"/>
        <v>2.0796583099999998E-2</v>
      </c>
      <c r="V192" s="124">
        <f t="shared" si="68"/>
        <v>1.3120337268464168</v>
      </c>
      <c r="W192" s="88">
        <f t="shared" si="69"/>
        <v>1.00495</v>
      </c>
      <c r="X192" s="88">
        <f t="shared" si="70"/>
        <v>6.4625771907953263E-3</v>
      </c>
      <c r="Y192" s="90">
        <f t="shared" si="71"/>
        <v>2.08136698E-2</v>
      </c>
    </row>
    <row r="193" spans="1:25">
      <c r="A193" s="97">
        <v>56</v>
      </c>
      <c r="B193" s="124">
        <f t="shared" si="48"/>
        <v>1.3185282937943066</v>
      </c>
      <c r="C193" s="88">
        <f t="shared" si="49"/>
        <v>1.0008250000000001</v>
      </c>
      <c r="D193" s="88">
        <f t="shared" si="50"/>
        <v>6.4945669478897626E-3</v>
      </c>
      <c r="E193" s="86">
        <f t="shared" si="51"/>
        <v>2.0406114900000001E-2</v>
      </c>
      <c r="F193" s="125">
        <f t="shared" si="52"/>
        <v>1.3185282937943066</v>
      </c>
      <c r="G193" s="92">
        <f t="shared" si="53"/>
        <v>1.0016499999999999</v>
      </c>
      <c r="H193" s="92">
        <f t="shared" si="54"/>
        <v>6.4945669478897626E-3</v>
      </c>
      <c r="I193" s="86">
        <f t="shared" si="55"/>
        <v>2.0422936100000001E-2</v>
      </c>
      <c r="J193" s="124">
        <f t="shared" si="56"/>
        <v>1.3185282937943066</v>
      </c>
      <c r="K193" s="88">
        <f t="shared" si="57"/>
        <v>1.002475</v>
      </c>
      <c r="L193" s="88">
        <f t="shared" si="58"/>
        <v>6.4945669478897626E-3</v>
      </c>
      <c r="M193" s="86">
        <f t="shared" si="59"/>
        <v>2.0439757199999999E-2</v>
      </c>
      <c r="N193" s="124">
        <f t="shared" si="60"/>
        <v>1.3185282937943066</v>
      </c>
      <c r="O193" s="88">
        <f t="shared" si="61"/>
        <v>1.0033000000000001</v>
      </c>
      <c r="P193" s="88">
        <f t="shared" si="62"/>
        <v>6.4945669478897626E-3</v>
      </c>
      <c r="Q193" s="86">
        <f t="shared" si="63"/>
        <v>2.0456578400000001E-2</v>
      </c>
      <c r="R193" s="124">
        <f t="shared" si="64"/>
        <v>1.3185282937943066</v>
      </c>
      <c r="S193" s="88">
        <f t="shared" si="65"/>
        <v>1.0041249999999999</v>
      </c>
      <c r="T193" s="88">
        <f t="shared" si="66"/>
        <v>6.4945669478897626E-3</v>
      </c>
      <c r="U193" s="86">
        <f t="shared" si="67"/>
        <v>2.0473399600000001E-2</v>
      </c>
      <c r="V193" s="124">
        <f t="shared" si="68"/>
        <v>1.3185282937943066</v>
      </c>
      <c r="W193" s="88">
        <f t="shared" si="69"/>
        <v>1.00495</v>
      </c>
      <c r="X193" s="88">
        <f t="shared" si="70"/>
        <v>6.4945669478897626E-3</v>
      </c>
      <c r="Y193" s="86">
        <f t="shared" si="71"/>
        <v>2.0490220699999999E-2</v>
      </c>
    </row>
    <row r="194" spans="1:25">
      <c r="A194" s="98">
        <v>57</v>
      </c>
      <c r="B194" s="124">
        <f t="shared" si="48"/>
        <v>1.3250550088485884</v>
      </c>
      <c r="C194" s="88">
        <f t="shared" si="49"/>
        <v>1.0008250000000001</v>
      </c>
      <c r="D194" s="88">
        <f t="shared" si="50"/>
        <v>6.5267150542818175E-3</v>
      </c>
      <c r="E194" s="88">
        <f t="shared" si="51"/>
        <v>2.0095366699999999E-2</v>
      </c>
      <c r="F194" s="125">
        <f t="shared" si="52"/>
        <v>1.3250550088485884</v>
      </c>
      <c r="G194" s="92">
        <f t="shared" si="53"/>
        <v>1.0016499999999999</v>
      </c>
      <c r="H194" s="92">
        <f t="shared" si="54"/>
        <v>6.5267150542818175E-3</v>
      </c>
      <c r="I194" s="88">
        <f t="shared" si="55"/>
        <v>2.0111931699999998E-2</v>
      </c>
      <c r="J194" s="124">
        <f t="shared" si="56"/>
        <v>1.3250550088485884</v>
      </c>
      <c r="K194" s="88">
        <f t="shared" si="57"/>
        <v>1.002475</v>
      </c>
      <c r="L194" s="88">
        <f t="shared" si="58"/>
        <v>6.5267150542818175E-3</v>
      </c>
      <c r="M194" s="88">
        <f t="shared" si="59"/>
        <v>2.0128496700000002E-2</v>
      </c>
      <c r="N194" s="124">
        <f t="shared" si="60"/>
        <v>1.3250550088485884</v>
      </c>
      <c r="O194" s="88">
        <f t="shared" si="61"/>
        <v>1.0033000000000001</v>
      </c>
      <c r="P194" s="88">
        <f t="shared" si="62"/>
        <v>6.5267150542818175E-3</v>
      </c>
      <c r="Q194" s="88">
        <f t="shared" si="63"/>
        <v>2.0145061700000001E-2</v>
      </c>
      <c r="R194" s="124">
        <f t="shared" si="64"/>
        <v>1.3250550088485884</v>
      </c>
      <c r="S194" s="88">
        <f t="shared" si="65"/>
        <v>1.0041249999999999</v>
      </c>
      <c r="T194" s="88">
        <f t="shared" si="66"/>
        <v>6.5267150542818175E-3</v>
      </c>
      <c r="U194" s="88">
        <f t="shared" si="67"/>
        <v>2.0161626700000001E-2</v>
      </c>
      <c r="V194" s="124">
        <f t="shared" si="68"/>
        <v>1.3250550088485884</v>
      </c>
      <c r="W194" s="88">
        <f t="shared" si="69"/>
        <v>1.00495</v>
      </c>
      <c r="X194" s="88">
        <f t="shared" si="70"/>
        <v>6.5267150542818175E-3</v>
      </c>
      <c r="Y194" s="88">
        <f t="shared" si="71"/>
        <v>2.0178191700000001E-2</v>
      </c>
    </row>
    <row r="195" spans="1:25">
      <c r="A195" s="98">
        <v>58</v>
      </c>
      <c r="B195" s="124">
        <f t="shared" si="48"/>
        <v>1.331614031142389</v>
      </c>
      <c r="C195" s="88">
        <f t="shared" si="49"/>
        <v>1.0008250000000001</v>
      </c>
      <c r="D195" s="88">
        <f t="shared" si="50"/>
        <v>6.5590222938005129E-3</v>
      </c>
      <c r="E195" s="88">
        <f t="shared" si="51"/>
        <v>1.97954033E-2</v>
      </c>
      <c r="F195" s="125">
        <f t="shared" si="52"/>
        <v>1.331614031142389</v>
      </c>
      <c r="G195" s="92">
        <f t="shared" si="53"/>
        <v>1.0016499999999999</v>
      </c>
      <c r="H195" s="92">
        <f t="shared" si="54"/>
        <v>6.5590222938005129E-3</v>
      </c>
      <c r="I195" s="88">
        <f t="shared" si="55"/>
        <v>1.9811721000000001E-2</v>
      </c>
      <c r="J195" s="124">
        <f t="shared" si="56"/>
        <v>1.331614031142389</v>
      </c>
      <c r="K195" s="88">
        <f t="shared" si="57"/>
        <v>1.002475</v>
      </c>
      <c r="L195" s="88">
        <f t="shared" si="58"/>
        <v>6.5590222938005129E-3</v>
      </c>
      <c r="M195" s="88">
        <f t="shared" si="59"/>
        <v>1.9828038799999999E-2</v>
      </c>
      <c r="N195" s="124">
        <f t="shared" si="60"/>
        <v>1.331614031142389</v>
      </c>
      <c r="O195" s="88">
        <f t="shared" si="61"/>
        <v>1.0033000000000001</v>
      </c>
      <c r="P195" s="88">
        <f t="shared" si="62"/>
        <v>6.5590222938005129E-3</v>
      </c>
      <c r="Q195" s="88">
        <f t="shared" si="63"/>
        <v>1.98443565E-2</v>
      </c>
      <c r="R195" s="124">
        <f t="shared" si="64"/>
        <v>1.331614031142389</v>
      </c>
      <c r="S195" s="88">
        <f t="shared" si="65"/>
        <v>1.0041249999999999</v>
      </c>
      <c r="T195" s="88">
        <f t="shared" si="66"/>
        <v>6.5590222938005129E-3</v>
      </c>
      <c r="U195" s="88">
        <f t="shared" si="67"/>
        <v>1.9860674299999999E-2</v>
      </c>
      <c r="V195" s="124">
        <f t="shared" si="68"/>
        <v>1.331614031142389</v>
      </c>
      <c r="W195" s="88">
        <f t="shared" si="69"/>
        <v>1.00495</v>
      </c>
      <c r="X195" s="88">
        <f t="shared" si="70"/>
        <v>6.5590222938005129E-3</v>
      </c>
      <c r="Y195" s="88">
        <f t="shared" si="71"/>
        <v>1.9876992E-2</v>
      </c>
    </row>
    <row r="196" spans="1:25">
      <c r="A196" s="98">
        <v>59</v>
      </c>
      <c r="B196" s="124">
        <f t="shared" si="48"/>
        <v>1.3382055205965437</v>
      </c>
      <c r="C196" s="88">
        <f t="shared" si="49"/>
        <v>1.0008250000000001</v>
      </c>
      <c r="D196" s="88">
        <f t="shared" si="50"/>
        <v>6.5914894541548256E-3</v>
      </c>
      <c r="E196" s="88">
        <f t="shared" si="51"/>
        <v>1.9505676400000001E-2</v>
      </c>
      <c r="F196" s="125">
        <f t="shared" si="52"/>
        <v>1.3382055205965437</v>
      </c>
      <c r="G196" s="92">
        <f t="shared" si="53"/>
        <v>1.0016499999999999</v>
      </c>
      <c r="H196" s="92">
        <f t="shared" si="54"/>
        <v>6.5914894541548256E-3</v>
      </c>
      <c r="I196" s="88">
        <f t="shared" si="55"/>
        <v>1.9521755299999999E-2</v>
      </c>
      <c r="J196" s="124">
        <f t="shared" si="56"/>
        <v>1.3382055205965437</v>
      </c>
      <c r="K196" s="88">
        <f t="shared" si="57"/>
        <v>1.002475</v>
      </c>
      <c r="L196" s="88">
        <f t="shared" si="58"/>
        <v>6.5914894541548256E-3</v>
      </c>
      <c r="M196" s="88">
        <f t="shared" si="59"/>
        <v>1.95378342E-2</v>
      </c>
      <c r="N196" s="124">
        <f t="shared" si="60"/>
        <v>1.3382055205965437</v>
      </c>
      <c r="O196" s="88">
        <f t="shared" si="61"/>
        <v>1.0033000000000001</v>
      </c>
      <c r="P196" s="88">
        <f t="shared" si="62"/>
        <v>6.5914894541548256E-3</v>
      </c>
      <c r="Q196" s="88">
        <f t="shared" si="63"/>
        <v>1.95539131E-2</v>
      </c>
      <c r="R196" s="124">
        <f t="shared" si="64"/>
        <v>1.3382055205965437</v>
      </c>
      <c r="S196" s="88">
        <f t="shared" si="65"/>
        <v>1.0041249999999999</v>
      </c>
      <c r="T196" s="88">
        <f t="shared" si="66"/>
        <v>6.5914894541548256E-3</v>
      </c>
      <c r="U196" s="88">
        <f t="shared" si="67"/>
        <v>1.9569992000000001E-2</v>
      </c>
      <c r="V196" s="124">
        <f t="shared" si="68"/>
        <v>1.3382055205965437</v>
      </c>
      <c r="W196" s="88">
        <f t="shared" si="69"/>
        <v>1.00495</v>
      </c>
      <c r="X196" s="88">
        <f t="shared" si="70"/>
        <v>6.5914894541548256E-3</v>
      </c>
      <c r="Y196" s="88">
        <f t="shared" si="71"/>
        <v>1.9586071E-2</v>
      </c>
    </row>
    <row r="197" spans="1:25">
      <c r="A197" s="99">
        <v>60</v>
      </c>
      <c r="B197" s="124">
        <f t="shared" si="48"/>
        <v>1.3448296379234967</v>
      </c>
      <c r="C197" s="88">
        <f t="shared" si="49"/>
        <v>1.0008250000000001</v>
      </c>
      <c r="D197" s="88">
        <f t="shared" si="50"/>
        <v>6.6241173269528915E-3</v>
      </c>
      <c r="E197" s="92">
        <f t="shared" si="51"/>
        <v>1.9225674099999999E-2</v>
      </c>
      <c r="F197" s="125">
        <f t="shared" si="52"/>
        <v>1.3448296379234967</v>
      </c>
      <c r="G197" s="92">
        <f t="shared" si="53"/>
        <v>1.0016499999999999</v>
      </c>
      <c r="H197" s="92">
        <f t="shared" si="54"/>
        <v>6.6241173269528915E-3</v>
      </c>
      <c r="I197" s="92">
        <f t="shared" si="55"/>
        <v>1.92415222E-2</v>
      </c>
      <c r="J197" s="124">
        <f t="shared" si="56"/>
        <v>1.3448296379234967</v>
      </c>
      <c r="K197" s="88">
        <f t="shared" si="57"/>
        <v>1.002475</v>
      </c>
      <c r="L197" s="88">
        <f t="shared" si="58"/>
        <v>6.6241173269528915E-3</v>
      </c>
      <c r="M197" s="92">
        <f t="shared" si="59"/>
        <v>1.92573703E-2</v>
      </c>
      <c r="N197" s="124">
        <f t="shared" si="60"/>
        <v>1.3448296379234967</v>
      </c>
      <c r="O197" s="88">
        <f t="shared" si="61"/>
        <v>1.0033000000000001</v>
      </c>
      <c r="P197" s="88">
        <f t="shared" si="62"/>
        <v>6.6241173269528915E-3</v>
      </c>
      <c r="Q197" s="92">
        <f t="shared" si="63"/>
        <v>1.92732184E-2</v>
      </c>
      <c r="R197" s="124">
        <f t="shared" si="64"/>
        <v>1.3448296379234967</v>
      </c>
      <c r="S197" s="88">
        <f t="shared" si="65"/>
        <v>1.0041249999999999</v>
      </c>
      <c r="T197" s="88">
        <f t="shared" si="66"/>
        <v>6.6241173269528915E-3</v>
      </c>
      <c r="U197" s="92">
        <f t="shared" si="67"/>
        <v>1.92890665E-2</v>
      </c>
      <c r="V197" s="124">
        <f t="shared" si="68"/>
        <v>1.3448296379234967</v>
      </c>
      <c r="W197" s="88">
        <f t="shared" si="69"/>
        <v>1.00495</v>
      </c>
      <c r="X197" s="88">
        <f t="shared" si="70"/>
        <v>6.6241173269528915E-3</v>
      </c>
      <c r="Y197" s="92">
        <f t="shared" si="71"/>
        <v>1.93049146E-2</v>
      </c>
    </row>
  </sheetData>
  <sheetProtection algorithmName="SHA-512" hashValue="evh+VdPkVF7Sr1HTPmjV9idMD41NaWxXbwIm6OO6sVctk1iwSsR204wUM9hI9SpPbAG1hXyvk1tpeTJGWDp51Q==" saltValue="IRrX+xrKi5o5Mqu70NW3Dg==" spinCount="100000" sheet="1" objects="1" scenarios="1"/>
  <mergeCells count="2">
    <mergeCell ref="U1:Y1"/>
    <mergeCell ref="I1:Q1"/>
  </mergeCells>
  <phoneticPr fontId="2"/>
  <hyperlinks>
    <hyperlink ref="A1" location="'貸付の概要 '!A1" display="戻る" xr:uid="{00000000-0004-0000-0300-000000000000}"/>
    <hyperlink ref="I1:J1" location="'賦金率表（ボーナス償還）'!A93" display="在宅介護対応住宅・住宅災害 貸付け" xr:uid="{00000000-0004-0000-0300-000001000000}"/>
    <hyperlink ref="Z68" location="'賦金率表（ボーナス償還）'!A1" display="ページＴＯＰ" xr:uid="{00000000-0004-0000-0300-000002000000}"/>
    <hyperlink ref="Z133" location="'賦金率表（ボーナス償還）'!A1" display="ページＴＯＰ" xr:uid="{00000000-0004-0000-0300-000003000000}"/>
    <hyperlink ref="I1:Q1" location="'賦金率表（ボーナス償還）'!A97" display="在宅介護対応住宅・住宅災害 貸付け賦金率表" xr:uid="{00000000-0004-0000-0300-000004000000}"/>
    <hyperlink ref="U1:V1" location="'賦金率表（ボーナス償還）'!A156" display="住宅災害・災害貸付け" xr:uid="{00000000-0004-0000-0300-000005000000}"/>
    <hyperlink ref="U1:Y1" location="'賦金率表（ボーナス償還）'!A162" display="住宅災害・災害貸付け賦金率表" xr:uid="{00000000-0004-0000-0300-000006000000}"/>
  </hyperlinks>
  <pageMargins left="0.81" right="0.32" top="0.21" bottom="0.16" header="0.16" footer="0.16"/>
  <pageSetup paperSize="9" orientation="portrait" horizontalDpi="300" verticalDpi="300" r:id="rId1"/>
  <headerFooter alignWithMargins="0"/>
  <rowBreaks count="2" manualBreakCount="2">
    <brk id="67" max="24" man="1"/>
    <brk id="132" max="2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C0A6C2-BECA-472C-9AB4-82C913212BF1}">
  <sheetPr>
    <tabColor theme="5"/>
  </sheetPr>
  <dimension ref="A1:ED212"/>
  <sheetViews>
    <sheetView showZeros="0" zoomScaleNormal="100" zoomScaleSheetLayoutView="100" workbookViewId="0">
      <selection activeCell="B13" sqref="B13:E14"/>
    </sheetView>
  </sheetViews>
  <sheetFormatPr defaultColWidth="1.5" defaultRowHeight="9" customHeight="1"/>
  <cols>
    <col min="1" max="16" width="1.5" style="57"/>
    <col min="17" max="17" width="1.5" style="57" customWidth="1"/>
    <col min="18" max="21" width="1.5" style="57"/>
    <col min="22" max="22" width="1.5" style="57" customWidth="1"/>
    <col min="23" max="16384" width="1.5" style="57"/>
  </cols>
  <sheetData>
    <row r="1" spans="1:104" s="677" customFormat="1" ht="5.25" customHeight="1">
      <c r="A1" s="674"/>
      <c r="B1" s="674"/>
      <c r="C1" s="674"/>
      <c r="D1" s="674"/>
      <c r="E1" s="674"/>
      <c r="F1" s="1733" t="s">
        <v>1198</v>
      </c>
      <c r="G1" s="1733"/>
      <c r="H1" s="1733"/>
      <c r="I1" s="1733"/>
      <c r="J1" s="1733"/>
      <c r="K1" s="1733"/>
      <c r="L1" s="1733"/>
      <c r="M1" s="1733"/>
      <c r="N1" s="1733"/>
      <c r="O1" s="1733"/>
      <c r="P1" s="1733"/>
      <c r="Q1" s="1733"/>
      <c r="R1" s="1733"/>
      <c r="S1" s="1733"/>
      <c r="T1" s="1733"/>
      <c r="U1" s="1733"/>
      <c r="V1" s="1733"/>
      <c r="W1" s="1733"/>
      <c r="X1" s="1733"/>
      <c r="Y1" s="1733"/>
      <c r="Z1" s="1733"/>
      <c r="AA1" s="1733"/>
      <c r="AB1" s="1733"/>
      <c r="AC1" s="1733"/>
      <c r="AD1" s="1733"/>
      <c r="AE1" s="1733"/>
      <c r="AF1" s="1733"/>
      <c r="AG1" s="1733"/>
      <c r="AH1" s="1733"/>
      <c r="AI1" s="1733"/>
      <c r="AJ1" s="1733"/>
      <c r="AK1" s="1733"/>
      <c r="AL1" s="1733"/>
      <c r="AM1" s="1733"/>
      <c r="AN1" s="1733"/>
      <c r="AO1" s="1733"/>
      <c r="AP1" s="1733"/>
      <c r="AQ1" s="1733"/>
      <c r="AR1" s="1733"/>
      <c r="AS1" s="1733"/>
      <c r="AT1" s="1733"/>
      <c r="AU1" s="1733"/>
      <c r="AV1" s="1733"/>
      <c r="AW1" s="1733"/>
      <c r="AX1" s="1733"/>
      <c r="AY1" s="1733"/>
      <c r="AZ1" s="1733"/>
      <c r="BA1" s="1733"/>
      <c r="BB1" s="1733"/>
      <c r="BC1" s="1733"/>
      <c r="BD1" s="1733"/>
      <c r="BE1" s="1733"/>
      <c r="BF1" s="1733"/>
      <c r="BG1" s="1733"/>
      <c r="BH1" s="1733"/>
      <c r="BI1" s="1733"/>
      <c r="BJ1" s="1733"/>
      <c r="BK1" s="1733"/>
      <c r="BL1" s="1733"/>
      <c r="BM1" s="1733"/>
      <c r="BN1" s="675"/>
      <c r="BO1" s="675"/>
      <c r="BP1" s="675"/>
      <c r="BQ1" s="675"/>
      <c r="BR1" s="675"/>
      <c r="BS1" s="675"/>
      <c r="BT1" s="675"/>
      <c r="BU1" s="675"/>
      <c r="BV1" s="675"/>
      <c r="BW1" s="675"/>
      <c r="BX1" s="675"/>
      <c r="BY1" s="675"/>
      <c r="BZ1" s="675"/>
      <c r="CA1" s="675"/>
      <c r="CB1" s="675"/>
      <c r="CC1" s="675"/>
      <c r="CD1" s="675"/>
      <c r="CE1" s="675"/>
      <c r="CF1" s="675"/>
      <c r="CG1" s="675"/>
      <c r="CH1" s="675"/>
      <c r="CI1" s="675"/>
      <c r="CJ1" s="675"/>
      <c r="CK1" s="675"/>
      <c r="CL1" s="675"/>
      <c r="CM1" s="675"/>
      <c r="CN1" s="675"/>
      <c r="CO1" s="675"/>
      <c r="CP1" s="675"/>
      <c r="CQ1" s="675"/>
      <c r="CR1" s="675"/>
      <c r="CS1" s="675"/>
      <c r="CT1" s="675"/>
      <c r="CU1" s="675"/>
      <c r="CV1" s="675"/>
      <c r="CW1" s="675"/>
      <c r="CX1" s="675"/>
      <c r="CY1" s="675"/>
      <c r="CZ1" s="676"/>
    </row>
    <row r="2" spans="1:104" s="677" customFormat="1" ht="5.25" customHeight="1">
      <c r="A2" s="674"/>
      <c r="B2" s="674"/>
      <c r="C2" s="674"/>
      <c r="D2" s="674"/>
      <c r="E2" s="674"/>
      <c r="F2" s="1733"/>
      <c r="G2" s="1733"/>
      <c r="H2" s="1733"/>
      <c r="I2" s="1733"/>
      <c r="J2" s="1733"/>
      <c r="K2" s="1733"/>
      <c r="L2" s="1733"/>
      <c r="M2" s="1733"/>
      <c r="N2" s="1733"/>
      <c r="O2" s="1733"/>
      <c r="P2" s="1733"/>
      <c r="Q2" s="1733"/>
      <c r="R2" s="1733"/>
      <c r="S2" s="1733"/>
      <c r="T2" s="1733"/>
      <c r="U2" s="1733"/>
      <c r="V2" s="1733"/>
      <c r="W2" s="1733"/>
      <c r="X2" s="1733"/>
      <c r="Y2" s="1733"/>
      <c r="Z2" s="1733"/>
      <c r="AA2" s="1733"/>
      <c r="AB2" s="1733"/>
      <c r="AC2" s="1733"/>
      <c r="AD2" s="1733"/>
      <c r="AE2" s="1733"/>
      <c r="AF2" s="1733"/>
      <c r="AG2" s="1733"/>
      <c r="AH2" s="1733"/>
      <c r="AI2" s="1733"/>
      <c r="AJ2" s="1733"/>
      <c r="AK2" s="1733"/>
      <c r="AL2" s="1733"/>
      <c r="AM2" s="1733"/>
      <c r="AN2" s="1733"/>
      <c r="AO2" s="1733"/>
      <c r="AP2" s="1733"/>
      <c r="AQ2" s="1733"/>
      <c r="AR2" s="1733"/>
      <c r="AS2" s="1733"/>
      <c r="AT2" s="1733"/>
      <c r="AU2" s="1733"/>
      <c r="AV2" s="1733"/>
      <c r="AW2" s="1733"/>
      <c r="AX2" s="1733"/>
      <c r="AY2" s="1733"/>
      <c r="AZ2" s="1733"/>
      <c r="BA2" s="1733"/>
      <c r="BB2" s="1733"/>
      <c r="BC2" s="1733"/>
      <c r="BD2" s="1733"/>
      <c r="BE2" s="1733"/>
      <c r="BF2" s="1733"/>
      <c r="BG2" s="1733"/>
      <c r="BH2" s="1733"/>
      <c r="BI2" s="1733"/>
      <c r="BJ2" s="1733"/>
      <c r="BK2" s="1733"/>
      <c r="BL2" s="1733"/>
      <c r="BM2" s="1733"/>
      <c r="BN2" s="675"/>
      <c r="BO2" s="675"/>
      <c r="BP2" s="675"/>
      <c r="BQ2" s="675"/>
      <c r="BR2" s="675"/>
      <c r="BS2" s="675"/>
      <c r="BT2" s="675"/>
      <c r="BU2" s="675"/>
      <c r="BV2" s="675"/>
      <c r="BW2" s="675"/>
      <c r="BX2" s="675"/>
      <c r="BY2" s="675"/>
      <c r="BZ2" s="675"/>
      <c r="CA2" s="675"/>
      <c r="CB2" s="675"/>
      <c r="CC2" s="675"/>
      <c r="CD2" s="675"/>
      <c r="CE2" s="675"/>
      <c r="CF2" s="675"/>
      <c r="CG2" s="675"/>
      <c r="CH2" s="675"/>
      <c r="CI2" s="675"/>
      <c r="CJ2" s="675"/>
      <c r="CK2" s="675"/>
      <c r="CL2" s="675"/>
      <c r="CM2" s="675"/>
      <c r="CN2" s="675"/>
      <c r="CO2" s="675"/>
      <c r="CP2" s="675"/>
      <c r="CQ2" s="675"/>
      <c r="CR2" s="675"/>
      <c r="CS2" s="675"/>
      <c r="CT2" s="675"/>
      <c r="CU2" s="675"/>
      <c r="CV2" s="675"/>
      <c r="CW2" s="675"/>
      <c r="CX2" s="675"/>
      <c r="CY2" s="675"/>
      <c r="CZ2" s="676"/>
    </row>
    <row r="3" spans="1:104" s="677" customFormat="1" ht="5.25" customHeight="1">
      <c r="A3" s="674"/>
      <c r="B3" s="674"/>
      <c r="C3" s="674"/>
      <c r="D3" s="674"/>
      <c r="E3" s="674"/>
      <c r="F3" s="1733"/>
      <c r="G3" s="1733"/>
      <c r="H3" s="1733"/>
      <c r="I3" s="1733"/>
      <c r="J3" s="1733"/>
      <c r="K3" s="1733"/>
      <c r="L3" s="1733"/>
      <c r="M3" s="1733"/>
      <c r="N3" s="1733"/>
      <c r="O3" s="1733"/>
      <c r="P3" s="1733"/>
      <c r="Q3" s="1733"/>
      <c r="R3" s="1733"/>
      <c r="S3" s="1733"/>
      <c r="T3" s="1733"/>
      <c r="U3" s="1733"/>
      <c r="V3" s="1733"/>
      <c r="W3" s="1733"/>
      <c r="X3" s="1733"/>
      <c r="Y3" s="1733"/>
      <c r="Z3" s="1733"/>
      <c r="AA3" s="1733"/>
      <c r="AB3" s="1733"/>
      <c r="AC3" s="1733"/>
      <c r="AD3" s="1733"/>
      <c r="AE3" s="1733"/>
      <c r="AF3" s="1733"/>
      <c r="AG3" s="1733"/>
      <c r="AH3" s="1733"/>
      <c r="AI3" s="1733"/>
      <c r="AJ3" s="1733"/>
      <c r="AK3" s="1733"/>
      <c r="AL3" s="1733"/>
      <c r="AM3" s="1733"/>
      <c r="AN3" s="1733"/>
      <c r="AO3" s="1733"/>
      <c r="AP3" s="1733"/>
      <c r="AQ3" s="1733"/>
      <c r="AR3" s="1733"/>
      <c r="AS3" s="1733"/>
      <c r="AT3" s="1733"/>
      <c r="AU3" s="1733"/>
      <c r="AV3" s="1733"/>
      <c r="AW3" s="1733"/>
      <c r="AX3" s="1733"/>
      <c r="AY3" s="1733"/>
      <c r="AZ3" s="1733"/>
      <c r="BA3" s="1733"/>
      <c r="BB3" s="1733"/>
      <c r="BC3" s="1733"/>
      <c r="BD3" s="1733"/>
      <c r="BE3" s="1733"/>
      <c r="BF3" s="1733"/>
      <c r="BG3" s="1733"/>
      <c r="BH3" s="1733"/>
      <c r="BI3" s="1733"/>
      <c r="BJ3" s="1733"/>
      <c r="BK3" s="1733"/>
      <c r="BL3" s="1733"/>
      <c r="BM3" s="1733"/>
      <c r="BN3" s="675"/>
      <c r="BO3" s="675"/>
      <c r="BP3" s="675"/>
      <c r="BQ3" s="675"/>
      <c r="BR3" s="675"/>
      <c r="BS3" s="675"/>
      <c r="BT3" s="675"/>
      <c r="BU3" s="675"/>
      <c r="BV3" s="675"/>
      <c r="BW3" s="675"/>
      <c r="BX3" s="675"/>
      <c r="BY3" s="675"/>
      <c r="BZ3" s="675"/>
      <c r="CA3" s="675"/>
      <c r="CB3" s="675"/>
      <c r="CC3" s="675"/>
      <c r="CD3" s="675"/>
      <c r="CE3" s="675"/>
      <c r="CF3" s="675"/>
      <c r="CG3" s="675"/>
      <c r="CH3" s="675"/>
      <c r="CI3" s="675"/>
      <c r="CJ3" s="675"/>
      <c r="CK3" s="675"/>
      <c r="CL3" s="675"/>
      <c r="CM3" s="675"/>
      <c r="CN3" s="675"/>
      <c r="CO3" s="675"/>
      <c r="CP3" s="675"/>
      <c r="CQ3" s="675"/>
      <c r="CR3" s="675"/>
      <c r="CS3" s="675"/>
      <c r="CT3" s="675"/>
      <c r="CU3" s="675"/>
      <c r="CV3" s="675"/>
      <c r="CW3" s="675"/>
      <c r="CX3" s="675"/>
      <c r="CY3" s="675"/>
      <c r="CZ3" s="676"/>
    </row>
    <row r="4" spans="1:104" s="677" customFormat="1" ht="5.25" customHeight="1">
      <c r="A4" s="674"/>
      <c r="B4" s="674"/>
      <c r="C4" s="674"/>
      <c r="D4" s="674"/>
      <c r="E4" s="674"/>
      <c r="F4" s="1733"/>
      <c r="G4" s="1733"/>
      <c r="H4" s="1733"/>
      <c r="I4" s="1733"/>
      <c r="J4" s="1733"/>
      <c r="K4" s="1733"/>
      <c r="L4" s="1733"/>
      <c r="M4" s="1733"/>
      <c r="N4" s="1733"/>
      <c r="O4" s="1733"/>
      <c r="P4" s="1733"/>
      <c r="Q4" s="1733"/>
      <c r="R4" s="1733"/>
      <c r="S4" s="1733"/>
      <c r="T4" s="1733"/>
      <c r="U4" s="1733"/>
      <c r="V4" s="1733"/>
      <c r="W4" s="1733"/>
      <c r="X4" s="1733"/>
      <c r="Y4" s="1733"/>
      <c r="Z4" s="1733"/>
      <c r="AA4" s="1733"/>
      <c r="AB4" s="1733"/>
      <c r="AC4" s="1733"/>
      <c r="AD4" s="1733"/>
      <c r="AE4" s="1733"/>
      <c r="AF4" s="1733"/>
      <c r="AG4" s="1733"/>
      <c r="AH4" s="1733"/>
      <c r="AI4" s="1733"/>
      <c r="AJ4" s="1733"/>
      <c r="AK4" s="1733"/>
      <c r="AL4" s="1733"/>
      <c r="AM4" s="1733"/>
      <c r="AN4" s="1733"/>
      <c r="AO4" s="1733"/>
      <c r="AP4" s="1733"/>
      <c r="AQ4" s="1733"/>
      <c r="AR4" s="1733"/>
      <c r="AS4" s="1733"/>
      <c r="AT4" s="1733"/>
      <c r="AU4" s="1733"/>
      <c r="AV4" s="1733"/>
      <c r="AW4" s="1733"/>
      <c r="AX4" s="1733"/>
      <c r="AY4" s="1733"/>
      <c r="AZ4" s="1733"/>
      <c r="BA4" s="1733"/>
      <c r="BB4" s="1733"/>
      <c r="BC4" s="1733"/>
      <c r="BD4" s="1733"/>
      <c r="BE4" s="1733"/>
      <c r="BF4" s="1733"/>
      <c r="BG4" s="1733"/>
      <c r="BH4" s="1733"/>
      <c r="BI4" s="1733"/>
      <c r="BJ4" s="1733"/>
      <c r="BK4" s="1733"/>
      <c r="BL4" s="1733"/>
      <c r="BM4" s="1733"/>
      <c r="BN4" s="678"/>
      <c r="BO4" s="678"/>
      <c r="BP4" s="678"/>
      <c r="BQ4" s="678"/>
      <c r="BR4" s="678"/>
      <c r="BS4" s="675"/>
      <c r="BT4" s="675"/>
      <c r="BU4" s="675"/>
      <c r="BV4" s="675"/>
      <c r="BW4" s="675"/>
      <c r="BX4" s="675"/>
      <c r="BY4" s="675"/>
      <c r="BZ4" s="675"/>
      <c r="CA4" s="675"/>
      <c r="CB4" s="675"/>
      <c r="CC4" s="675"/>
      <c r="CD4" s="675"/>
      <c r="CE4" s="675"/>
      <c r="CF4" s="675"/>
      <c r="CG4" s="675"/>
      <c r="CH4" s="675"/>
      <c r="CI4" s="675"/>
      <c r="CJ4" s="675"/>
      <c r="CK4" s="675"/>
      <c r="CL4" s="675"/>
      <c r="CM4" s="675"/>
      <c r="CN4" s="675"/>
      <c r="CO4" s="675"/>
      <c r="CP4" s="675"/>
      <c r="CQ4" s="675"/>
      <c r="CR4" s="675"/>
      <c r="CS4" s="675"/>
      <c r="CT4" s="675"/>
      <c r="CU4" s="675"/>
      <c r="CV4" s="675"/>
      <c r="CW4" s="675"/>
      <c r="CX4" s="675"/>
      <c r="CY4" s="675"/>
      <c r="CZ4" s="676"/>
    </row>
    <row r="5" spans="1:104" ht="9" customHeight="1">
      <c r="A5" s="1751" t="s">
        <v>914</v>
      </c>
      <c r="B5" s="1752"/>
      <c r="C5" s="1752"/>
      <c r="D5" s="1752"/>
      <c r="E5" s="1752"/>
      <c r="F5" s="1752"/>
      <c r="G5" s="1752"/>
      <c r="H5" s="1752"/>
      <c r="I5" s="1752"/>
      <c r="J5" s="1752"/>
      <c r="K5" s="1752"/>
      <c r="L5" s="1752"/>
      <c r="M5" s="1752"/>
      <c r="N5" s="1752"/>
      <c r="O5" s="1752"/>
      <c r="P5" s="1752"/>
      <c r="Q5" s="1752"/>
      <c r="R5" s="1752"/>
      <c r="S5" s="1752"/>
      <c r="T5" s="1752"/>
      <c r="U5" s="1752"/>
      <c r="V5" s="1752"/>
      <c r="W5" s="1752"/>
      <c r="X5" s="1752"/>
      <c r="Y5" s="1752"/>
      <c r="Z5" s="1752"/>
      <c r="AA5" s="1752"/>
      <c r="AB5" s="1752"/>
      <c r="AC5" s="1752"/>
      <c r="AD5" s="1752"/>
      <c r="AE5" s="1752"/>
      <c r="AF5" s="1752"/>
      <c r="AG5" s="1752"/>
      <c r="AH5" s="1752"/>
      <c r="AI5" s="1752"/>
      <c r="AJ5" s="1752"/>
      <c r="AK5" s="1752"/>
      <c r="AL5" s="1752"/>
      <c r="AM5" s="1752"/>
      <c r="AN5" s="1752"/>
      <c r="AO5" s="1752"/>
      <c r="AP5" s="1752"/>
      <c r="AQ5" s="1752"/>
      <c r="AR5" s="1752"/>
      <c r="AS5" s="1752"/>
      <c r="AT5" s="1752"/>
      <c r="AU5" s="1752"/>
      <c r="AV5" s="1752"/>
      <c r="AW5" s="1752"/>
      <c r="AX5" s="1752"/>
      <c r="AY5" s="1752"/>
      <c r="AZ5" s="1752"/>
      <c r="BA5" s="1752"/>
      <c r="BB5" s="1752"/>
      <c r="BC5" s="1752"/>
      <c r="BD5" s="1752"/>
      <c r="BE5" s="1752"/>
      <c r="BF5" s="1752"/>
      <c r="BG5" s="1752"/>
      <c r="BH5" s="1752"/>
      <c r="BI5" s="1752"/>
      <c r="BJ5" s="1752"/>
      <c r="BK5" s="1752"/>
      <c r="BL5" s="1752"/>
      <c r="BM5" s="1752"/>
      <c r="BN5" s="1752"/>
    </row>
    <row r="6" spans="1:104" ht="9" customHeight="1">
      <c r="A6" s="1752"/>
      <c r="B6" s="1752"/>
      <c r="C6" s="1752"/>
      <c r="D6" s="1752"/>
      <c r="E6" s="1752"/>
      <c r="F6" s="1752"/>
      <c r="G6" s="1752"/>
      <c r="H6" s="1752"/>
      <c r="I6" s="1752"/>
      <c r="J6" s="1752"/>
      <c r="K6" s="1752"/>
      <c r="L6" s="1752"/>
      <c r="M6" s="1752"/>
      <c r="N6" s="1752"/>
      <c r="O6" s="1752"/>
      <c r="P6" s="1752"/>
      <c r="Q6" s="1752"/>
      <c r="R6" s="1752"/>
      <c r="S6" s="1752"/>
      <c r="T6" s="1752"/>
      <c r="U6" s="1752"/>
      <c r="V6" s="1752"/>
      <c r="W6" s="1752"/>
      <c r="X6" s="1752"/>
      <c r="Y6" s="1752"/>
      <c r="Z6" s="1752"/>
      <c r="AA6" s="1752"/>
      <c r="AB6" s="1752"/>
      <c r="AC6" s="1752"/>
      <c r="AD6" s="1752"/>
      <c r="AE6" s="1752"/>
      <c r="AF6" s="1752"/>
      <c r="AG6" s="1752"/>
      <c r="AH6" s="1752"/>
      <c r="AI6" s="1752"/>
      <c r="AJ6" s="1752"/>
      <c r="AK6" s="1752"/>
      <c r="AL6" s="1752"/>
      <c r="AM6" s="1752"/>
      <c r="AN6" s="1752"/>
      <c r="AO6" s="1752"/>
      <c r="AP6" s="1752"/>
      <c r="AQ6" s="1752"/>
      <c r="AR6" s="1752"/>
      <c r="AS6" s="1752"/>
      <c r="AT6" s="1752"/>
      <c r="AU6" s="1752"/>
      <c r="AV6" s="1752"/>
      <c r="AW6" s="1752"/>
      <c r="AX6" s="1752"/>
      <c r="AY6" s="1752"/>
      <c r="AZ6" s="1752"/>
      <c r="BA6" s="1752"/>
      <c r="BB6" s="1752"/>
      <c r="BC6" s="1752"/>
      <c r="BD6" s="1752"/>
      <c r="BE6" s="1752"/>
      <c r="BF6" s="1752"/>
      <c r="BG6" s="1752"/>
      <c r="BH6" s="1752"/>
      <c r="BI6" s="1752"/>
      <c r="BJ6" s="1752"/>
      <c r="BK6" s="1752"/>
      <c r="BL6" s="1752"/>
      <c r="BM6" s="1752"/>
      <c r="BN6" s="1752"/>
    </row>
    <row r="7" spans="1:104" ht="9" customHeight="1">
      <c r="A7" s="1752"/>
      <c r="B7" s="1752"/>
      <c r="C7" s="1752"/>
      <c r="D7" s="1752"/>
      <c r="E7" s="1752"/>
      <c r="F7" s="1752"/>
      <c r="G7" s="1752"/>
      <c r="H7" s="1752"/>
      <c r="I7" s="1752"/>
      <c r="J7" s="1752"/>
      <c r="K7" s="1752"/>
      <c r="L7" s="1752"/>
      <c r="M7" s="1752"/>
      <c r="N7" s="1752"/>
      <c r="O7" s="1752"/>
      <c r="P7" s="1752"/>
      <c r="Q7" s="1752"/>
      <c r="R7" s="1752"/>
      <c r="S7" s="1752"/>
      <c r="T7" s="1752"/>
      <c r="U7" s="1752"/>
      <c r="V7" s="1752"/>
      <c r="W7" s="1752"/>
      <c r="X7" s="1752"/>
      <c r="Y7" s="1752"/>
      <c r="Z7" s="1752"/>
      <c r="AA7" s="1752"/>
      <c r="AB7" s="1752"/>
      <c r="AC7" s="1752"/>
      <c r="AD7" s="1752"/>
      <c r="AE7" s="1752"/>
      <c r="AF7" s="1752"/>
      <c r="AG7" s="1752"/>
      <c r="AH7" s="1752"/>
      <c r="AI7" s="1752"/>
      <c r="AJ7" s="1752"/>
      <c r="AK7" s="1752"/>
      <c r="AL7" s="1752"/>
      <c r="AM7" s="1752"/>
      <c r="AN7" s="1752"/>
      <c r="AO7" s="1752"/>
      <c r="AP7" s="1752"/>
      <c r="AQ7" s="1752"/>
      <c r="AR7" s="1752"/>
      <c r="AS7" s="1752"/>
      <c r="AT7" s="1752"/>
      <c r="AU7" s="1752"/>
      <c r="AV7" s="1752"/>
      <c r="AW7" s="1752"/>
      <c r="AX7" s="1752"/>
      <c r="AY7" s="1752"/>
      <c r="AZ7" s="1752"/>
      <c r="BA7" s="1752"/>
      <c r="BB7" s="1752"/>
      <c r="BC7" s="1752"/>
      <c r="BD7" s="1752"/>
      <c r="BE7" s="1752"/>
      <c r="BF7" s="1752"/>
      <c r="BG7" s="1752"/>
      <c r="BH7" s="1752"/>
      <c r="BI7" s="1752"/>
      <c r="BJ7" s="1752"/>
      <c r="BK7" s="1752"/>
      <c r="BL7" s="1752"/>
      <c r="BM7" s="1752"/>
      <c r="BN7" s="1752"/>
    </row>
    <row r="8" spans="1:104" ht="9" customHeight="1" thickBot="1">
      <c r="B8" s="1753" t="s">
        <v>938</v>
      </c>
      <c r="C8" s="1753"/>
      <c r="D8" s="1753"/>
      <c r="E8" s="1753"/>
      <c r="F8" s="1753"/>
      <c r="G8" s="1753"/>
      <c r="H8" s="1753"/>
      <c r="I8" s="1753"/>
      <c r="J8" s="1753"/>
      <c r="K8" s="1753"/>
      <c r="L8" s="1753"/>
      <c r="M8" s="1753"/>
      <c r="N8" s="1753"/>
      <c r="O8" s="1753"/>
      <c r="P8" s="1753"/>
      <c r="Q8" s="1753"/>
      <c r="R8" s="1753"/>
      <c r="T8" s="1754" t="s">
        <v>664</v>
      </c>
      <c r="U8" s="1755"/>
      <c r="V8" s="1755"/>
      <c r="W8" s="1755"/>
      <c r="X8" s="1755"/>
      <c r="Y8" s="1755"/>
      <c r="Z8" s="1755"/>
      <c r="AA8" s="1755"/>
      <c r="AB8" s="1755"/>
      <c r="AC8" s="1755"/>
      <c r="AD8" s="1755"/>
      <c r="AE8" s="1755"/>
      <c r="AF8" s="1755"/>
      <c r="AG8" s="1755"/>
      <c r="AH8" s="1755"/>
      <c r="AI8" s="1755"/>
      <c r="AJ8" s="1755"/>
      <c r="AK8" s="1755"/>
      <c r="AL8" s="1755"/>
      <c r="AM8" s="1756"/>
      <c r="AN8" s="1760"/>
      <c r="AO8" s="1760"/>
      <c r="AP8" s="1760"/>
      <c r="AQ8" s="1760"/>
      <c r="AR8" s="1760"/>
      <c r="AS8" s="1760"/>
      <c r="AT8" s="1760"/>
      <c r="AU8" s="1760"/>
      <c r="AV8" s="1760"/>
      <c r="AW8" s="1760"/>
      <c r="AX8" s="1760"/>
      <c r="AY8" s="1760"/>
      <c r="AZ8" s="1760"/>
      <c r="BA8" s="1760"/>
      <c r="BB8" s="1760"/>
      <c r="BC8" s="1760"/>
      <c r="BD8" s="1761"/>
      <c r="BE8" s="589"/>
      <c r="BF8" s="589"/>
      <c r="BG8" s="589"/>
      <c r="BH8" s="589"/>
      <c r="BI8" s="589"/>
      <c r="BJ8" s="589"/>
      <c r="BK8" s="589"/>
      <c r="BL8" s="589"/>
      <c r="BM8" s="589"/>
    </row>
    <row r="9" spans="1:104" ht="9" customHeight="1">
      <c r="B9" s="1753"/>
      <c r="C9" s="1753"/>
      <c r="D9" s="1753"/>
      <c r="E9" s="1753"/>
      <c r="F9" s="1753"/>
      <c r="G9" s="1753"/>
      <c r="H9" s="1753"/>
      <c r="I9" s="1753"/>
      <c r="J9" s="1753"/>
      <c r="K9" s="1753"/>
      <c r="L9" s="1753"/>
      <c r="M9" s="1753"/>
      <c r="N9" s="1753"/>
      <c r="O9" s="1753"/>
      <c r="P9" s="1753"/>
      <c r="Q9" s="1753"/>
      <c r="R9" s="1753"/>
      <c r="T9" s="1757"/>
      <c r="U9" s="1758"/>
      <c r="V9" s="1758"/>
      <c r="W9" s="1758"/>
      <c r="X9" s="1758"/>
      <c r="Y9" s="1758"/>
      <c r="Z9" s="1758"/>
      <c r="AA9" s="1758"/>
      <c r="AB9" s="1758"/>
      <c r="AC9" s="1758"/>
      <c r="AD9" s="1758"/>
      <c r="AE9" s="1758"/>
      <c r="AF9" s="1758"/>
      <c r="AG9" s="1758"/>
      <c r="AH9" s="1758"/>
      <c r="AI9" s="1758"/>
      <c r="AJ9" s="1758"/>
      <c r="AK9" s="1758"/>
      <c r="AL9" s="1758"/>
      <c r="AM9" s="1759"/>
      <c r="AN9" s="1762"/>
      <c r="AO9" s="1762"/>
      <c r="AP9" s="1762"/>
      <c r="AQ9" s="1762"/>
      <c r="AR9" s="1762"/>
      <c r="AS9" s="1762"/>
      <c r="AT9" s="1762"/>
      <c r="AU9" s="1762"/>
      <c r="AV9" s="1762"/>
      <c r="AW9" s="1762"/>
      <c r="AX9" s="1762"/>
      <c r="AY9" s="1762"/>
      <c r="AZ9" s="1762"/>
      <c r="BA9" s="1762"/>
      <c r="BB9" s="1762"/>
      <c r="BC9" s="1762"/>
      <c r="BD9" s="1763"/>
      <c r="BE9" s="237"/>
      <c r="BF9" s="1764" t="s">
        <v>593</v>
      </c>
      <c r="BG9" s="1765"/>
      <c r="BH9" s="1460"/>
      <c r="BI9" s="1768"/>
      <c r="BJ9" s="1768"/>
      <c r="BK9" s="1768"/>
      <c r="BL9" s="1768"/>
      <c r="BM9" s="1461"/>
    </row>
    <row r="10" spans="1:104" ht="9" customHeight="1">
      <c r="B10" s="1749" t="s">
        <v>1199</v>
      </c>
      <c r="C10" s="1749"/>
      <c r="D10" s="1769" t="s">
        <v>739</v>
      </c>
      <c r="E10" s="1769"/>
      <c r="F10" s="1769"/>
      <c r="G10" s="1769"/>
      <c r="H10" s="1769"/>
      <c r="I10" s="1769"/>
      <c r="J10" s="1769"/>
      <c r="K10" s="1769"/>
      <c r="L10" s="1769"/>
      <c r="M10" s="1769"/>
      <c r="N10" s="1769"/>
      <c r="O10" s="1769"/>
      <c r="P10" s="1750"/>
      <c r="Q10" s="1770" t="s">
        <v>740</v>
      </c>
      <c r="R10" s="1770"/>
      <c r="S10" s="1770"/>
      <c r="T10" s="1770"/>
      <c r="U10" s="1770"/>
      <c r="V10" s="1770"/>
      <c r="W10" s="1770"/>
      <c r="X10" s="1770"/>
      <c r="Y10" s="1770"/>
      <c r="Z10" s="1770"/>
      <c r="AA10" s="1770"/>
      <c r="AB10" s="1770"/>
      <c r="AD10" s="1734" t="s">
        <v>663</v>
      </c>
      <c r="AE10" s="1735"/>
      <c r="AF10" s="1735"/>
      <c r="AG10" s="1735"/>
      <c r="AH10" s="1735"/>
      <c r="AI10" s="1735"/>
      <c r="AJ10" s="1735"/>
      <c r="AK10" s="1735"/>
      <c r="AL10" s="1735"/>
      <c r="AM10" s="1736"/>
      <c r="AN10" s="589"/>
      <c r="AO10" s="1433" t="s">
        <v>594</v>
      </c>
      <c r="AP10" s="1434"/>
      <c r="AQ10" s="1434"/>
      <c r="AR10" s="1434"/>
      <c r="AS10" s="1434"/>
      <c r="AT10" s="1743"/>
      <c r="AU10" s="238"/>
      <c r="AV10" s="239"/>
      <c r="AW10" s="238"/>
      <c r="AX10" s="239"/>
      <c r="AY10" s="238"/>
      <c r="AZ10" s="238"/>
      <c r="BA10" s="238"/>
      <c r="BB10" s="239"/>
      <c r="BC10" s="239"/>
      <c r="BD10" s="240"/>
      <c r="BE10" s="237"/>
      <c r="BF10" s="1766"/>
      <c r="BG10" s="1767"/>
      <c r="BH10" s="1462"/>
      <c r="BI10" s="1384"/>
      <c r="BJ10" s="1384"/>
      <c r="BK10" s="1384"/>
      <c r="BL10" s="1384"/>
      <c r="BM10" s="1463"/>
    </row>
    <row r="11" spans="1:104" ht="9" customHeight="1">
      <c r="B11" s="1749"/>
      <c r="C11" s="1749"/>
      <c r="D11" s="1769"/>
      <c r="E11" s="1769"/>
      <c r="F11" s="1769"/>
      <c r="G11" s="1769"/>
      <c r="H11" s="1769"/>
      <c r="I11" s="1769"/>
      <c r="J11" s="1769"/>
      <c r="K11" s="1769"/>
      <c r="L11" s="1769"/>
      <c r="M11" s="1769"/>
      <c r="N11" s="1769"/>
      <c r="O11" s="1769"/>
      <c r="P11" s="1750"/>
      <c r="Q11" s="1770"/>
      <c r="R11" s="1770"/>
      <c r="S11" s="1770"/>
      <c r="T11" s="1770"/>
      <c r="U11" s="1770"/>
      <c r="V11" s="1770"/>
      <c r="W11" s="1770"/>
      <c r="X11" s="1770"/>
      <c r="Y11" s="1770"/>
      <c r="Z11" s="1770"/>
      <c r="AA11" s="1770"/>
      <c r="AB11" s="1770"/>
      <c r="AD11" s="1737"/>
      <c r="AE11" s="1738"/>
      <c r="AF11" s="1738"/>
      <c r="AG11" s="1738"/>
      <c r="AH11" s="1738"/>
      <c r="AI11" s="1738"/>
      <c r="AJ11" s="1738"/>
      <c r="AK11" s="1738"/>
      <c r="AL11" s="1738"/>
      <c r="AM11" s="1739"/>
      <c r="AN11" s="589"/>
      <c r="AO11" s="1485"/>
      <c r="AP11" s="1553"/>
      <c r="AQ11" s="1553"/>
      <c r="AR11" s="1553"/>
      <c r="AS11" s="1553"/>
      <c r="AT11" s="1744"/>
      <c r="AU11" s="241"/>
      <c r="AV11" s="1748" t="s">
        <v>595</v>
      </c>
      <c r="AW11" s="1748"/>
      <c r="AX11" s="1748"/>
      <c r="AY11" s="1384" t="s">
        <v>596</v>
      </c>
      <c r="AZ11" s="1384"/>
      <c r="BA11" s="1748" t="s">
        <v>1200</v>
      </c>
      <c r="BB11" s="1748"/>
      <c r="BC11" s="1748"/>
      <c r="BD11" s="237"/>
      <c r="BE11" s="237"/>
      <c r="BF11" s="1766"/>
      <c r="BG11" s="1767"/>
      <c r="BH11" s="1462"/>
      <c r="BI11" s="1384"/>
      <c r="BJ11" s="1384"/>
      <c r="BK11" s="1384"/>
      <c r="BL11" s="1384"/>
      <c r="BM11" s="1463"/>
    </row>
    <row r="12" spans="1:104" ht="9" customHeight="1">
      <c r="B12" s="242"/>
      <c r="C12" s="242"/>
      <c r="D12" s="242"/>
      <c r="E12" s="242"/>
      <c r="F12" s="592"/>
      <c r="G12" s="242"/>
      <c r="H12" s="242"/>
      <c r="I12" s="242"/>
      <c r="J12" s="242"/>
      <c r="K12" s="592"/>
      <c r="L12" s="242"/>
      <c r="M12" s="242"/>
      <c r="N12" s="242"/>
      <c r="O12" s="242"/>
      <c r="P12" s="592"/>
      <c r="Q12" s="1770"/>
      <c r="R12" s="1770"/>
      <c r="S12" s="1770"/>
      <c r="T12" s="1770"/>
      <c r="U12" s="1770"/>
      <c r="V12" s="1770"/>
      <c r="W12" s="1770"/>
      <c r="X12" s="1770"/>
      <c r="Y12" s="1770"/>
      <c r="Z12" s="1770"/>
      <c r="AA12" s="1770"/>
      <c r="AB12" s="1770"/>
      <c r="AD12" s="1737"/>
      <c r="AE12" s="1738"/>
      <c r="AF12" s="1738"/>
      <c r="AG12" s="1738"/>
      <c r="AH12" s="1738"/>
      <c r="AI12" s="1738"/>
      <c r="AJ12" s="1738"/>
      <c r="AK12" s="1738"/>
      <c r="AL12" s="1738"/>
      <c r="AM12" s="1739"/>
      <c r="AN12" s="589"/>
      <c r="AO12" s="1485"/>
      <c r="AP12" s="1553"/>
      <c r="AQ12" s="1553"/>
      <c r="AR12" s="1553"/>
      <c r="AS12" s="1553"/>
      <c r="AT12" s="1744"/>
      <c r="AU12" s="241"/>
      <c r="AV12" s="1748"/>
      <c r="AW12" s="1748"/>
      <c r="AX12" s="1748"/>
      <c r="AY12" s="1384"/>
      <c r="AZ12" s="1384"/>
      <c r="BA12" s="1748"/>
      <c r="BB12" s="1748"/>
      <c r="BC12" s="1748"/>
      <c r="BD12" s="237"/>
      <c r="BE12" s="237"/>
      <c r="BF12" s="1766"/>
      <c r="BG12" s="1767"/>
      <c r="BH12" s="1462"/>
      <c r="BI12" s="1384"/>
      <c r="BJ12" s="1384"/>
      <c r="BK12" s="1384"/>
      <c r="BL12" s="1384"/>
      <c r="BM12" s="1463"/>
    </row>
    <row r="13" spans="1:104" ht="9" customHeight="1">
      <c r="B13" s="1749" t="s">
        <v>130</v>
      </c>
      <c r="C13" s="1749"/>
      <c r="D13" s="1749"/>
      <c r="E13" s="1749"/>
      <c r="F13" s="1750" t="s">
        <v>120</v>
      </c>
      <c r="G13" s="1749" t="s">
        <v>131</v>
      </c>
      <c r="H13" s="1749"/>
      <c r="I13" s="1749"/>
      <c r="J13" s="1749"/>
      <c r="K13" s="1749"/>
      <c r="L13" s="1749"/>
      <c r="M13" s="1749"/>
      <c r="N13" s="1749"/>
      <c r="O13" s="1749"/>
      <c r="P13" s="610"/>
      <c r="Q13" s="1770"/>
      <c r="R13" s="1770"/>
      <c r="S13" s="1770"/>
      <c r="T13" s="1770"/>
      <c r="U13" s="1770"/>
      <c r="V13" s="1770"/>
      <c r="W13" s="1770"/>
      <c r="X13" s="1770"/>
      <c r="Y13" s="1770"/>
      <c r="Z13" s="1770"/>
      <c r="AA13" s="1770"/>
      <c r="AB13" s="1770"/>
      <c r="AD13" s="1737"/>
      <c r="AE13" s="1738"/>
      <c r="AF13" s="1738"/>
      <c r="AG13" s="1738"/>
      <c r="AH13" s="1738"/>
      <c r="AI13" s="1738"/>
      <c r="AJ13" s="1738"/>
      <c r="AK13" s="1738"/>
      <c r="AL13" s="1738"/>
      <c r="AM13" s="1739"/>
      <c r="AN13" s="589"/>
      <c r="AO13" s="1485"/>
      <c r="AP13" s="1553"/>
      <c r="AQ13" s="1553"/>
      <c r="AR13" s="1553"/>
      <c r="AS13" s="1553"/>
      <c r="AT13" s="1744"/>
      <c r="AU13" s="241"/>
      <c r="AV13" s="1748"/>
      <c r="AW13" s="1748"/>
      <c r="AX13" s="1748"/>
      <c r="AY13" s="1384"/>
      <c r="AZ13" s="1384"/>
      <c r="BA13" s="1748"/>
      <c r="BB13" s="1748"/>
      <c r="BC13" s="1748"/>
      <c r="BD13" s="237"/>
      <c r="BE13" s="237"/>
      <c r="BF13" s="1766"/>
      <c r="BG13" s="1767"/>
      <c r="BH13" s="1462"/>
      <c r="BI13" s="1384"/>
      <c r="BJ13" s="1384"/>
      <c r="BK13" s="1384"/>
      <c r="BL13" s="1384"/>
      <c r="BM13" s="1463"/>
    </row>
    <row r="14" spans="1:104" ht="9" customHeight="1" thickBot="1">
      <c r="B14" s="1749"/>
      <c r="C14" s="1749"/>
      <c r="D14" s="1749"/>
      <c r="E14" s="1749"/>
      <c r="F14" s="1750"/>
      <c r="G14" s="1749"/>
      <c r="H14" s="1749"/>
      <c r="I14" s="1749"/>
      <c r="J14" s="1749"/>
      <c r="K14" s="1749"/>
      <c r="L14" s="1749"/>
      <c r="M14" s="1749"/>
      <c r="N14" s="1749"/>
      <c r="O14" s="1749"/>
      <c r="P14" s="610"/>
      <c r="Q14" s="1770"/>
      <c r="R14" s="1770"/>
      <c r="S14" s="1770"/>
      <c r="T14" s="1770"/>
      <c r="U14" s="1770"/>
      <c r="V14" s="1770"/>
      <c r="W14" s="1770"/>
      <c r="X14" s="1770"/>
      <c r="Y14" s="1770"/>
      <c r="Z14" s="1770"/>
      <c r="AA14" s="1770"/>
      <c r="AB14" s="1770"/>
      <c r="AD14" s="1740"/>
      <c r="AE14" s="1741"/>
      <c r="AF14" s="1741"/>
      <c r="AG14" s="1741"/>
      <c r="AH14" s="1741"/>
      <c r="AI14" s="1741"/>
      <c r="AJ14" s="1741"/>
      <c r="AK14" s="1741"/>
      <c r="AL14" s="1741"/>
      <c r="AM14" s="1742"/>
      <c r="AN14" s="589"/>
      <c r="AO14" s="1745"/>
      <c r="AP14" s="1746"/>
      <c r="AQ14" s="1746"/>
      <c r="AR14" s="1746"/>
      <c r="AS14" s="1746"/>
      <c r="AT14" s="1747"/>
      <c r="AU14" s="243"/>
      <c r="AV14" s="243"/>
      <c r="AW14" s="243"/>
      <c r="AX14" s="244"/>
      <c r="AY14" s="243"/>
      <c r="AZ14" s="243"/>
      <c r="BA14" s="243"/>
      <c r="BB14" s="244"/>
      <c r="BC14" s="244"/>
      <c r="BD14" s="245"/>
      <c r="BE14" s="237"/>
      <c r="BF14" s="1766"/>
      <c r="BG14" s="1767"/>
      <c r="BH14" s="1464"/>
      <c r="BI14" s="1551"/>
      <c r="BJ14" s="1551"/>
      <c r="BK14" s="1551"/>
      <c r="BL14" s="1551"/>
      <c r="BM14" s="1465"/>
    </row>
    <row r="15" spans="1:104" ht="4.5" customHeight="1">
      <c r="BF15" s="596"/>
      <c r="BG15" s="596"/>
    </row>
    <row r="16" spans="1:104" ht="9" customHeight="1">
      <c r="B16" s="1690" t="s">
        <v>665</v>
      </c>
      <c r="C16" s="1691"/>
      <c r="D16" s="1691"/>
      <c r="E16" s="1691"/>
      <c r="F16" s="1691"/>
      <c r="G16" s="1691"/>
      <c r="H16" s="1691"/>
      <c r="I16" s="1691"/>
      <c r="J16" s="1691"/>
      <c r="K16" s="1691"/>
      <c r="L16" s="1691"/>
      <c r="M16" s="1691"/>
      <c r="N16" s="1691"/>
      <c r="O16" s="1691"/>
      <c r="P16" s="1691"/>
      <c r="Q16" s="1691"/>
      <c r="R16" s="1691"/>
      <c r="S16" s="1691"/>
      <c r="T16" s="1691"/>
      <c r="U16" s="1691"/>
      <c r="V16" s="1691"/>
      <c r="W16" s="1691"/>
      <c r="X16" s="1691"/>
      <c r="Y16" s="1691"/>
      <c r="Z16" s="1691"/>
      <c r="AA16" s="1691"/>
      <c r="AB16" s="1691"/>
      <c r="AC16" s="1691"/>
      <c r="AD16" s="1691"/>
      <c r="AE16" s="1691"/>
      <c r="AF16" s="1691"/>
      <c r="AG16" s="1691"/>
      <c r="AH16" s="1691"/>
      <c r="AI16" s="1691"/>
      <c r="AJ16" s="1691"/>
      <c r="AK16" s="1691"/>
      <c r="AL16" s="1691"/>
      <c r="AM16" s="1691"/>
      <c r="AN16" s="1691"/>
      <c r="AO16" s="1691"/>
      <c r="AP16" s="1691"/>
      <c r="AQ16" s="1691"/>
      <c r="AR16" s="1691"/>
      <c r="AS16" s="1692"/>
      <c r="AT16" s="260"/>
      <c r="AU16" s="1699"/>
      <c r="AV16" s="1699"/>
      <c r="AW16" s="1700" t="s">
        <v>598</v>
      </c>
      <c r="AX16" s="1700"/>
      <c r="AY16" s="1700"/>
      <c r="AZ16" s="1700"/>
      <c r="BA16" s="1700"/>
      <c r="BB16" s="1700"/>
      <c r="BC16" s="1700"/>
      <c r="BD16" s="1700"/>
      <c r="BE16" s="1700"/>
      <c r="BF16" s="1700"/>
      <c r="BG16" s="1700"/>
      <c r="BH16" s="1700"/>
      <c r="BI16" s="1700"/>
      <c r="BJ16" s="1700"/>
      <c r="BK16" s="1700"/>
      <c r="BL16" s="1700"/>
      <c r="BM16" s="1700"/>
    </row>
    <row r="17" spans="2:95" ht="9" customHeight="1" thickBot="1">
      <c r="B17" s="1693"/>
      <c r="C17" s="1694"/>
      <c r="D17" s="1694"/>
      <c r="E17" s="1694"/>
      <c r="F17" s="1694"/>
      <c r="G17" s="1694"/>
      <c r="H17" s="1694"/>
      <c r="I17" s="1694"/>
      <c r="J17" s="1694"/>
      <c r="K17" s="1694"/>
      <c r="L17" s="1694"/>
      <c r="M17" s="1694"/>
      <c r="N17" s="1694"/>
      <c r="O17" s="1694"/>
      <c r="P17" s="1694"/>
      <c r="Q17" s="1694"/>
      <c r="R17" s="1694"/>
      <c r="S17" s="1694"/>
      <c r="T17" s="1694"/>
      <c r="U17" s="1694"/>
      <c r="V17" s="1694"/>
      <c r="W17" s="1694"/>
      <c r="X17" s="1694"/>
      <c r="Y17" s="1694"/>
      <c r="Z17" s="1694"/>
      <c r="AA17" s="1694"/>
      <c r="AB17" s="1694"/>
      <c r="AC17" s="1694"/>
      <c r="AD17" s="1694"/>
      <c r="AE17" s="1694"/>
      <c r="AF17" s="1694"/>
      <c r="AG17" s="1694"/>
      <c r="AH17" s="1694"/>
      <c r="AI17" s="1694"/>
      <c r="AJ17" s="1694"/>
      <c r="AK17" s="1694"/>
      <c r="AL17" s="1694"/>
      <c r="AM17" s="1694"/>
      <c r="AN17" s="1694"/>
      <c r="AO17" s="1694"/>
      <c r="AP17" s="1694"/>
      <c r="AQ17" s="1694"/>
      <c r="AR17" s="1694"/>
      <c r="AS17" s="1695"/>
      <c r="AT17" s="260"/>
      <c r="AU17" s="1699"/>
      <c r="AV17" s="1699"/>
      <c r="AW17" s="1700"/>
      <c r="AX17" s="1700"/>
      <c r="AY17" s="1700"/>
      <c r="AZ17" s="1700"/>
      <c r="BA17" s="1700"/>
      <c r="BB17" s="1700"/>
      <c r="BC17" s="1700"/>
      <c r="BD17" s="1700"/>
      <c r="BE17" s="1700"/>
      <c r="BF17" s="1700"/>
      <c r="BG17" s="1700"/>
      <c r="BH17" s="1700"/>
      <c r="BI17" s="1700"/>
      <c r="BJ17" s="1700"/>
      <c r="BK17" s="1700"/>
      <c r="BL17" s="1700"/>
      <c r="BM17" s="1700"/>
    </row>
    <row r="18" spans="2:95" ht="9" customHeight="1">
      <c r="B18" s="1693"/>
      <c r="C18" s="1694"/>
      <c r="D18" s="1694"/>
      <c r="E18" s="1694"/>
      <c r="F18" s="1694"/>
      <c r="G18" s="1694"/>
      <c r="H18" s="1694"/>
      <c r="I18" s="1694"/>
      <c r="J18" s="1694"/>
      <c r="K18" s="1694"/>
      <c r="L18" s="1694"/>
      <c r="M18" s="1694"/>
      <c r="N18" s="1694"/>
      <c r="O18" s="1694"/>
      <c r="P18" s="1694"/>
      <c r="Q18" s="1694"/>
      <c r="R18" s="1694"/>
      <c r="S18" s="1694"/>
      <c r="T18" s="1694"/>
      <c r="U18" s="1694"/>
      <c r="V18" s="1694"/>
      <c r="W18" s="1694"/>
      <c r="X18" s="1694"/>
      <c r="Y18" s="1694"/>
      <c r="Z18" s="1694"/>
      <c r="AA18" s="1694"/>
      <c r="AB18" s="1694"/>
      <c r="AC18" s="1694"/>
      <c r="AD18" s="1694"/>
      <c r="AE18" s="1694"/>
      <c r="AF18" s="1694"/>
      <c r="AG18" s="1694"/>
      <c r="AH18" s="1694"/>
      <c r="AI18" s="1694"/>
      <c r="AJ18" s="1694"/>
      <c r="AK18" s="1694"/>
      <c r="AL18" s="1694"/>
      <c r="AM18" s="1694"/>
      <c r="AN18" s="1694"/>
      <c r="AO18" s="1694"/>
      <c r="AP18" s="1694"/>
      <c r="AQ18" s="1694"/>
      <c r="AR18" s="1694"/>
      <c r="AS18" s="1695"/>
      <c r="AT18" s="260"/>
      <c r="AU18" s="1701"/>
      <c r="AV18" s="1702"/>
      <c r="AW18" s="1705" t="s">
        <v>964</v>
      </c>
      <c r="AX18" s="1706"/>
      <c r="AY18" s="1706"/>
      <c r="AZ18" s="1706"/>
      <c r="BA18" s="1706"/>
      <c r="BB18" s="1706"/>
      <c r="BC18" s="1706"/>
      <c r="BD18" s="1706"/>
      <c r="BE18" s="1706"/>
      <c r="BF18" s="1706"/>
      <c r="BG18" s="1706"/>
      <c r="BH18" s="1706"/>
      <c r="BI18" s="1706"/>
      <c r="BJ18" s="1706"/>
      <c r="BK18" s="1706"/>
      <c r="BL18" s="1706"/>
      <c r="BM18" s="1706"/>
      <c r="BV18" s="261"/>
      <c r="BW18" s="261"/>
      <c r="BX18" s="261"/>
      <c r="BY18" s="261"/>
      <c r="BZ18" s="261"/>
      <c r="CA18" s="261"/>
      <c r="CB18" s="261"/>
      <c r="CC18" s="261"/>
      <c r="CD18" s="261"/>
      <c r="CE18" s="261"/>
      <c r="CF18" s="261"/>
      <c r="CG18" s="261"/>
      <c r="CH18" s="261"/>
      <c r="CI18" s="261"/>
      <c r="CJ18" s="261"/>
      <c r="CK18" s="261"/>
      <c r="CL18" s="261"/>
      <c r="CM18" s="261"/>
      <c r="CN18" s="261"/>
      <c r="CO18" s="261"/>
      <c r="CP18" s="261"/>
      <c r="CQ18" s="261"/>
    </row>
    <row r="19" spans="2:95" ht="9" customHeight="1" thickBot="1">
      <c r="B19" s="1696"/>
      <c r="C19" s="1697"/>
      <c r="D19" s="1697"/>
      <c r="E19" s="1697"/>
      <c r="F19" s="1697"/>
      <c r="G19" s="1697"/>
      <c r="H19" s="1697"/>
      <c r="I19" s="1697"/>
      <c r="J19" s="1697"/>
      <c r="K19" s="1697"/>
      <c r="L19" s="1697"/>
      <c r="M19" s="1697"/>
      <c r="N19" s="1697"/>
      <c r="O19" s="1697"/>
      <c r="P19" s="1697"/>
      <c r="Q19" s="1697"/>
      <c r="R19" s="1697"/>
      <c r="S19" s="1697"/>
      <c r="T19" s="1697"/>
      <c r="U19" s="1697"/>
      <c r="V19" s="1697"/>
      <c r="W19" s="1697"/>
      <c r="X19" s="1697"/>
      <c r="Y19" s="1697"/>
      <c r="Z19" s="1697"/>
      <c r="AA19" s="1697"/>
      <c r="AB19" s="1697"/>
      <c r="AC19" s="1697"/>
      <c r="AD19" s="1697"/>
      <c r="AE19" s="1697"/>
      <c r="AF19" s="1697"/>
      <c r="AG19" s="1697"/>
      <c r="AH19" s="1697"/>
      <c r="AI19" s="1697"/>
      <c r="AJ19" s="1697"/>
      <c r="AK19" s="1697"/>
      <c r="AL19" s="1697"/>
      <c r="AM19" s="1697"/>
      <c r="AN19" s="1697"/>
      <c r="AO19" s="1697"/>
      <c r="AP19" s="1697"/>
      <c r="AQ19" s="1697"/>
      <c r="AR19" s="1697"/>
      <c r="AS19" s="1698"/>
      <c r="AT19" s="260"/>
      <c r="AU19" s="1703"/>
      <c r="AV19" s="1704"/>
      <c r="AW19" s="1705"/>
      <c r="AX19" s="1706"/>
      <c r="AY19" s="1706"/>
      <c r="AZ19" s="1706"/>
      <c r="BA19" s="1706"/>
      <c r="BB19" s="1706"/>
      <c r="BC19" s="1706"/>
      <c r="BD19" s="1706"/>
      <c r="BE19" s="1706"/>
      <c r="BF19" s="1706"/>
      <c r="BG19" s="1706"/>
      <c r="BH19" s="1706"/>
      <c r="BI19" s="1706"/>
      <c r="BJ19" s="1706"/>
      <c r="BK19" s="1706"/>
      <c r="BL19" s="1706"/>
      <c r="BM19" s="1706"/>
      <c r="BV19" s="261"/>
      <c r="BW19" s="667"/>
      <c r="BX19" s="667"/>
      <c r="BY19" s="667"/>
      <c r="BZ19" s="325"/>
      <c r="CA19" s="325"/>
      <c r="CB19" s="667"/>
      <c r="CC19" s="667"/>
      <c r="CD19" s="667"/>
      <c r="CE19" s="261"/>
      <c r="CF19" s="261"/>
      <c r="CG19" s="261"/>
      <c r="CH19" s="261"/>
      <c r="CI19" s="261"/>
      <c r="CJ19" s="261"/>
      <c r="CK19" s="261"/>
      <c r="CL19" s="261"/>
      <c r="CM19" s="261"/>
      <c r="CN19" s="261"/>
      <c r="CO19" s="261"/>
      <c r="CP19" s="261"/>
      <c r="CQ19" s="261"/>
    </row>
    <row r="20" spans="2:95" ht="3" customHeight="1">
      <c r="BV20" s="261"/>
      <c r="BW20" s="667"/>
      <c r="BX20" s="667"/>
      <c r="BY20" s="667"/>
      <c r="BZ20" s="325"/>
      <c r="CA20" s="325"/>
      <c r="CB20" s="667"/>
      <c r="CC20" s="667"/>
      <c r="CD20" s="667"/>
      <c r="CE20" s="261"/>
      <c r="CF20" s="261"/>
      <c r="CG20" s="261"/>
      <c r="CH20" s="261"/>
      <c r="CI20" s="261"/>
      <c r="CJ20" s="261"/>
      <c r="CK20" s="261"/>
      <c r="CL20" s="261"/>
      <c r="CM20" s="261"/>
      <c r="CN20" s="261"/>
      <c r="CO20" s="261"/>
      <c r="CP20" s="261"/>
      <c r="CQ20" s="261"/>
    </row>
    <row r="21" spans="2:95" ht="9" customHeight="1">
      <c r="B21" s="1433" t="s">
        <v>599</v>
      </c>
      <c r="C21" s="1416"/>
      <c r="D21" s="1416"/>
      <c r="E21" s="1416"/>
      <c r="F21" s="1416"/>
      <c r="G21" s="1416"/>
      <c r="H21" s="1416"/>
      <c r="I21" s="1484"/>
      <c r="J21" s="1713"/>
      <c r="K21" s="1683"/>
      <c r="L21" s="1683"/>
      <c r="M21" s="1683"/>
      <c r="N21" s="1683"/>
      <c r="O21" s="1683"/>
      <c r="P21" s="1683"/>
      <c r="Q21" s="1683"/>
      <c r="R21" s="1683"/>
      <c r="S21" s="1683"/>
      <c r="T21" s="1714"/>
      <c r="U21" s="1486" t="s">
        <v>600</v>
      </c>
      <c r="V21" s="1416"/>
      <c r="W21" s="1416"/>
      <c r="X21" s="1416"/>
      <c r="Y21" s="1416"/>
      <c r="Z21" s="1416"/>
      <c r="AA21" s="1484"/>
      <c r="AB21" s="1713"/>
      <c r="AC21" s="1683"/>
      <c r="AD21" s="1683"/>
      <c r="AE21" s="1683"/>
      <c r="AF21" s="1683"/>
      <c r="AG21" s="1683"/>
      <c r="AH21" s="1683"/>
      <c r="AI21" s="1683"/>
      <c r="AJ21" s="1683"/>
      <c r="AK21" s="1683"/>
      <c r="AL21" s="1683"/>
      <c r="AM21" s="1683"/>
      <c r="AN21" s="1683"/>
      <c r="AO21" s="1683"/>
      <c r="AP21" s="1683"/>
      <c r="AQ21" s="1683"/>
      <c r="AR21" s="1683"/>
      <c r="AS21" s="1683"/>
      <c r="AT21" s="1714"/>
      <c r="AU21" s="1486" t="s">
        <v>601</v>
      </c>
      <c r="AV21" s="1416"/>
      <c r="AW21" s="1484"/>
      <c r="AX21" s="1707"/>
      <c r="AY21" s="1707"/>
      <c r="AZ21" s="1707"/>
      <c r="BA21" s="1707"/>
      <c r="BB21" s="1416" t="s">
        <v>83</v>
      </c>
      <c r="BC21" s="1707"/>
      <c r="BD21" s="1707"/>
      <c r="BE21" s="1707"/>
      <c r="BF21" s="1707"/>
      <c r="BG21" s="1416" t="s">
        <v>83</v>
      </c>
      <c r="BH21" s="1707"/>
      <c r="BI21" s="1707"/>
      <c r="BJ21" s="1707"/>
      <c r="BK21" s="1707"/>
      <c r="BL21" s="1707"/>
      <c r="BM21" s="1708"/>
      <c r="BV21" s="261"/>
      <c r="BW21" s="667"/>
      <c r="BX21" s="667"/>
      <c r="BY21" s="667"/>
      <c r="BZ21" s="325"/>
      <c r="CA21" s="325"/>
      <c r="CB21" s="667"/>
      <c r="CC21" s="667"/>
      <c r="CD21" s="667"/>
      <c r="CE21" s="261"/>
      <c r="CF21" s="261"/>
      <c r="CG21" s="261"/>
      <c r="CH21" s="261"/>
      <c r="CI21" s="261"/>
      <c r="CJ21" s="261"/>
      <c r="CK21" s="261"/>
      <c r="CL21" s="261"/>
      <c r="CM21" s="261"/>
      <c r="CN21" s="261"/>
      <c r="CO21" s="261"/>
      <c r="CP21" s="261"/>
      <c r="CQ21" s="261"/>
    </row>
    <row r="22" spans="2:95" ht="9" customHeight="1">
      <c r="B22" s="1392"/>
      <c r="C22" s="1384"/>
      <c r="D22" s="1384"/>
      <c r="E22" s="1384"/>
      <c r="F22" s="1384"/>
      <c r="G22" s="1384"/>
      <c r="H22" s="1384"/>
      <c r="I22" s="1385"/>
      <c r="J22" s="1478"/>
      <c r="K22" s="1534"/>
      <c r="L22" s="1534"/>
      <c r="M22" s="1534"/>
      <c r="N22" s="1534"/>
      <c r="O22" s="1534"/>
      <c r="P22" s="1534"/>
      <c r="Q22" s="1534"/>
      <c r="R22" s="1534"/>
      <c r="S22" s="1534"/>
      <c r="T22" s="1536"/>
      <c r="U22" s="1388"/>
      <c r="V22" s="1384"/>
      <c r="W22" s="1384"/>
      <c r="X22" s="1384"/>
      <c r="Y22" s="1384"/>
      <c r="Z22" s="1384"/>
      <c r="AA22" s="1385"/>
      <c r="AB22" s="1478"/>
      <c r="AC22" s="1534"/>
      <c r="AD22" s="1534"/>
      <c r="AE22" s="1534"/>
      <c r="AF22" s="1534"/>
      <c r="AG22" s="1534"/>
      <c r="AH22" s="1534"/>
      <c r="AI22" s="1534"/>
      <c r="AJ22" s="1534"/>
      <c r="AK22" s="1534"/>
      <c r="AL22" s="1534"/>
      <c r="AM22" s="1534"/>
      <c r="AN22" s="1534"/>
      <c r="AO22" s="1534"/>
      <c r="AP22" s="1534"/>
      <c r="AQ22" s="1534"/>
      <c r="AR22" s="1534"/>
      <c r="AS22" s="1534"/>
      <c r="AT22" s="1536"/>
      <c r="AU22" s="1388"/>
      <c r="AV22" s="1384"/>
      <c r="AW22" s="1385"/>
      <c r="AX22" s="1709"/>
      <c r="AY22" s="1709"/>
      <c r="AZ22" s="1709"/>
      <c r="BA22" s="1709"/>
      <c r="BB22" s="1384"/>
      <c r="BC22" s="1709"/>
      <c r="BD22" s="1709"/>
      <c r="BE22" s="1709"/>
      <c r="BF22" s="1709"/>
      <c r="BG22" s="1384"/>
      <c r="BH22" s="1709"/>
      <c r="BI22" s="1709"/>
      <c r="BJ22" s="1709"/>
      <c r="BK22" s="1709"/>
      <c r="BL22" s="1709"/>
      <c r="BM22" s="1710"/>
      <c r="BV22" s="261"/>
      <c r="BW22" s="261"/>
      <c r="BX22" s="261"/>
      <c r="BY22" s="261"/>
      <c r="BZ22" s="261"/>
      <c r="CA22" s="261"/>
      <c r="CB22" s="261"/>
      <c r="CC22" s="261"/>
      <c r="CD22" s="261"/>
      <c r="CE22" s="261"/>
      <c r="CF22" s="261"/>
      <c r="CG22" s="261"/>
      <c r="CH22" s="261"/>
      <c r="CI22" s="261"/>
      <c r="CJ22" s="261"/>
      <c r="CK22" s="261"/>
      <c r="CL22" s="261"/>
      <c r="CM22" s="261"/>
      <c r="CN22" s="261"/>
      <c r="CO22" s="261"/>
      <c r="CP22" s="261"/>
      <c r="CQ22" s="261"/>
    </row>
    <row r="23" spans="2:95" ht="9" customHeight="1" thickBot="1">
      <c r="B23" s="1393"/>
      <c r="C23" s="1386"/>
      <c r="D23" s="1386"/>
      <c r="E23" s="1386"/>
      <c r="F23" s="1386"/>
      <c r="G23" s="1386"/>
      <c r="H23" s="1386"/>
      <c r="I23" s="1387"/>
      <c r="J23" s="1480"/>
      <c r="K23" s="1535"/>
      <c r="L23" s="1535"/>
      <c r="M23" s="1535"/>
      <c r="N23" s="1535"/>
      <c r="O23" s="1535"/>
      <c r="P23" s="1535"/>
      <c r="Q23" s="1535"/>
      <c r="R23" s="1535"/>
      <c r="S23" s="1535"/>
      <c r="T23" s="1537"/>
      <c r="U23" s="1388"/>
      <c r="V23" s="1384"/>
      <c r="W23" s="1384"/>
      <c r="X23" s="1384"/>
      <c r="Y23" s="1384"/>
      <c r="Z23" s="1384"/>
      <c r="AA23" s="1385"/>
      <c r="AB23" s="1478"/>
      <c r="AC23" s="1534"/>
      <c r="AD23" s="1534"/>
      <c r="AE23" s="1534"/>
      <c r="AF23" s="1534"/>
      <c r="AG23" s="1534"/>
      <c r="AH23" s="1534"/>
      <c r="AI23" s="1534"/>
      <c r="AJ23" s="1534"/>
      <c r="AK23" s="1534"/>
      <c r="AL23" s="1534"/>
      <c r="AM23" s="1534"/>
      <c r="AN23" s="1534"/>
      <c r="AO23" s="1534"/>
      <c r="AP23" s="1534"/>
      <c r="AQ23" s="1534"/>
      <c r="AR23" s="1534"/>
      <c r="AS23" s="1534"/>
      <c r="AT23" s="1536"/>
      <c r="AU23" s="1389"/>
      <c r="AV23" s="1386"/>
      <c r="AW23" s="1387"/>
      <c r="AX23" s="1711"/>
      <c r="AY23" s="1711"/>
      <c r="AZ23" s="1711"/>
      <c r="BA23" s="1711"/>
      <c r="BB23" s="1386"/>
      <c r="BC23" s="1711"/>
      <c r="BD23" s="1711"/>
      <c r="BE23" s="1711"/>
      <c r="BF23" s="1711"/>
      <c r="BG23" s="1386"/>
      <c r="BH23" s="1711"/>
      <c r="BI23" s="1711"/>
      <c r="BJ23" s="1711"/>
      <c r="BK23" s="1711"/>
      <c r="BL23" s="1711"/>
      <c r="BM23" s="1712"/>
      <c r="BV23" s="261"/>
      <c r="BW23" s="261"/>
      <c r="BX23" s="261"/>
      <c r="BY23" s="261"/>
      <c r="BZ23" s="261"/>
      <c r="CA23" s="261"/>
      <c r="CB23" s="261"/>
      <c r="CC23" s="261"/>
      <c r="CD23" s="261"/>
      <c r="CE23" s="261"/>
      <c r="CF23" s="261"/>
      <c r="CG23" s="261"/>
      <c r="CH23" s="261"/>
      <c r="CI23" s="261"/>
      <c r="CJ23" s="261"/>
      <c r="CK23" s="261"/>
      <c r="CL23" s="261"/>
      <c r="CM23" s="261"/>
      <c r="CN23" s="261"/>
      <c r="CO23" s="261"/>
      <c r="CP23" s="261"/>
      <c r="CQ23" s="261"/>
    </row>
    <row r="24" spans="2:95" ht="9" customHeight="1">
      <c r="B24" s="1433" t="s">
        <v>602</v>
      </c>
      <c r="C24" s="1416"/>
      <c r="D24" s="1416"/>
      <c r="E24" s="1416"/>
      <c r="F24" s="1416"/>
      <c r="G24" s="1416"/>
      <c r="H24" s="1416"/>
      <c r="I24" s="1484"/>
      <c r="J24" s="1713"/>
      <c r="K24" s="1683"/>
      <c r="L24" s="1683"/>
      <c r="M24" s="1683"/>
      <c r="N24" s="1683"/>
      <c r="O24" s="1683"/>
      <c r="P24" s="1683"/>
      <c r="Q24" s="1683"/>
      <c r="R24" s="1683"/>
      <c r="S24" s="1683"/>
      <c r="T24" s="1714"/>
      <c r="U24" s="1416" t="s">
        <v>603</v>
      </c>
      <c r="V24" s="1416"/>
      <c r="W24" s="1416"/>
      <c r="X24" s="1416"/>
      <c r="Y24" s="1416"/>
      <c r="Z24" s="1416"/>
      <c r="AA24" s="1416"/>
      <c r="AB24" s="1715"/>
      <c r="AC24" s="1716"/>
      <c r="AD24" s="1716"/>
      <c r="AE24" s="1716"/>
      <c r="AF24" s="1716"/>
      <c r="AG24" s="1716"/>
      <c r="AH24" s="1716"/>
      <c r="AI24" s="1716"/>
      <c r="AJ24" s="1716"/>
      <c r="AK24" s="1716"/>
      <c r="AL24" s="1716"/>
      <c r="AM24" s="1716"/>
      <c r="AN24" s="1716"/>
      <c r="AO24" s="1716"/>
      <c r="AP24" s="1716"/>
      <c r="AQ24" s="1716"/>
      <c r="AR24" s="1716"/>
      <c r="AS24" s="1716"/>
      <c r="AT24" s="1717"/>
      <c r="AU24" s="1724" t="s">
        <v>388</v>
      </c>
      <c r="AV24" s="1416"/>
      <c r="AW24" s="1416"/>
      <c r="AX24" s="1416"/>
      <c r="AY24" s="1725"/>
      <c r="AZ24" s="1713"/>
      <c r="BA24" s="1728"/>
      <c r="BB24" s="1728"/>
      <c r="BC24" s="1728"/>
      <c r="BD24" s="1728"/>
      <c r="BE24" s="1728"/>
      <c r="BF24" s="1728"/>
      <c r="BG24" s="1728"/>
      <c r="BH24" s="1728"/>
      <c r="BI24" s="1728"/>
      <c r="BJ24" s="1728"/>
      <c r="BK24" s="1728"/>
      <c r="BL24" s="1728"/>
      <c r="BM24" s="1729"/>
      <c r="BV24" s="261"/>
      <c r="BW24" s="261"/>
      <c r="BX24" s="261"/>
      <c r="BY24" s="261"/>
      <c r="BZ24" s="261"/>
      <c r="CA24" s="261"/>
      <c r="CB24" s="261"/>
      <c r="CC24" s="261"/>
      <c r="CD24" s="261"/>
      <c r="CE24" s="261"/>
      <c r="CF24" s="261"/>
      <c r="CG24" s="261"/>
      <c r="CH24" s="261"/>
      <c r="CI24" s="261"/>
      <c r="CJ24" s="261"/>
      <c r="CK24" s="261"/>
      <c r="CL24" s="261"/>
      <c r="CM24" s="261"/>
      <c r="CN24" s="261"/>
      <c r="CO24" s="261"/>
      <c r="CP24" s="261"/>
      <c r="CQ24" s="261"/>
    </row>
    <row r="25" spans="2:95" ht="9" customHeight="1">
      <c r="B25" s="1392"/>
      <c r="C25" s="1384"/>
      <c r="D25" s="1384"/>
      <c r="E25" s="1384"/>
      <c r="F25" s="1384"/>
      <c r="G25" s="1384"/>
      <c r="H25" s="1384"/>
      <c r="I25" s="1385"/>
      <c r="J25" s="1478"/>
      <c r="K25" s="1534"/>
      <c r="L25" s="1534"/>
      <c r="M25" s="1534"/>
      <c r="N25" s="1534"/>
      <c r="O25" s="1534"/>
      <c r="P25" s="1534"/>
      <c r="Q25" s="1534"/>
      <c r="R25" s="1534"/>
      <c r="S25" s="1534"/>
      <c r="T25" s="1536"/>
      <c r="U25" s="1384"/>
      <c r="V25" s="1384"/>
      <c r="W25" s="1384"/>
      <c r="X25" s="1384"/>
      <c r="Y25" s="1384"/>
      <c r="Z25" s="1384"/>
      <c r="AA25" s="1384"/>
      <c r="AB25" s="1718"/>
      <c r="AC25" s="1719"/>
      <c r="AD25" s="1719"/>
      <c r="AE25" s="1719"/>
      <c r="AF25" s="1719"/>
      <c r="AG25" s="1719"/>
      <c r="AH25" s="1719"/>
      <c r="AI25" s="1719"/>
      <c r="AJ25" s="1719"/>
      <c r="AK25" s="1719"/>
      <c r="AL25" s="1719"/>
      <c r="AM25" s="1719"/>
      <c r="AN25" s="1719"/>
      <c r="AO25" s="1719"/>
      <c r="AP25" s="1719"/>
      <c r="AQ25" s="1719"/>
      <c r="AR25" s="1719"/>
      <c r="AS25" s="1719"/>
      <c r="AT25" s="1720"/>
      <c r="AU25" s="1462"/>
      <c r="AV25" s="1384"/>
      <c r="AW25" s="1384"/>
      <c r="AX25" s="1384"/>
      <c r="AY25" s="1384"/>
      <c r="AZ25" s="1478"/>
      <c r="BA25" s="1534"/>
      <c r="BB25" s="1534"/>
      <c r="BC25" s="1534"/>
      <c r="BD25" s="1534"/>
      <c r="BE25" s="1534"/>
      <c r="BF25" s="1534"/>
      <c r="BG25" s="1534"/>
      <c r="BH25" s="1534"/>
      <c r="BI25" s="1534"/>
      <c r="BJ25" s="1534"/>
      <c r="BK25" s="1534"/>
      <c r="BL25" s="1534"/>
      <c r="BM25" s="1730"/>
      <c r="BV25" s="261"/>
      <c r="BW25" s="261"/>
      <c r="BX25" s="261"/>
      <c r="BY25" s="261"/>
      <c r="BZ25" s="261"/>
      <c r="CA25" s="261"/>
      <c r="CB25" s="261"/>
      <c r="CC25" s="261"/>
      <c r="CD25" s="261"/>
      <c r="CE25" s="261"/>
      <c r="CF25" s="261"/>
      <c r="CG25" s="261"/>
      <c r="CH25" s="261"/>
      <c r="CI25" s="261"/>
      <c r="CJ25" s="261"/>
      <c r="CK25" s="261"/>
      <c r="CL25" s="261"/>
      <c r="CM25" s="261"/>
      <c r="CN25" s="261"/>
      <c r="CO25" s="261"/>
      <c r="CP25" s="261"/>
      <c r="CQ25" s="261"/>
    </row>
    <row r="26" spans="2:95" ht="9" customHeight="1" thickBot="1">
      <c r="B26" s="1393"/>
      <c r="C26" s="1386"/>
      <c r="D26" s="1386"/>
      <c r="E26" s="1386"/>
      <c r="F26" s="1386"/>
      <c r="G26" s="1386"/>
      <c r="H26" s="1386"/>
      <c r="I26" s="1387"/>
      <c r="J26" s="1480"/>
      <c r="K26" s="1535"/>
      <c r="L26" s="1535"/>
      <c r="M26" s="1535"/>
      <c r="N26" s="1535"/>
      <c r="O26" s="1535"/>
      <c r="P26" s="1535"/>
      <c r="Q26" s="1535"/>
      <c r="R26" s="1535"/>
      <c r="S26" s="1535"/>
      <c r="T26" s="1537"/>
      <c r="U26" s="1386"/>
      <c r="V26" s="1386"/>
      <c r="W26" s="1386"/>
      <c r="X26" s="1386"/>
      <c r="Y26" s="1386"/>
      <c r="Z26" s="1386"/>
      <c r="AA26" s="1386"/>
      <c r="AB26" s="1721"/>
      <c r="AC26" s="1722"/>
      <c r="AD26" s="1722"/>
      <c r="AE26" s="1722"/>
      <c r="AF26" s="1722"/>
      <c r="AG26" s="1722"/>
      <c r="AH26" s="1722"/>
      <c r="AI26" s="1722"/>
      <c r="AJ26" s="1722"/>
      <c r="AK26" s="1722"/>
      <c r="AL26" s="1722"/>
      <c r="AM26" s="1722"/>
      <c r="AN26" s="1722"/>
      <c r="AO26" s="1722"/>
      <c r="AP26" s="1722"/>
      <c r="AQ26" s="1722"/>
      <c r="AR26" s="1722"/>
      <c r="AS26" s="1722"/>
      <c r="AT26" s="1723"/>
      <c r="AU26" s="1726"/>
      <c r="AV26" s="1386"/>
      <c r="AW26" s="1386"/>
      <c r="AX26" s="1386"/>
      <c r="AY26" s="1727"/>
      <c r="AZ26" s="1480"/>
      <c r="BA26" s="1731"/>
      <c r="BB26" s="1731"/>
      <c r="BC26" s="1731"/>
      <c r="BD26" s="1731"/>
      <c r="BE26" s="1731"/>
      <c r="BF26" s="1731"/>
      <c r="BG26" s="1731"/>
      <c r="BH26" s="1731"/>
      <c r="BI26" s="1731"/>
      <c r="BJ26" s="1731"/>
      <c r="BK26" s="1731"/>
      <c r="BL26" s="1731"/>
      <c r="BM26" s="1732"/>
      <c r="BV26" s="261"/>
      <c r="BW26" s="261"/>
      <c r="BX26" s="261"/>
      <c r="BY26" s="261"/>
      <c r="BZ26" s="261"/>
      <c r="CA26" s="261"/>
      <c r="CB26" s="261"/>
      <c r="CC26" s="261"/>
      <c r="CD26" s="261"/>
      <c r="CE26" s="261"/>
      <c r="CF26" s="261"/>
      <c r="CG26" s="261"/>
      <c r="CH26" s="261"/>
      <c r="CI26" s="261"/>
      <c r="CJ26" s="261"/>
      <c r="CK26" s="261"/>
      <c r="CL26" s="261"/>
      <c r="CM26" s="261"/>
      <c r="CN26" s="261"/>
      <c r="CO26" s="261"/>
      <c r="CP26" s="261"/>
      <c r="CQ26" s="261"/>
    </row>
    <row r="27" spans="2:95" ht="9" customHeight="1">
      <c r="B27" s="1415" t="s">
        <v>387</v>
      </c>
      <c r="C27" s="1416"/>
      <c r="D27" s="1416"/>
      <c r="E27" s="1416"/>
      <c r="F27" s="1416"/>
      <c r="G27" s="1416"/>
      <c r="H27" s="1416"/>
      <c r="I27" s="1484"/>
      <c r="J27" s="1684"/>
      <c r="K27" s="1685"/>
      <c r="L27" s="1685"/>
      <c r="M27" s="1685"/>
      <c r="N27" s="1685"/>
      <c r="O27" s="1685"/>
      <c r="P27" s="1685"/>
      <c r="Q27" s="1685"/>
      <c r="R27" s="1685"/>
      <c r="S27" s="1685"/>
      <c r="T27" s="1685"/>
      <c r="U27" s="1685"/>
      <c r="V27" s="1685"/>
      <c r="W27" s="1685"/>
      <c r="X27" s="1685"/>
      <c r="Y27" s="1685"/>
      <c r="Z27" s="1685"/>
      <c r="AA27" s="1685"/>
      <c r="AB27" s="1685"/>
      <c r="AC27" s="1685"/>
      <c r="AD27" s="1685"/>
      <c r="AE27" s="1685"/>
      <c r="AF27" s="1685"/>
      <c r="AG27" s="1685"/>
      <c r="AH27" s="1685"/>
      <c r="AI27" s="1685"/>
      <c r="AJ27" s="1685"/>
      <c r="AK27" s="1685"/>
      <c r="AL27" s="1685"/>
      <c r="AM27" s="1685"/>
      <c r="AN27" s="1685"/>
      <c r="AO27" s="1685"/>
      <c r="AP27" s="1685"/>
      <c r="AQ27" s="1685"/>
      <c r="AR27" s="1685"/>
      <c r="AS27" s="1685"/>
      <c r="AT27" s="1686"/>
      <c r="AU27" s="1486" t="s">
        <v>601</v>
      </c>
      <c r="AV27" s="1416"/>
      <c r="AW27" s="1484"/>
      <c r="AX27" s="1707"/>
      <c r="AY27" s="1707"/>
      <c r="AZ27" s="1707"/>
      <c r="BA27" s="1707"/>
      <c r="BB27" s="1416" t="s">
        <v>83</v>
      </c>
      <c r="BC27" s="1707"/>
      <c r="BD27" s="1707"/>
      <c r="BE27" s="1707"/>
      <c r="BF27" s="1707"/>
      <c r="BG27" s="1416" t="s">
        <v>83</v>
      </c>
      <c r="BH27" s="1707"/>
      <c r="BI27" s="1707"/>
      <c r="BJ27" s="1707"/>
      <c r="BK27" s="1707"/>
      <c r="BL27" s="1707"/>
      <c r="BM27" s="1708"/>
      <c r="BV27" s="261"/>
      <c r="BW27" s="261"/>
      <c r="BX27" s="261"/>
      <c r="BY27" s="261"/>
      <c r="BZ27" s="261"/>
      <c r="CA27" s="261"/>
      <c r="CB27" s="261"/>
      <c r="CC27" s="261"/>
      <c r="CD27" s="261"/>
      <c r="CE27" s="261"/>
      <c r="CF27" s="261"/>
      <c r="CG27" s="261"/>
      <c r="CH27" s="261"/>
      <c r="CI27" s="261"/>
      <c r="CJ27" s="261"/>
      <c r="CK27" s="261"/>
      <c r="CL27" s="261"/>
      <c r="CM27" s="261"/>
      <c r="CN27" s="261"/>
      <c r="CO27" s="261"/>
      <c r="CP27" s="261"/>
      <c r="CQ27" s="261"/>
    </row>
    <row r="28" spans="2:95" ht="9" customHeight="1">
      <c r="B28" s="1392"/>
      <c r="C28" s="1384"/>
      <c r="D28" s="1384"/>
      <c r="E28" s="1384"/>
      <c r="F28" s="1384"/>
      <c r="G28" s="1384"/>
      <c r="H28" s="1384"/>
      <c r="I28" s="1385"/>
      <c r="J28" s="1684"/>
      <c r="K28" s="1685"/>
      <c r="L28" s="1685"/>
      <c r="M28" s="1685"/>
      <c r="N28" s="1685"/>
      <c r="O28" s="1685"/>
      <c r="P28" s="1685"/>
      <c r="Q28" s="1685"/>
      <c r="R28" s="1685"/>
      <c r="S28" s="1685"/>
      <c r="T28" s="1685"/>
      <c r="U28" s="1685"/>
      <c r="V28" s="1685"/>
      <c r="W28" s="1685"/>
      <c r="X28" s="1685"/>
      <c r="Y28" s="1685"/>
      <c r="Z28" s="1685"/>
      <c r="AA28" s="1685"/>
      <c r="AB28" s="1685"/>
      <c r="AC28" s="1685"/>
      <c r="AD28" s="1685"/>
      <c r="AE28" s="1685"/>
      <c r="AF28" s="1685"/>
      <c r="AG28" s="1685"/>
      <c r="AH28" s="1685"/>
      <c r="AI28" s="1685"/>
      <c r="AJ28" s="1685"/>
      <c r="AK28" s="1685"/>
      <c r="AL28" s="1685"/>
      <c r="AM28" s="1685"/>
      <c r="AN28" s="1685"/>
      <c r="AO28" s="1685"/>
      <c r="AP28" s="1685"/>
      <c r="AQ28" s="1685"/>
      <c r="AR28" s="1685"/>
      <c r="AS28" s="1685"/>
      <c r="AT28" s="1686"/>
      <c r="AU28" s="1388"/>
      <c r="AV28" s="1384"/>
      <c r="AW28" s="1385"/>
      <c r="AX28" s="1709"/>
      <c r="AY28" s="1709"/>
      <c r="AZ28" s="1709"/>
      <c r="BA28" s="1709"/>
      <c r="BB28" s="1384"/>
      <c r="BC28" s="1709"/>
      <c r="BD28" s="1709"/>
      <c r="BE28" s="1709"/>
      <c r="BF28" s="1709"/>
      <c r="BG28" s="1384"/>
      <c r="BH28" s="1709"/>
      <c r="BI28" s="1709"/>
      <c r="BJ28" s="1709"/>
      <c r="BK28" s="1709"/>
      <c r="BL28" s="1709"/>
      <c r="BM28" s="1710"/>
      <c r="BV28" s="261"/>
      <c r="BW28" s="261"/>
      <c r="BX28" s="261"/>
      <c r="BY28" s="261"/>
      <c r="BZ28" s="261"/>
      <c r="CA28" s="261"/>
      <c r="CB28" s="261"/>
      <c r="CC28" s="261"/>
      <c r="CD28" s="261"/>
      <c r="CE28" s="261"/>
      <c r="CF28" s="261"/>
      <c r="CG28" s="261"/>
      <c r="CH28" s="261"/>
      <c r="CI28" s="261"/>
      <c r="CJ28" s="261"/>
      <c r="CK28" s="261"/>
      <c r="CL28" s="261"/>
      <c r="CM28" s="261"/>
      <c r="CN28" s="261"/>
      <c r="CO28" s="261"/>
      <c r="CP28" s="261"/>
      <c r="CQ28" s="261"/>
    </row>
    <row r="29" spans="2:95" ht="9" customHeight="1">
      <c r="B29" s="1393"/>
      <c r="C29" s="1386"/>
      <c r="D29" s="1386"/>
      <c r="E29" s="1386"/>
      <c r="F29" s="1386"/>
      <c r="G29" s="1386"/>
      <c r="H29" s="1386"/>
      <c r="I29" s="1387"/>
      <c r="J29" s="1687"/>
      <c r="K29" s="1688"/>
      <c r="L29" s="1688"/>
      <c r="M29" s="1688"/>
      <c r="N29" s="1688"/>
      <c r="O29" s="1688"/>
      <c r="P29" s="1688"/>
      <c r="Q29" s="1688"/>
      <c r="R29" s="1688"/>
      <c r="S29" s="1688"/>
      <c r="T29" s="1688"/>
      <c r="U29" s="1688"/>
      <c r="V29" s="1688"/>
      <c r="W29" s="1688"/>
      <c r="X29" s="1688"/>
      <c r="Y29" s="1688"/>
      <c r="Z29" s="1688"/>
      <c r="AA29" s="1688"/>
      <c r="AB29" s="1688"/>
      <c r="AC29" s="1688"/>
      <c r="AD29" s="1688"/>
      <c r="AE29" s="1688"/>
      <c r="AF29" s="1688"/>
      <c r="AG29" s="1688"/>
      <c r="AH29" s="1688"/>
      <c r="AI29" s="1688"/>
      <c r="AJ29" s="1688"/>
      <c r="AK29" s="1688"/>
      <c r="AL29" s="1688"/>
      <c r="AM29" s="1688"/>
      <c r="AN29" s="1688"/>
      <c r="AO29" s="1688"/>
      <c r="AP29" s="1688"/>
      <c r="AQ29" s="1688"/>
      <c r="AR29" s="1688"/>
      <c r="AS29" s="1688"/>
      <c r="AT29" s="1689"/>
      <c r="AU29" s="1389"/>
      <c r="AV29" s="1386"/>
      <c r="AW29" s="1387"/>
      <c r="AX29" s="1711"/>
      <c r="AY29" s="1711"/>
      <c r="AZ29" s="1711"/>
      <c r="BA29" s="1711"/>
      <c r="BB29" s="1386"/>
      <c r="BC29" s="1711"/>
      <c r="BD29" s="1711"/>
      <c r="BE29" s="1711"/>
      <c r="BF29" s="1711"/>
      <c r="BG29" s="1386"/>
      <c r="BH29" s="1711"/>
      <c r="BI29" s="1711"/>
      <c r="BJ29" s="1711"/>
      <c r="BK29" s="1711"/>
      <c r="BL29" s="1711"/>
      <c r="BM29" s="1712"/>
      <c r="BV29" s="261"/>
      <c r="BW29" s="261"/>
      <c r="BX29" s="261"/>
      <c r="BY29" s="261"/>
      <c r="BZ29" s="261"/>
      <c r="CA29" s="261"/>
      <c r="CB29" s="261"/>
      <c r="CC29" s="261"/>
      <c r="CD29" s="261"/>
      <c r="CE29" s="261"/>
      <c r="CF29" s="261"/>
      <c r="CG29" s="261"/>
      <c r="CH29" s="261"/>
      <c r="CI29" s="261"/>
      <c r="CJ29" s="261"/>
      <c r="CK29" s="261"/>
      <c r="CL29" s="261"/>
      <c r="CM29" s="261"/>
      <c r="CN29" s="261"/>
      <c r="CO29" s="261"/>
      <c r="CP29" s="261"/>
      <c r="CQ29" s="261"/>
    </row>
    <row r="30" spans="2:95" ht="9" customHeight="1">
      <c r="B30" s="1415" t="s">
        <v>122</v>
      </c>
      <c r="C30" s="1416"/>
      <c r="D30" s="1416"/>
      <c r="E30" s="1416"/>
      <c r="F30" s="1416"/>
      <c r="G30" s="1416"/>
      <c r="H30" s="1416"/>
      <c r="I30" s="1416"/>
      <c r="J30" s="1416"/>
      <c r="K30" s="1416"/>
      <c r="L30" s="1416"/>
      <c r="M30" s="1416"/>
      <c r="N30" s="1416"/>
      <c r="O30" s="1484"/>
      <c r="P30" s="1416" t="s">
        <v>604</v>
      </c>
      <c r="Q30" s="1416"/>
      <c r="R30" s="1416"/>
      <c r="S30" s="1683"/>
      <c r="T30" s="1683"/>
      <c r="U30" s="1683"/>
      <c r="V30" s="1683"/>
      <c r="W30" s="1683"/>
      <c r="X30" s="1683"/>
      <c r="Y30" s="1683"/>
      <c r="Z30" s="1416" t="s">
        <v>92</v>
      </c>
      <c r="AA30" s="1416"/>
      <c r="AB30" s="1683"/>
      <c r="AC30" s="1683"/>
      <c r="AD30" s="1683"/>
      <c r="AE30" s="1416" t="s">
        <v>605</v>
      </c>
      <c r="AF30" s="1416"/>
      <c r="AG30" s="1683"/>
      <c r="AH30" s="1683"/>
      <c r="AI30" s="1683"/>
      <c r="AJ30" s="1416" t="s">
        <v>359</v>
      </c>
      <c r="AK30" s="1417"/>
      <c r="AL30" s="1415" t="s">
        <v>606</v>
      </c>
      <c r="AM30" s="1416"/>
      <c r="AN30" s="1416"/>
      <c r="AO30" s="1416"/>
      <c r="AP30" s="1416"/>
      <c r="AQ30" s="1416"/>
      <c r="AR30" s="1416"/>
      <c r="AS30" s="1416"/>
      <c r="AT30" s="1484"/>
      <c r="AU30" s="1654"/>
      <c r="AV30" s="1655"/>
      <c r="AW30" s="1655"/>
      <c r="AX30" s="1655"/>
      <c r="AY30" s="1655"/>
      <c r="AZ30" s="1655"/>
      <c r="BA30" s="1655"/>
      <c r="BB30" s="1655"/>
      <c r="BC30" s="1655"/>
      <c r="BD30" s="1655"/>
      <c r="BE30" s="1655"/>
      <c r="BF30" s="1655"/>
      <c r="BG30" s="1655"/>
      <c r="BH30" s="1655"/>
      <c r="BI30" s="1655"/>
      <c r="BJ30" s="1655"/>
      <c r="BK30" s="1655"/>
      <c r="BL30" s="1655"/>
      <c r="BM30" s="1656"/>
      <c r="BV30" s="261"/>
      <c r="BW30" s="261"/>
      <c r="BX30" s="261"/>
      <c r="BY30" s="261"/>
      <c r="BZ30" s="261"/>
      <c r="CA30" s="261"/>
      <c r="CB30" s="261"/>
      <c r="CC30" s="261"/>
      <c r="CD30" s="261"/>
      <c r="CE30" s="261"/>
      <c r="CF30" s="261"/>
      <c r="CG30" s="261"/>
      <c r="CH30" s="261"/>
      <c r="CI30" s="261"/>
      <c r="CJ30" s="261"/>
      <c r="CK30" s="261"/>
      <c r="CL30" s="261"/>
      <c r="CM30" s="261"/>
      <c r="CN30" s="261"/>
      <c r="CO30" s="261"/>
      <c r="CP30" s="261"/>
      <c r="CQ30" s="261"/>
    </row>
    <row r="31" spans="2:95" ht="9" customHeight="1">
      <c r="B31" s="1392"/>
      <c r="C31" s="1384"/>
      <c r="D31" s="1384"/>
      <c r="E31" s="1384"/>
      <c r="F31" s="1384"/>
      <c r="G31" s="1384"/>
      <c r="H31" s="1384"/>
      <c r="I31" s="1384"/>
      <c r="J31" s="1384"/>
      <c r="K31" s="1384"/>
      <c r="L31" s="1384"/>
      <c r="M31" s="1384"/>
      <c r="N31" s="1384"/>
      <c r="O31" s="1385"/>
      <c r="P31" s="1384"/>
      <c r="Q31" s="1384"/>
      <c r="R31" s="1384"/>
      <c r="S31" s="1534"/>
      <c r="T31" s="1534"/>
      <c r="U31" s="1534"/>
      <c r="V31" s="1534"/>
      <c r="W31" s="1534"/>
      <c r="X31" s="1534"/>
      <c r="Y31" s="1534"/>
      <c r="Z31" s="1384"/>
      <c r="AA31" s="1384"/>
      <c r="AB31" s="1534"/>
      <c r="AC31" s="1534"/>
      <c r="AD31" s="1534"/>
      <c r="AE31" s="1384"/>
      <c r="AF31" s="1384"/>
      <c r="AG31" s="1534"/>
      <c r="AH31" s="1534"/>
      <c r="AI31" s="1534"/>
      <c r="AJ31" s="1384"/>
      <c r="AK31" s="1390"/>
      <c r="AL31" s="1392"/>
      <c r="AM31" s="1384"/>
      <c r="AN31" s="1384"/>
      <c r="AO31" s="1384"/>
      <c r="AP31" s="1384"/>
      <c r="AQ31" s="1384"/>
      <c r="AR31" s="1384"/>
      <c r="AS31" s="1384"/>
      <c r="AT31" s="1385"/>
      <c r="AU31" s="1657"/>
      <c r="AV31" s="1658"/>
      <c r="AW31" s="1658"/>
      <c r="AX31" s="1658"/>
      <c r="AY31" s="1658"/>
      <c r="AZ31" s="1658"/>
      <c r="BA31" s="1658"/>
      <c r="BB31" s="1658"/>
      <c r="BC31" s="1658"/>
      <c r="BD31" s="1658"/>
      <c r="BE31" s="1658"/>
      <c r="BF31" s="1658"/>
      <c r="BG31" s="1658"/>
      <c r="BH31" s="1658"/>
      <c r="BI31" s="1658"/>
      <c r="BJ31" s="1658"/>
      <c r="BK31" s="1658"/>
      <c r="BL31" s="1658"/>
      <c r="BM31" s="1659"/>
      <c r="BV31" s="261"/>
      <c r="BW31" s="261"/>
      <c r="BX31" s="406"/>
      <c r="BY31" s="406"/>
      <c r="BZ31" s="406"/>
      <c r="CA31" s="406"/>
      <c r="CB31" s="406"/>
      <c r="CC31" s="406"/>
      <c r="CD31" s="406"/>
      <c r="CE31" s="406"/>
      <c r="CF31" s="406"/>
      <c r="CG31" s="406"/>
      <c r="CH31" s="406"/>
      <c r="CI31" s="406"/>
      <c r="CJ31" s="406"/>
      <c r="CK31" s="406"/>
      <c r="CL31" s="406"/>
      <c r="CM31" s="406"/>
      <c r="CN31" s="406"/>
      <c r="CO31" s="406"/>
      <c r="CP31" s="406"/>
      <c r="CQ31" s="261"/>
    </row>
    <row r="32" spans="2:95" ht="9" customHeight="1">
      <c r="B32" s="1393"/>
      <c r="C32" s="1386"/>
      <c r="D32" s="1386"/>
      <c r="E32" s="1386"/>
      <c r="F32" s="1386"/>
      <c r="G32" s="1386"/>
      <c r="H32" s="1386"/>
      <c r="I32" s="1386"/>
      <c r="J32" s="1386"/>
      <c r="K32" s="1386"/>
      <c r="L32" s="1386"/>
      <c r="M32" s="1386"/>
      <c r="N32" s="1386"/>
      <c r="O32" s="1387"/>
      <c r="P32" s="1386"/>
      <c r="Q32" s="1386"/>
      <c r="R32" s="1386"/>
      <c r="S32" s="1535"/>
      <c r="T32" s="1535"/>
      <c r="U32" s="1535"/>
      <c r="V32" s="1535"/>
      <c r="W32" s="1535"/>
      <c r="X32" s="1535"/>
      <c r="Y32" s="1535"/>
      <c r="Z32" s="1386"/>
      <c r="AA32" s="1386"/>
      <c r="AB32" s="1535"/>
      <c r="AC32" s="1535"/>
      <c r="AD32" s="1535"/>
      <c r="AE32" s="1386"/>
      <c r="AF32" s="1386"/>
      <c r="AG32" s="1535"/>
      <c r="AH32" s="1535"/>
      <c r="AI32" s="1535"/>
      <c r="AJ32" s="1386"/>
      <c r="AK32" s="1391"/>
      <c r="AL32" s="1393"/>
      <c r="AM32" s="1386"/>
      <c r="AN32" s="1386"/>
      <c r="AO32" s="1386"/>
      <c r="AP32" s="1386"/>
      <c r="AQ32" s="1386"/>
      <c r="AR32" s="1386"/>
      <c r="AS32" s="1386"/>
      <c r="AT32" s="1387"/>
      <c r="AU32" s="1660"/>
      <c r="AV32" s="1661"/>
      <c r="AW32" s="1661"/>
      <c r="AX32" s="1658"/>
      <c r="AY32" s="1658"/>
      <c r="AZ32" s="1658"/>
      <c r="BA32" s="1658"/>
      <c r="BB32" s="1658"/>
      <c r="BC32" s="1658"/>
      <c r="BD32" s="1658"/>
      <c r="BE32" s="1658"/>
      <c r="BF32" s="1658"/>
      <c r="BG32" s="1658"/>
      <c r="BH32" s="1658"/>
      <c r="BI32" s="1658"/>
      <c r="BJ32" s="1658"/>
      <c r="BK32" s="1658"/>
      <c r="BL32" s="1658"/>
      <c r="BM32" s="1659"/>
      <c r="BV32" s="261"/>
      <c r="BW32" s="261"/>
      <c r="BX32" s="406"/>
      <c r="BY32" s="406"/>
      <c r="BZ32" s="406"/>
      <c r="CA32" s="406"/>
      <c r="CB32" s="406"/>
      <c r="CC32" s="406"/>
      <c r="CD32" s="406"/>
      <c r="CE32" s="406"/>
      <c r="CF32" s="406"/>
      <c r="CG32" s="406"/>
      <c r="CH32" s="406"/>
      <c r="CI32" s="406"/>
      <c r="CJ32" s="406"/>
      <c r="CK32" s="406"/>
      <c r="CL32" s="406"/>
      <c r="CM32" s="406"/>
      <c r="CN32" s="406"/>
      <c r="CO32" s="406"/>
      <c r="CP32" s="406"/>
      <c r="CQ32" s="261"/>
    </row>
    <row r="33" spans="2:134" ht="9" customHeight="1">
      <c r="B33" s="1662" t="s">
        <v>1154</v>
      </c>
      <c r="C33" s="1663"/>
      <c r="D33" s="1663"/>
      <c r="E33" s="1663"/>
      <c r="F33" s="1663"/>
      <c r="G33" s="1663"/>
      <c r="H33" s="1663"/>
      <c r="I33" s="1663"/>
      <c r="J33" s="1663"/>
      <c r="K33" s="1663"/>
      <c r="L33" s="1663"/>
      <c r="M33" s="1663"/>
      <c r="N33" s="1663"/>
      <c r="O33" s="1664"/>
      <c r="P33" s="1169"/>
      <c r="Q33" s="1170"/>
      <c r="R33" s="1170"/>
      <c r="S33" s="1416" t="s">
        <v>92</v>
      </c>
      <c r="T33" s="1416"/>
      <c r="U33" s="1175"/>
      <c r="V33" s="1170"/>
      <c r="W33" s="1170"/>
      <c r="X33" s="1416" t="s">
        <v>934</v>
      </c>
      <c r="Y33" s="1416"/>
      <c r="Z33" s="1416"/>
      <c r="AA33" s="1416"/>
      <c r="AB33" s="1671" t="s">
        <v>948</v>
      </c>
      <c r="AC33" s="1672"/>
      <c r="AD33" s="1672"/>
      <c r="AE33" s="1674" t="s">
        <v>949</v>
      </c>
      <c r="AF33" s="1675"/>
      <c r="AG33" s="1675"/>
      <c r="AH33" s="1675"/>
      <c r="AI33" s="1675"/>
      <c r="AJ33" s="1675"/>
      <c r="AK33" s="1675"/>
      <c r="AL33" s="1675"/>
      <c r="AM33" s="1675"/>
      <c r="AN33" s="1675"/>
      <c r="AO33" s="1675"/>
      <c r="AP33" s="1676" t="s">
        <v>950</v>
      </c>
      <c r="AQ33" s="1676"/>
      <c r="AR33" s="1676"/>
      <c r="AS33" s="1676"/>
      <c r="AT33" s="1676"/>
      <c r="AU33" s="1676"/>
      <c r="AV33" s="1676"/>
      <c r="AW33" s="1676"/>
      <c r="AX33" s="1676"/>
      <c r="AY33" s="1677"/>
      <c r="AZ33" s="1677"/>
      <c r="BA33" s="1677"/>
      <c r="BB33" s="1676" t="s">
        <v>376</v>
      </c>
      <c r="BC33" s="1676"/>
      <c r="BD33" s="1676"/>
      <c r="BE33" s="1676"/>
      <c r="BF33" s="1676"/>
      <c r="BG33" s="1676"/>
      <c r="BH33" s="1676"/>
      <c r="BI33" s="1676"/>
      <c r="BJ33" s="1676"/>
      <c r="BK33" s="1677"/>
      <c r="BL33" s="1677"/>
      <c r="BM33" s="1677"/>
      <c r="BV33" s="261"/>
      <c r="BW33" s="261"/>
      <c r="BX33" s="406"/>
      <c r="BY33" s="406"/>
      <c r="BZ33" s="406"/>
      <c r="CA33" s="406"/>
      <c r="CB33" s="406"/>
      <c r="CC33" s="406"/>
      <c r="CD33" s="406"/>
      <c r="CE33" s="406"/>
      <c r="CF33" s="406"/>
      <c r="CG33" s="406"/>
      <c r="CH33" s="406"/>
      <c r="CI33" s="406"/>
      <c r="CJ33" s="406"/>
      <c r="CK33" s="406"/>
      <c r="CL33" s="406"/>
      <c r="CM33" s="406"/>
      <c r="CN33" s="406"/>
      <c r="CO33" s="406"/>
      <c r="CP33" s="406"/>
      <c r="CQ33" s="261"/>
    </row>
    <row r="34" spans="2:134" ht="9" customHeight="1">
      <c r="B34" s="1665"/>
      <c r="C34" s="1666"/>
      <c r="D34" s="1666"/>
      <c r="E34" s="1666"/>
      <c r="F34" s="1666"/>
      <c r="G34" s="1666"/>
      <c r="H34" s="1666"/>
      <c r="I34" s="1666"/>
      <c r="J34" s="1666"/>
      <c r="K34" s="1666"/>
      <c r="L34" s="1666"/>
      <c r="M34" s="1666"/>
      <c r="N34" s="1666"/>
      <c r="O34" s="1667"/>
      <c r="P34" s="1171"/>
      <c r="Q34" s="1172"/>
      <c r="R34" s="1172"/>
      <c r="S34" s="1384"/>
      <c r="T34" s="1384"/>
      <c r="U34" s="1172"/>
      <c r="V34" s="1172"/>
      <c r="W34" s="1172"/>
      <c r="X34" s="1384"/>
      <c r="Y34" s="1384"/>
      <c r="Z34" s="1384"/>
      <c r="AA34" s="1384"/>
      <c r="AB34" s="1672"/>
      <c r="AC34" s="1672"/>
      <c r="AD34" s="1672"/>
      <c r="AE34" s="1675"/>
      <c r="AF34" s="1675"/>
      <c r="AG34" s="1675"/>
      <c r="AH34" s="1675"/>
      <c r="AI34" s="1675"/>
      <c r="AJ34" s="1675"/>
      <c r="AK34" s="1675"/>
      <c r="AL34" s="1675"/>
      <c r="AM34" s="1675"/>
      <c r="AN34" s="1675"/>
      <c r="AO34" s="1675"/>
      <c r="AP34" s="1676"/>
      <c r="AQ34" s="1676"/>
      <c r="AR34" s="1676"/>
      <c r="AS34" s="1676"/>
      <c r="AT34" s="1676"/>
      <c r="AU34" s="1676"/>
      <c r="AV34" s="1676"/>
      <c r="AW34" s="1676"/>
      <c r="AX34" s="1676"/>
      <c r="AY34" s="1677"/>
      <c r="AZ34" s="1677"/>
      <c r="BA34" s="1677"/>
      <c r="BB34" s="1676"/>
      <c r="BC34" s="1676"/>
      <c r="BD34" s="1676"/>
      <c r="BE34" s="1676"/>
      <c r="BF34" s="1676"/>
      <c r="BG34" s="1676"/>
      <c r="BH34" s="1676"/>
      <c r="BI34" s="1676"/>
      <c r="BJ34" s="1676"/>
      <c r="BK34" s="1677"/>
      <c r="BL34" s="1677"/>
      <c r="BM34" s="1677"/>
    </row>
    <row r="35" spans="2:134" ht="9" customHeight="1">
      <c r="B35" s="1668"/>
      <c r="C35" s="1669"/>
      <c r="D35" s="1669"/>
      <c r="E35" s="1669"/>
      <c r="F35" s="1669"/>
      <c r="G35" s="1669"/>
      <c r="H35" s="1669"/>
      <c r="I35" s="1669"/>
      <c r="J35" s="1669"/>
      <c r="K35" s="1669"/>
      <c r="L35" s="1669"/>
      <c r="M35" s="1669"/>
      <c r="N35" s="1669"/>
      <c r="O35" s="1670"/>
      <c r="P35" s="1173"/>
      <c r="Q35" s="1174"/>
      <c r="R35" s="1174"/>
      <c r="S35" s="1386"/>
      <c r="T35" s="1386"/>
      <c r="U35" s="1174"/>
      <c r="V35" s="1174"/>
      <c r="W35" s="1174"/>
      <c r="X35" s="1386"/>
      <c r="Y35" s="1386"/>
      <c r="Z35" s="1386"/>
      <c r="AA35" s="1386"/>
      <c r="AB35" s="1672"/>
      <c r="AC35" s="1672"/>
      <c r="AD35" s="1672"/>
      <c r="AE35" s="1597" t="s">
        <v>951</v>
      </c>
      <c r="AF35" s="1598"/>
      <c r="AG35" s="1598"/>
      <c r="AH35" s="1598"/>
      <c r="AI35" s="1598"/>
      <c r="AJ35" s="1598"/>
      <c r="AK35" s="1598"/>
      <c r="AL35" s="1598"/>
      <c r="AM35" s="1598"/>
      <c r="AN35" s="1598"/>
      <c r="AO35" s="1598"/>
      <c r="AP35" s="1586"/>
      <c r="AQ35" s="1587"/>
      <c r="AR35" s="1587"/>
      <c r="AS35" s="1587"/>
      <c r="AT35" s="1587"/>
      <c r="AU35" s="1587"/>
      <c r="AV35" s="1587"/>
      <c r="AW35" s="1587"/>
      <c r="AX35" s="1587"/>
      <c r="AY35" s="1587"/>
      <c r="AZ35" s="1590" t="s">
        <v>94</v>
      </c>
      <c r="BA35" s="1591"/>
      <c r="BB35" s="1586"/>
      <c r="BC35" s="1594"/>
      <c r="BD35" s="1594"/>
      <c r="BE35" s="1594"/>
      <c r="BF35" s="1594"/>
      <c r="BG35" s="1594"/>
      <c r="BH35" s="1594"/>
      <c r="BI35" s="1594"/>
      <c r="BJ35" s="1594"/>
      <c r="BK35" s="1594"/>
      <c r="BL35" s="1590" t="s">
        <v>94</v>
      </c>
      <c r="BM35" s="1591"/>
    </row>
    <row r="36" spans="2:134" ht="9" customHeight="1">
      <c r="B36" s="1584" t="s">
        <v>126</v>
      </c>
      <c r="C36" s="1584"/>
      <c r="D36" s="1584"/>
      <c r="E36" s="1584"/>
      <c r="F36" s="1584"/>
      <c r="G36" s="1584"/>
      <c r="H36" s="1584"/>
      <c r="I36" s="1584"/>
      <c r="J36" s="1650"/>
      <c r="K36" s="1651"/>
      <c r="L36" s="1651"/>
      <c r="M36" s="1651"/>
      <c r="N36" s="1651"/>
      <c r="O36" s="1651"/>
      <c r="P36" s="1651"/>
      <c r="Q36" s="1651"/>
      <c r="R36" s="1651"/>
      <c r="S36" s="1652"/>
      <c r="T36" s="1652"/>
      <c r="U36" s="1652"/>
      <c r="V36" s="1624" t="s">
        <v>94</v>
      </c>
      <c r="W36" s="1625"/>
      <c r="X36" s="406"/>
      <c r="Y36" s="406"/>
      <c r="Z36" s="588"/>
      <c r="AA36" s="588"/>
      <c r="AB36" s="1672"/>
      <c r="AC36" s="1672"/>
      <c r="AD36" s="1672"/>
      <c r="AE36" s="1598"/>
      <c r="AF36" s="1598"/>
      <c r="AG36" s="1598"/>
      <c r="AH36" s="1598"/>
      <c r="AI36" s="1598"/>
      <c r="AJ36" s="1598"/>
      <c r="AK36" s="1598"/>
      <c r="AL36" s="1598"/>
      <c r="AM36" s="1598"/>
      <c r="AN36" s="1598"/>
      <c r="AO36" s="1598"/>
      <c r="AP36" s="1588"/>
      <c r="AQ36" s="1589"/>
      <c r="AR36" s="1589"/>
      <c r="AS36" s="1589"/>
      <c r="AT36" s="1589"/>
      <c r="AU36" s="1589"/>
      <c r="AV36" s="1589"/>
      <c r="AW36" s="1589"/>
      <c r="AX36" s="1589"/>
      <c r="AY36" s="1589"/>
      <c r="AZ36" s="1592"/>
      <c r="BA36" s="1593"/>
      <c r="BB36" s="1595"/>
      <c r="BC36" s="1596"/>
      <c r="BD36" s="1596"/>
      <c r="BE36" s="1596"/>
      <c r="BF36" s="1596"/>
      <c r="BG36" s="1596"/>
      <c r="BH36" s="1596"/>
      <c r="BI36" s="1596"/>
      <c r="BJ36" s="1596"/>
      <c r="BK36" s="1596"/>
      <c r="BL36" s="1592"/>
      <c r="BM36" s="1593"/>
      <c r="BS36" s="325"/>
      <c r="BT36" s="325"/>
      <c r="BU36" s="325"/>
      <c r="BV36" s="325"/>
      <c r="BW36" s="325"/>
      <c r="BX36" s="325"/>
      <c r="BY36" s="325"/>
      <c r="BZ36" s="325"/>
      <c r="CA36" s="670"/>
      <c r="CB36" s="670"/>
      <c r="CC36" s="670"/>
      <c r="CD36" s="670"/>
      <c r="CE36" s="670"/>
      <c r="CF36" s="670"/>
      <c r="CG36" s="670"/>
      <c r="CH36" s="670"/>
      <c r="CI36" s="670"/>
      <c r="CJ36" s="325"/>
      <c r="CK36" s="325"/>
      <c r="CL36" s="671"/>
      <c r="CM36" s="325"/>
      <c r="CN36" s="325"/>
      <c r="CO36" s="325"/>
      <c r="CP36" s="325"/>
      <c r="CQ36" s="325"/>
      <c r="CR36" s="325"/>
      <c r="CS36" s="325"/>
      <c r="CT36" s="325"/>
      <c r="CU36" s="325"/>
      <c r="CV36" s="325"/>
      <c r="CW36" s="325"/>
      <c r="CX36" s="325"/>
      <c r="CY36" s="325"/>
      <c r="CZ36" s="325"/>
      <c r="DA36" s="325"/>
      <c r="DB36" s="671"/>
      <c r="DC36" s="671"/>
      <c r="DD36" s="671"/>
      <c r="DE36" s="671"/>
      <c r="DF36" s="671"/>
      <c r="DG36" s="671"/>
      <c r="DH36" s="671"/>
      <c r="DI36" s="671"/>
      <c r="DJ36" s="671"/>
      <c r="DK36" s="671"/>
      <c r="DL36" s="671"/>
      <c r="DM36" s="671"/>
      <c r="DN36" s="671"/>
      <c r="DO36" s="671"/>
      <c r="DP36" s="671"/>
      <c r="DQ36" s="671"/>
      <c r="DR36" s="671"/>
      <c r="DS36" s="671"/>
      <c r="DT36" s="671"/>
      <c r="DU36" s="671"/>
      <c r="DV36" s="325"/>
      <c r="DW36" s="325"/>
      <c r="DX36" s="325"/>
      <c r="DY36" s="325"/>
      <c r="DZ36" s="325"/>
      <c r="EA36" s="325"/>
      <c r="EB36" s="325"/>
      <c r="EC36" s="325"/>
      <c r="ED36" s="325"/>
    </row>
    <row r="37" spans="2:134" ht="9" customHeight="1">
      <c r="B37" s="1584"/>
      <c r="C37" s="1584"/>
      <c r="D37" s="1584"/>
      <c r="E37" s="1584"/>
      <c r="F37" s="1584"/>
      <c r="G37" s="1584"/>
      <c r="H37" s="1584"/>
      <c r="I37" s="1584"/>
      <c r="J37" s="1650"/>
      <c r="K37" s="1651"/>
      <c r="L37" s="1651"/>
      <c r="M37" s="1651"/>
      <c r="N37" s="1651"/>
      <c r="O37" s="1651"/>
      <c r="P37" s="1651"/>
      <c r="Q37" s="1651"/>
      <c r="R37" s="1651"/>
      <c r="S37" s="1652"/>
      <c r="T37" s="1652"/>
      <c r="U37" s="1652"/>
      <c r="V37" s="1626"/>
      <c r="W37" s="1627"/>
      <c r="X37" s="406"/>
      <c r="Y37" s="406"/>
      <c r="Z37" s="588"/>
      <c r="AA37" s="588"/>
      <c r="AB37" s="1672"/>
      <c r="AC37" s="1672"/>
      <c r="AD37" s="1672"/>
      <c r="AE37" s="1597" t="s">
        <v>952</v>
      </c>
      <c r="AF37" s="1598"/>
      <c r="AG37" s="1598"/>
      <c r="AH37" s="1598"/>
      <c r="AI37" s="1598"/>
      <c r="AJ37" s="1598"/>
      <c r="AK37" s="1598"/>
      <c r="AL37" s="1598"/>
      <c r="AM37" s="1598"/>
      <c r="AN37" s="1598"/>
      <c r="AO37" s="1598"/>
      <c r="AP37" s="1586"/>
      <c r="AQ37" s="1587"/>
      <c r="AR37" s="1587"/>
      <c r="AS37" s="1587"/>
      <c r="AT37" s="1587"/>
      <c r="AU37" s="1587"/>
      <c r="AV37" s="1587"/>
      <c r="AW37" s="1587"/>
      <c r="AX37" s="1587"/>
      <c r="AY37" s="1587"/>
      <c r="AZ37" s="1590" t="s">
        <v>94</v>
      </c>
      <c r="BA37" s="1591"/>
      <c r="BB37" s="1586"/>
      <c r="BC37" s="1594"/>
      <c r="BD37" s="1594"/>
      <c r="BE37" s="1594"/>
      <c r="BF37" s="1594"/>
      <c r="BG37" s="1594"/>
      <c r="BH37" s="1594"/>
      <c r="BI37" s="1594"/>
      <c r="BJ37" s="1594"/>
      <c r="BK37" s="1594"/>
      <c r="BL37" s="1590" t="s">
        <v>94</v>
      </c>
      <c r="BM37" s="1591"/>
      <c r="BS37" s="325"/>
      <c r="BT37" s="325"/>
      <c r="BU37" s="325"/>
      <c r="BV37" s="325"/>
      <c r="BW37" s="325"/>
      <c r="BX37" s="325"/>
      <c r="BY37" s="325"/>
      <c r="BZ37" s="325"/>
      <c r="CA37" s="670"/>
      <c r="CB37" s="670"/>
      <c r="CC37" s="670"/>
      <c r="CD37" s="670"/>
      <c r="CE37" s="670"/>
      <c r="CF37" s="670"/>
      <c r="CG37" s="670"/>
      <c r="CH37" s="670"/>
      <c r="CI37" s="670"/>
      <c r="CJ37" s="325"/>
      <c r="CK37" s="325"/>
      <c r="CL37" s="325"/>
      <c r="CM37" s="325"/>
      <c r="CN37" s="325"/>
      <c r="CO37" s="325"/>
      <c r="CP37" s="325"/>
      <c r="CQ37" s="325"/>
      <c r="CR37" s="325"/>
      <c r="CS37" s="325"/>
      <c r="CT37" s="325"/>
      <c r="CU37" s="325"/>
      <c r="CV37" s="325"/>
      <c r="CW37" s="325"/>
      <c r="CX37" s="325"/>
      <c r="CY37" s="325"/>
      <c r="CZ37" s="325"/>
      <c r="DA37" s="325"/>
      <c r="DB37" s="671"/>
      <c r="DC37" s="671"/>
      <c r="DD37" s="671"/>
      <c r="DE37" s="671"/>
      <c r="DF37" s="671"/>
      <c r="DG37" s="671"/>
      <c r="DH37" s="671"/>
      <c r="DI37" s="671"/>
      <c r="DJ37" s="671"/>
      <c r="DK37" s="671"/>
      <c r="DL37" s="671"/>
      <c r="DM37" s="671"/>
      <c r="DN37" s="671"/>
      <c r="DO37" s="671"/>
      <c r="DP37" s="671"/>
      <c r="DQ37" s="671"/>
      <c r="DR37" s="671"/>
      <c r="DS37" s="671"/>
      <c r="DT37" s="671"/>
      <c r="DU37" s="671"/>
      <c r="DV37" s="325"/>
      <c r="DW37" s="325"/>
      <c r="DX37" s="325"/>
      <c r="DY37" s="325"/>
      <c r="DZ37" s="325"/>
      <c r="EA37" s="325"/>
      <c r="EB37" s="325"/>
      <c r="EC37" s="325"/>
      <c r="ED37" s="325"/>
    </row>
    <row r="38" spans="2:134" ht="9" customHeight="1">
      <c r="B38" s="1584"/>
      <c r="C38" s="1584"/>
      <c r="D38" s="1584"/>
      <c r="E38" s="1584"/>
      <c r="F38" s="1584"/>
      <c r="G38" s="1584"/>
      <c r="H38" s="1584"/>
      <c r="I38" s="1584"/>
      <c r="J38" s="1650"/>
      <c r="K38" s="1651"/>
      <c r="L38" s="1651"/>
      <c r="M38" s="1651"/>
      <c r="N38" s="1651"/>
      <c r="O38" s="1651"/>
      <c r="P38" s="1651"/>
      <c r="Q38" s="1651"/>
      <c r="R38" s="1651"/>
      <c r="S38" s="1652"/>
      <c r="T38" s="1652"/>
      <c r="U38" s="1652"/>
      <c r="V38" s="1626"/>
      <c r="W38" s="1627"/>
      <c r="X38" s="406"/>
      <c r="Y38" s="406"/>
      <c r="Z38" s="588"/>
      <c r="AA38" s="588"/>
      <c r="AB38" s="1672"/>
      <c r="AC38" s="1672"/>
      <c r="AD38" s="1672"/>
      <c r="AE38" s="1598"/>
      <c r="AF38" s="1598"/>
      <c r="AG38" s="1598"/>
      <c r="AH38" s="1598"/>
      <c r="AI38" s="1598"/>
      <c r="AJ38" s="1598"/>
      <c r="AK38" s="1598"/>
      <c r="AL38" s="1598"/>
      <c r="AM38" s="1598"/>
      <c r="AN38" s="1598"/>
      <c r="AO38" s="1598"/>
      <c r="AP38" s="1588"/>
      <c r="AQ38" s="1589"/>
      <c r="AR38" s="1589"/>
      <c r="AS38" s="1589"/>
      <c r="AT38" s="1589"/>
      <c r="AU38" s="1589"/>
      <c r="AV38" s="1589"/>
      <c r="AW38" s="1589"/>
      <c r="AX38" s="1589"/>
      <c r="AY38" s="1589"/>
      <c r="AZ38" s="1592"/>
      <c r="BA38" s="1593"/>
      <c r="BB38" s="1595"/>
      <c r="BC38" s="1596"/>
      <c r="BD38" s="1596"/>
      <c r="BE38" s="1596"/>
      <c r="BF38" s="1596"/>
      <c r="BG38" s="1596"/>
      <c r="BH38" s="1596"/>
      <c r="BI38" s="1596"/>
      <c r="BJ38" s="1596"/>
      <c r="BK38" s="1596"/>
      <c r="BL38" s="1592"/>
      <c r="BM38" s="1593"/>
      <c r="BS38" s="672"/>
      <c r="BT38" s="672"/>
      <c r="BU38" s="672"/>
      <c r="BV38" s="672"/>
      <c r="BW38" s="672"/>
      <c r="BX38" s="672"/>
      <c r="BY38" s="672"/>
      <c r="BZ38" s="672"/>
      <c r="CA38" s="670"/>
      <c r="CB38" s="670"/>
      <c r="CC38" s="670"/>
      <c r="CD38" s="670"/>
      <c r="CE38" s="670"/>
      <c r="CF38" s="670"/>
      <c r="CG38" s="670"/>
      <c r="CH38" s="670"/>
      <c r="CI38" s="670"/>
      <c r="CJ38" s="325"/>
      <c r="CK38" s="325"/>
      <c r="CL38" s="325"/>
      <c r="CM38" s="325"/>
      <c r="CN38" s="325"/>
      <c r="CO38" s="325"/>
      <c r="CP38" s="325"/>
      <c r="CQ38" s="325"/>
      <c r="CR38" s="325"/>
      <c r="CS38" s="325"/>
      <c r="CT38" s="325"/>
      <c r="CU38" s="325"/>
      <c r="CV38" s="325"/>
      <c r="CW38" s="325"/>
      <c r="CX38" s="325"/>
      <c r="CY38" s="325"/>
      <c r="CZ38" s="325"/>
      <c r="DA38" s="325"/>
      <c r="DB38" s="500"/>
      <c r="DC38" s="500"/>
      <c r="DD38" s="500"/>
      <c r="DE38" s="500"/>
      <c r="DF38" s="500"/>
      <c r="DG38" s="500"/>
      <c r="DH38" s="500"/>
      <c r="DI38" s="500"/>
      <c r="DJ38" s="500"/>
      <c r="DK38" s="500"/>
      <c r="DL38" s="500"/>
      <c r="DM38" s="500"/>
      <c r="DN38" s="500"/>
      <c r="DO38" s="500"/>
      <c r="DP38" s="500"/>
      <c r="DQ38" s="500"/>
      <c r="DR38" s="500"/>
      <c r="DS38" s="500"/>
      <c r="DT38" s="500"/>
      <c r="DU38" s="500"/>
      <c r="DV38" s="325"/>
      <c r="DW38" s="325"/>
      <c r="DX38" s="325"/>
      <c r="DY38" s="325"/>
      <c r="DZ38" s="325"/>
      <c r="EA38" s="325"/>
      <c r="EB38" s="325"/>
      <c r="EC38" s="325"/>
      <c r="ED38" s="325"/>
    </row>
    <row r="39" spans="2:134" ht="9" customHeight="1">
      <c r="B39" s="1621"/>
      <c r="C39" s="1621"/>
      <c r="D39" s="1621"/>
      <c r="E39" s="1621"/>
      <c r="F39" s="1621"/>
      <c r="G39" s="1621"/>
      <c r="H39" s="1621"/>
      <c r="I39" s="1621"/>
      <c r="J39" s="1653"/>
      <c r="K39" s="1652"/>
      <c r="L39" s="1652"/>
      <c r="M39" s="1652"/>
      <c r="N39" s="1652"/>
      <c r="O39" s="1652"/>
      <c r="P39" s="1652"/>
      <c r="Q39" s="1652"/>
      <c r="R39" s="1652"/>
      <c r="S39" s="1652"/>
      <c r="T39" s="1652"/>
      <c r="U39" s="1652"/>
      <c r="V39" s="1628"/>
      <c r="W39" s="1629"/>
      <c r="X39" s="406"/>
      <c r="Y39" s="406"/>
      <c r="Z39" s="588"/>
      <c r="AA39" s="588"/>
      <c r="AB39" s="1672"/>
      <c r="AC39" s="1672"/>
      <c r="AD39" s="1672"/>
      <c r="AE39" s="1645" t="s">
        <v>953</v>
      </c>
      <c r="AF39" s="1646"/>
      <c r="AG39" s="1646"/>
      <c r="AH39" s="1646"/>
      <c r="AI39" s="1646"/>
      <c r="AJ39" s="1646"/>
      <c r="AK39" s="1646"/>
      <c r="AL39" s="1646"/>
      <c r="AM39" s="1646"/>
      <c r="AN39" s="1646"/>
      <c r="AO39" s="1646"/>
      <c r="AP39" s="1648"/>
      <c r="AQ39" s="1649"/>
      <c r="AR39" s="1649"/>
      <c r="AS39" s="1649"/>
      <c r="AT39" s="1649"/>
      <c r="AU39" s="1649"/>
      <c r="AV39" s="1649"/>
      <c r="AW39" s="1649"/>
      <c r="AX39" s="1649"/>
      <c r="AY39" s="1649"/>
      <c r="AZ39" s="1643" t="s">
        <v>94</v>
      </c>
      <c r="BA39" s="1644"/>
      <c r="BB39" s="1648"/>
      <c r="BC39" s="1678"/>
      <c r="BD39" s="1678"/>
      <c r="BE39" s="1678"/>
      <c r="BF39" s="1678"/>
      <c r="BG39" s="1678"/>
      <c r="BH39" s="1678"/>
      <c r="BI39" s="1678"/>
      <c r="BJ39" s="1678"/>
      <c r="BK39" s="1678"/>
      <c r="BL39" s="1643" t="s">
        <v>94</v>
      </c>
      <c r="BM39" s="1644"/>
      <c r="BS39" s="672"/>
      <c r="BT39" s="672"/>
      <c r="BU39" s="672"/>
      <c r="BV39" s="672"/>
      <c r="BW39" s="672"/>
      <c r="BX39" s="672"/>
      <c r="BY39" s="672"/>
      <c r="BZ39" s="672"/>
      <c r="CA39" s="670"/>
      <c r="CB39" s="670"/>
      <c r="CC39" s="670"/>
      <c r="CD39" s="670"/>
      <c r="CE39" s="670"/>
      <c r="CF39" s="670"/>
      <c r="CG39" s="670"/>
      <c r="CH39" s="670"/>
      <c r="CI39" s="670"/>
      <c r="CJ39" s="325"/>
      <c r="CK39" s="325"/>
      <c r="CL39" s="325"/>
      <c r="CM39" s="325"/>
      <c r="CN39" s="325"/>
      <c r="CO39" s="325"/>
      <c r="CP39" s="325"/>
      <c r="CQ39" s="325"/>
      <c r="CR39" s="325"/>
      <c r="CS39" s="325"/>
      <c r="CT39" s="668"/>
      <c r="CU39" s="668"/>
      <c r="CV39" s="668"/>
      <c r="CW39" s="668"/>
      <c r="CX39" s="668"/>
      <c r="CY39" s="668"/>
      <c r="CZ39" s="668"/>
      <c r="DA39" s="325"/>
      <c r="DB39" s="500"/>
      <c r="DC39" s="500"/>
      <c r="DD39" s="500"/>
      <c r="DE39" s="500"/>
      <c r="DF39" s="500"/>
      <c r="DG39" s="500"/>
      <c r="DH39" s="500"/>
      <c r="DI39" s="500"/>
      <c r="DJ39" s="500"/>
      <c r="DK39" s="500"/>
      <c r="DL39" s="500"/>
      <c r="DM39" s="500"/>
      <c r="DN39" s="500"/>
      <c r="DO39" s="500"/>
      <c r="DP39" s="500"/>
      <c r="DQ39" s="500"/>
      <c r="DR39" s="500"/>
      <c r="DS39" s="500"/>
      <c r="DT39" s="500"/>
      <c r="DU39" s="500"/>
      <c r="DV39" s="325"/>
      <c r="DW39" s="668"/>
      <c r="DX39" s="668"/>
      <c r="DY39" s="668"/>
      <c r="DZ39" s="668"/>
      <c r="EA39" s="668"/>
      <c r="EB39" s="668"/>
      <c r="EC39" s="668"/>
      <c r="ED39" s="325"/>
    </row>
    <row r="40" spans="2:134" ht="9" customHeight="1">
      <c r="B40" s="1620" t="s">
        <v>607</v>
      </c>
      <c r="C40" s="1621"/>
      <c r="D40" s="1621"/>
      <c r="E40" s="1621"/>
      <c r="F40" s="1621"/>
      <c r="G40" s="1621"/>
      <c r="H40" s="1621"/>
      <c r="I40" s="1621"/>
      <c r="J40" s="1622">
        <f>INT(J36*3/10)</f>
        <v>0</v>
      </c>
      <c r="K40" s="1681"/>
      <c r="L40" s="1681"/>
      <c r="M40" s="1681"/>
      <c r="N40" s="1681"/>
      <c r="O40" s="1681"/>
      <c r="P40" s="1681"/>
      <c r="Q40" s="1681"/>
      <c r="R40" s="1681"/>
      <c r="S40" s="1681"/>
      <c r="T40" s="1681"/>
      <c r="U40" s="1681"/>
      <c r="V40" s="1624" t="s">
        <v>94</v>
      </c>
      <c r="W40" s="1625"/>
      <c r="X40" s="406"/>
      <c r="Y40" s="406"/>
      <c r="Z40" s="588"/>
      <c r="AA40" s="588"/>
      <c r="AB40" s="1672"/>
      <c r="AC40" s="1672"/>
      <c r="AD40" s="1672"/>
      <c r="AE40" s="1647"/>
      <c r="AF40" s="1647"/>
      <c r="AG40" s="1647"/>
      <c r="AH40" s="1647"/>
      <c r="AI40" s="1647"/>
      <c r="AJ40" s="1647"/>
      <c r="AK40" s="1647"/>
      <c r="AL40" s="1647"/>
      <c r="AM40" s="1647"/>
      <c r="AN40" s="1647"/>
      <c r="AO40" s="1647"/>
      <c r="AP40" s="1634"/>
      <c r="AQ40" s="1635"/>
      <c r="AR40" s="1635"/>
      <c r="AS40" s="1635"/>
      <c r="AT40" s="1635"/>
      <c r="AU40" s="1635"/>
      <c r="AV40" s="1635"/>
      <c r="AW40" s="1635"/>
      <c r="AX40" s="1635"/>
      <c r="AY40" s="1635"/>
      <c r="AZ40" s="1636"/>
      <c r="BA40" s="1637"/>
      <c r="BB40" s="1641"/>
      <c r="BC40" s="1642"/>
      <c r="BD40" s="1642"/>
      <c r="BE40" s="1642"/>
      <c r="BF40" s="1642"/>
      <c r="BG40" s="1642"/>
      <c r="BH40" s="1642"/>
      <c r="BI40" s="1642"/>
      <c r="BJ40" s="1642"/>
      <c r="BK40" s="1642"/>
      <c r="BL40" s="1679"/>
      <c r="BM40" s="1680"/>
      <c r="BS40" s="672"/>
      <c r="BT40" s="672"/>
      <c r="BU40" s="672"/>
      <c r="BV40" s="672"/>
      <c r="BW40" s="672"/>
      <c r="BX40" s="672"/>
      <c r="BY40" s="672"/>
      <c r="BZ40" s="672"/>
      <c r="CA40" s="670"/>
      <c r="CB40" s="670"/>
      <c r="CC40" s="670"/>
      <c r="CD40" s="670"/>
      <c r="CE40" s="670"/>
      <c r="CF40" s="670"/>
      <c r="CG40" s="670"/>
      <c r="CH40" s="670"/>
      <c r="CI40" s="670"/>
      <c r="CJ40" s="325"/>
      <c r="CK40" s="325"/>
      <c r="CL40" s="325"/>
      <c r="CM40" s="325"/>
      <c r="CN40" s="325"/>
      <c r="CO40" s="325"/>
      <c r="CP40" s="325"/>
      <c r="CQ40" s="325"/>
      <c r="CR40" s="325"/>
      <c r="CS40" s="325"/>
      <c r="CT40" s="325"/>
      <c r="CU40" s="325"/>
      <c r="CV40" s="325"/>
      <c r="CW40" s="325"/>
      <c r="CX40" s="325"/>
      <c r="CY40" s="325"/>
      <c r="CZ40" s="325"/>
      <c r="DA40" s="325"/>
      <c r="DB40" s="500"/>
      <c r="DC40" s="500"/>
      <c r="DD40" s="500"/>
      <c r="DE40" s="500"/>
      <c r="DF40" s="500"/>
      <c r="DG40" s="500"/>
      <c r="DH40" s="500"/>
      <c r="DI40" s="500"/>
      <c r="DJ40" s="500"/>
      <c r="DK40" s="500"/>
      <c r="DL40" s="500"/>
      <c r="DM40" s="500"/>
      <c r="DN40" s="500"/>
      <c r="DO40" s="500"/>
      <c r="DP40" s="500"/>
      <c r="DQ40" s="500"/>
      <c r="DR40" s="500"/>
      <c r="DS40" s="500"/>
      <c r="DT40" s="500"/>
      <c r="DU40" s="500"/>
      <c r="DV40" s="325"/>
      <c r="DW40" s="325"/>
      <c r="DX40" s="325"/>
      <c r="DY40" s="325"/>
      <c r="DZ40" s="325"/>
      <c r="EA40" s="325"/>
      <c r="EB40" s="325"/>
      <c r="EC40" s="325"/>
      <c r="ED40" s="325"/>
    </row>
    <row r="41" spans="2:134" ht="9" customHeight="1">
      <c r="B41" s="1621"/>
      <c r="C41" s="1621"/>
      <c r="D41" s="1621"/>
      <c r="E41" s="1621"/>
      <c r="F41" s="1621"/>
      <c r="G41" s="1621"/>
      <c r="H41" s="1621"/>
      <c r="I41" s="1621"/>
      <c r="J41" s="1682"/>
      <c r="K41" s="1681"/>
      <c r="L41" s="1681"/>
      <c r="M41" s="1681"/>
      <c r="N41" s="1681"/>
      <c r="O41" s="1681"/>
      <c r="P41" s="1681"/>
      <c r="Q41" s="1681"/>
      <c r="R41" s="1681"/>
      <c r="S41" s="1681"/>
      <c r="T41" s="1681"/>
      <c r="U41" s="1681"/>
      <c r="V41" s="1626"/>
      <c r="W41" s="1627"/>
      <c r="X41" s="406"/>
      <c r="Y41" s="406"/>
      <c r="Z41" s="588"/>
      <c r="AA41" s="588"/>
      <c r="AB41" s="1672"/>
      <c r="AC41" s="1672"/>
      <c r="AD41" s="1672"/>
      <c r="AE41" s="1630" t="s">
        <v>954</v>
      </c>
      <c r="AF41" s="1630"/>
      <c r="AG41" s="1630"/>
      <c r="AH41" s="1630"/>
      <c r="AI41" s="1630"/>
      <c r="AJ41" s="1630"/>
      <c r="AK41" s="1630"/>
      <c r="AL41" s="1630"/>
      <c r="AM41" s="1630"/>
      <c r="AN41" s="1630"/>
      <c r="AO41" s="1630"/>
      <c r="AP41" s="1632"/>
      <c r="AQ41" s="1633"/>
      <c r="AR41" s="1633"/>
      <c r="AS41" s="1633"/>
      <c r="AT41" s="1633"/>
      <c r="AU41" s="1633"/>
      <c r="AV41" s="1633"/>
      <c r="AW41" s="1633"/>
      <c r="AX41" s="1633"/>
      <c r="AY41" s="1633"/>
      <c r="AZ41" s="1636" t="s">
        <v>94</v>
      </c>
      <c r="BA41" s="1637"/>
      <c r="BB41" s="1632"/>
      <c r="BC41" s="1640"/>
      <c r="BD41" s="1640"/>
      <c r="BE41" s="1640"/>
      <c r="BF41" s="1640"/>
      <c r="BG41" s="1640"/>
      <c r="BH41" s="1640"/>
      <c r="BI41" s="1640"/>
      <c r="BJ41" s="1640"/>
      <c r="BK41" s="1640"/>
      <c r="BL41" s="1643" t="s">
        <v>94</v>
      </c>
      <c r="BM41" s="1644"/>
      <c r="BS41" s="672"/>
      <c r="BT41" s="672"/>
      <c r="BU41" s="672"/>
      <c r="BV41" s="672"/>
      <c r="BW41" s="672"/>
      <c r="BX41" s="672"/>
      <c r="BY41" s="672"/>
      <c r="BZ41" s="672"/>
      <c r="CA41" s="670"/>
      <c r="CB41" s="670"/>
      <c r="CC41" s="670"/>
      <c r="CD41" s="670"/>
      <c r="CE41" s="670"/>
      <c r="CF41" s="670"/>
      <c r="CG41" s="670"/>
      <c r="CH41" s="670"/>
      <c r="CI41" s="670"/>
      <c r="CJ41" s="325"/>
      <c r="CK41" s="325"/>
      <c r="CL41" s="325"/>
      <c r="CM41" s="325"/>
      <c r="CN41" s="325"/>
      <c r="CO41" s="325"/>
      <c r="CP41" s="325"/>
      <c r="CQ41" s="325"/>
      <c r="CR41" s="325"/>
      <c r="CS41" s="325"/>
      <c r="CT41" s="325"/>
      <c r="CU41" s="325"/>
      <c r="CV41" s="325"/>
      <c r="CW41" s="325"/>
      <c r="CX41" s="325"/>
      <c r="CY41" s="325"/>
      <c r="CZ41" s="325"/>
      <c r="DA41" s="325"/>
      <c r="DB41" s="500"/>
      <c r="DC41" s="500"/>
      <c r="DD41" s="500"/>
      <c r="DE41" s="500"/>
      <c r="DF41" s="500"/>
      <c r="DG41" s="500"/>
      <c r="DH41" s="500"/>
      <c r="DI41" s="500"/>
      <c r="DJ41" s="500"/>
      <c r="DK41" s="500"/>
      <c r="DL41" s="500"/>
      <c r="DM41" s="500"/>
      <c r="DN41" s="500"/>
      <c r="DO41" s="500"/>
      <c r="DP41" s="500"/>
      <c r="DQ41" s="500"/>
      <c r="DR41" s="500"/>
      <c r="DS41" s="500"/>
      <c r="DT41" s="500"/>
      <c r="DU41" s="500"/>
      <c r="DV41" s="325"/>
      <c r="DW41" s="325"/>
      <c r="DX41" s="325"/>
      <c r="DY41" s="325"/>
      <c r="DZ41" s="325"/>
      <c r="EA41" s="325"/>
      <c r="EB41" s="325"/>
      <c r="EC41" s="325"/>
      <c r="ED41" s="325"/>
    </row>
    <row r="42" spans="2:134" ht="9" customHeight="1">
      <c r="B42" s="1621"/>
      <c r="C42" s="1621"/>
      <c r="D42" s="1621"/>
      <c r="E42" s="1621"/>
      <c r="F42" s="1621"/>
      <c r="G42" s="1621"/>
      <c r="H42" s="1621"/>
      <c r="I42" s="1621"/>
      <c r="J42" s="1682"/>
      <c r="K42" s="1681"/>
      <c r="L42" s="1681"/>
      <c r="M42" s="1681"/>
      <c r="N42" s="1681"/>
      <c r="O42" s="1681"/>
      <c r="P42" s="1681"/>
      <c r="Q42" s="1681"/>
      <c r="R42" s="1681"/>
      <c r="S42" s="1681"/>
      <c r="T42" s="1681"/>
      <c r="U42" s="1681"/>
      <c r="V42" s="1628"/>
      <c r="W42" s="1629"/>
      <c r="X42" s="406"/>
      <c r="Y42" s="406"/>
      <c r="Z42" s="588"/>
      <c r="AA42" s="588"/>
      <c r="AB42" s="1672"/>
      <c r="AC42" s="1672"/>
      <c r="AD42" s="1672"/>
      <c r="AE42" s="1631"/>
      <c r="AF42" s="1631"/>
      <c r="AG42" s="1631"/>
      <c r="AH42" s="1631"/>
      <c r="AI42" s="1631"/>
      <c r="AJ42" s="1631"/>
      <c r="AK42" s="1631"/>
      <c r="AL42" s="1631"/>
      <c r="AM42" s="1631"/>
      <c r="AN42" s="1631"/>
      <c r="AO42" s="1631"/>
      <c r="AP42" s="1634"/>
      <c r="AQ42" s="1635"/>
      <c r="AR42" s="1635"/>
      <c r="AS42" s="1635"/>
      <c r="AT42" s="1635"/>
      <c r="AU42" s="1635"/>
      <c r="AV42" s="1635"/>
      <c r="AW42" s="1635"/>
      <c r="AX42" s="1635"/>
      <c r="AY42" s="1635"/>
      <c r="AZ42" s="1638"/>
      <c r="BA42" s="1639"/>
      <c r="BB42" s="1641"/>
      <c r="BC42" s="1642"/>
      <c r="BD42" s="1642"/>
      <c r="BE42" s="1642"/>
      <c r="BF42" s="1642"/>
      <c r="BG42" s="1642"/>
      <c r="BH42" s="1642"/>
      <c r="BI42" s="1642"/>
      <c r="BJ42" s="1642"/>
      <c r="BK42" s="1642"/>
      <c r="BL42" s="1638"/>
      <c r="BM42" s="1639"/>
      <c r="BS42" s="673"/>
      <c r="BT42" s="673"/>
      <c r="BU42" s="673"/>
      <c r="BV42" s="673"/>
      <c r="BW42" s="673"/>
      <c r="BX42" s="673"/>
      <c r="BY42" s="673"/>
      <c r="BZ42" s="673"/>
      <c r="CA42" s="664"/>
      <c r="CB42" s="664"/>
      <c r="CC42" s="664"/>
      <c r="CD42" s="664"/>
      <c r="CE42" s="664"/>
      <c r="CF42" s="664"/>
      <c r="CG42" s="664"/>
      <c r="CH42" s="664"/>
      <c r="CI42" s="664"/>
      <c r="CJ42" s="406"/>
      <c r="CK42" s="406"/>
      <c r="CL42" s="406"/>
      <c r="CM42" s="406"/>
      <c r="CN42" s="406"/>
      <c r="CO42" s="406"/>
      <c r="CP42" s="406"/>
      <c r="CQ42" s="406"/>
      <c r="CR42" s="406"/>
      <c r="CS42" s="406"/>
      <c r="CT42" s="406"/>
      <c r="CU42" s="406"/>
      <c r="CV42" s="406"/>
      <c r="CW42" s="406"/>
      <c r="CX42" s="406"/>
      <c r="CY42" s="406"/>
      <c r="CZ42" s="406"/>
      <c r="DA42" s="406"/>
      <c r="DB42" s="669"/>
      <c r="DC42" s="669"/>
      <c r="DD42" s="669"/>
      <c r="DE42" s="669"/>
      <c r="DF42" s="669"/>
      <c r="DG42" s="669"/>
      <c r="DH42" s="669"/>
      <c r="DI42" s="669"/>
      <c r="DJ42" s="669"/>
      <c r="DK42" s="669"/>
      <c r="DL42" s="669"/>
      <c r="DM42" s="669"/>
      <c r="DN42" s="669"/>
      <c r="DO42" s="669"/>
      <c r="DP42" s="669"/>
      <c r="DQ42" s="669"/>
      <c r="DR42" s="669"/>
      <c r="DS42" s="669"/>
      <c r="DT42" s="669"/>
      <c r="DU42" s="669"/>
      <c r="DV42" s="406"/>
      <c r="DW42" s="406"/>
      <c r="DX42" s="406"/>
      <c r="DY42" s="406"/>
      <c r="DZ42" s="406"/>
      <c r="EA42" s="406"/>
      <c r="EB42" s="406"/>
      <c r="EC42" s="406"/>
      <c r="ED42" s="406"/>
    </row>
    <row r="43" spans="2:134" ht="9" customHeight="1">
      <c r="B43" s="1620" t="s">
        <v>610</v>
      </c>
      <c r="C43" s="1620"/>
      <c r="D43" s="1620"/>
      <c r="E43" s="1620"/>
      <c r="F43" s="1620"/>
      <c r="G43" s="1620"/>
      <c r="H43" s="1620"/>
      <c r="I43" s="1620"/>
      <c r="J43" s="1622">
        <f>INT(J36*6/10)</f>
        <v>0</v>
      </c>
      <c r="K43" s="1623"/>
      <c r="L43" s="1623"/>
      <c r="M43" s="1623"/>
      <c r="N43" s="1623"/>
      <c r="O43" s="1623"/>
      <c r="P43" s="1623"/>
      <c r="Q43" s="1623"/>
      <c r="R43" s="1623"/>
      <c r="S43" s="1623"/>
      <c r="T43" s="1623"/>
      <c r="U43" s="1623"/>
      <c r="V43" s="1624" t="s">
        <v>94</v>
      </c>
      <c r="W43" s="1625"/>
      <c r="X43" s="406"/>
      <c r="Y43" s="406"/>
      <c r="Z43" s="588"/>
      <c r="AA43" s="588"/>
      <c r="AB43" s="1672"/>
      <c r="AC43" s="1672"/>
      <c r="AD43" s="1672"/>
      <c r="AE43" s="1597" t="s">
        <v>955</v>
      </c>
      <c r="AF43" s="1598"/>
      <c r="AG43" s="1598"/>
      <c r="AH43" s="1598"/>
      <c r="AI43" s="1598"/>
      <c r="AJ43" s="1598"/>
      <c r="AK43" s="1598"/>
      <c r="AL43" s="1598"/>
      <c r="AM43" s="1598"/>
      <c r="AN43" s="1598"/>
      <c r="AO43" s="1598"/>
      <c r="AP43" s="1586"/>
      <c r="AQ43" s="1587"/>
      <c r="AR43" s="1587"/>
      <c r="AS43" s="1587"/>
      <c r="AT43" s="1587"/>
      <c r="AU43" s="1587"/>
      <c r="AV43" s="1587"/>
      <c r="AW43" s="1587"/>
      <c r="AX43" s="1587"/>
      <c r="AY43" s="1587"/>
      <c r="AZ43" s="1590" t="s">
        <v>94</v>
      </c>
      <c r="BA43" s="1591"/>
      <c r="BB43" s="1586"/>
      <c r="BC43" s="1594"/>
      <c r="BD43" s="1594"/>
      <c r="BE43" s="1594"/>
      <c r="BF43" s="1594"/>
      <c r="BG43" s="1594"/>
      <c r="BH43" s="1594"/>
      <c r="BI43" s="1594"/>
      <c r="BJ43" s="1594"/>
      <c r="BK43" s="1594"/>
      <c r="BL43" s="1590" t="s">
        <v>94</v>
      </c>
      <c r="BM43" s="1591"/>
      <c r="BS43" s="673"/>
      <c r="BT43" s="673"/>
      <c r="BU43" s="673"/>
      <c r="BV43" s="673"/>
      <c r="BW43" s="673"/>
      <c r="BX43" s="673"/>
      <c r="BY43" s="673"/>
      <c r="BZ43" s="673"/>
      <c r="CA43" s="664"/>
      <c r="CB43" s="664"/>
      <c r="CC43" s="664"/>
      <c r="CD43" s="664"/>
      <c r="CE43" s="664"/>
      <c r="CF43" s="664"/>
      <c r="CG43" s="664"/>
      <c r="CH43" s="664"/>
      <c r="CI43" s="664"/>
      <c r="CJ43" s="406"/>
      <c r="CK43" s="406"/>
      <c r="CL43" s="406"/>
      <c r="CM43" s="406"/>
      <c r="CN43" s="406"/>
      <c r="CO43" s="406"/>
      <c r="CP43" s="406"/>
      <c r="CQ43" s="406"/>
      <c r="CR43" s="406"/>
      <c r="CS43" s="406"/>
      <c r="CT43" s="406"/>
      <c r="CU43" s="406"/>
      <c r="CV43" s="406"/>
      <c r="CW43" s="406"/>
      <c r="CX43" s="406"/>
      <c r="CY43" s="406"/>
      <c r="CZ43" s="406"/>
      <c r="DA43" s="406"/>
      <c r="DB43" s="669"/>
      <c r="DC43" s="669"/>
      <c r="DD43" s="669"/>
      <c r="DE43" s="669"/>
      <c r="DF43" s="669"/>
      <c r="DG43" s="669"/>
      <c r="DH43" s="669"/>
      <c r="DI43" s="669"/>
      <c r="DJ43" s="669"/>
      <c r="DK43" s="669"/>
      <c r="DL43" s="669"/>
      <c r="DM43" s="669"/>
      <c r="DN43" s="669"/>
      <c r="DO43" s="669"/>
      <c r="DP43" s="669"/>
      <c r="DQ43" s="669"/>
      <c r="DR43" s="669"/>
      <c r="DS43" s="669"/>
      <c r="DT43" s="669"/>
      <c r="DU43" s="669"/>
      <c r="DV43" s="406"/>
      <c r="DW43" s="406"/>
      <c r="DX43" s="406"/>
      <c r="DY43" s="406"/>
      <c r="DZ43" s="406"/>
      <c r="EA43" s="406"/>
      <c r="EB43" s="406"/>
      <c r="EC43" s="406"/>
      <c r="ED43" s="406"/>
    </row>
    <row r="44" spans="2:134" ht="9" customHeight="1">
      <c r="B44" s="1620"/>
      <c r="C44" s="1620"/>
      <c r="D44" s="1620"/>
      <c r="E44" s="1620"/>
      <c r="F44" s="1620"/>
      <c r="G44" s="1620"/>
      <c r="H44" s="1620"/>
      <c r="I44" s="1620"/>
      <c r="J44" s="1622"/>
      <c r="K44" s="1623"/>
      <c r="L44" s="1623"/>
      <c r="M44" s="1623"/>
      <c r="N44" s="1623"/>
      <c r="O44" s="1623"/>
      <c r="P44" s="1623"/>
      <c r="Q44" s="1623"/>
      <c r="R44" s="1623"/>
      <c r="S44" s="1623"/>
      <c r="T44" s="1623"/>
      <c r="U44" s="1623"/>
      <c r="V44" s="1626"/>
      <c r="W44" s="1627"/>
      <c r="X44" s="406"/>
      <c r="Y44" s="406"/>
      <c r="Z44" s="588"/>
      <c r="AA44" s="588"/>
      <c r="AB44" s="1672"/>
      <c r="AC44" s="1672"/>
      <c r="AD44" s="1672"/>
      <c r="AE44" s="1598"/>
      <c r="AF44" s="1598"/>
      <c r="AG44" s="1598"/>
      <c r="AH44" s="1598"/>
      <c r="AI44" s="1598"/>
      <c r="AJ44" s="1598"/>
      <c r="AK44" s="1598"/>
      <c r="AL44" s="1598"/>
      <c r="AM44" s="1598"/>
      <c r="AN44" s="1598"/>
      <c r="AO44" s="1598"/>
      <c r="AP44" s="1588"/>
      <c r="AQ44" s="1589"/>
      <c r="AR44" s="1589"/>
      <c r="AS44" s="1589"/>
      <c r="AT44" s="1589"/>
      <c r="AU44" s="1589"/>
      <c r="AV44" s="1589"/>
      <c r="AW44" s="1589"/>
      <c r="AX44" s="1589"/>
      <c r="AY44" s="1589"/>
      <c r="AZ44" s="1592"/>
      <c r="BA44" s="1593"/>
      <c r="BB44" s="1595"/>
      <c r="BC44" s="1596"/>
      <c r="BD44" s="1596"/>
      <c r="BE44" s="1596"/>
      <c r="BF44" s="1596"/>
      <c r="BG44" s="1596"/>
      <c r="BH44" s="1596"/>
      <c r="BI44" s="1596"/>
      <c r="BJ44" s="1596"/>
      <c r="BK44" s="1596"/>
      <c r="BL44" s="1592"/>
      <c r="BM44" s="1593"/>
      <c r="BS44" s="673"/>
      <c r="BT44" s="673"/>
      <c r="BU44" s="673"/>
      <c r="BV44" s="673"/>
      <c r="BW44" s="673"/>
      <c r="BX44" s="673"/>
      <c r="BY44" s="673"/>
      <c r="BZ44" s="673"/>
      <c r="CA44" s="664"/>
      <c r="CB44" s="664"/>
      <c r="CC44" s="664"/>
      <c r="CD44" s="664"/>
      <c r="CE44" s="664"/>
      <c r="CF44" s="664"/>
      <c r="CG44" s="664"/>
      <c r="CH44" s="664"/>
      <c r="CI44" s="664"/>
      <c r="CJ44" s="406"/>
      <c r="CK44" s="406"/>
      <c r="CL44" s="406"/>
      <c r="CM44" s="406"/>
      <c r="CN44" s="406"/>
      <c r="CO44" s="406"/>
      <c r="CP44" s="406"/>
      <c r="CQ44" s="406"/>
      <c r="CR44" s="406"/>
      <c r="CS44" s="406"/>
      <c r="CT44" s="406"/>
      <c r="CU44" s="406"/>
      <c r="CV44" s="406"/>
      <c r="CW44" s="406"/>
      <c r="CX44" s="406"/>
      <c r="CY44" s="406"/>
      <c r="CZ44" s="406"/>
      <c r="DA44" s="406"/>
      <c r="DB44" s="669"/>
      <c r="DC44" s="669"/>
      <c r="DD44" s="669"/>
      <c r="DE44" s="669"/>
      <c r="DF44" s="669"/>
      <c r="DG44" s="669"/>
      <c r="DH44" s="669"/>
      <c r="DI44" s="669"/>
      <c r="DJ44" s="669"/>
      <c r="DK44" s="669"/>
      <c r="DL44" s="669"/>
      <c r="DM44" s="669"/>
      <c r="DN44" s="669"/>
      <c r="DO44" s="669"/>
      <c r="DP44" s="669"/>
      <c r="DQ44" s="669"/>
      <c r="DR44" s="669"/>
      <c r="DS44" s="669"/>
      <c r="DT44" s="669"/>
      <c r="DU44" s="669"/>
      <c r="DV44" s="406"/>
      <c r="DW44" s="406"/>
      <c r="DX44" s="406"/>
      <c r="DY44" s="406"/>
      <c r="DZ44" s="406"/>
      <c r="EA44" s="406"/>
      <c r="EB44" s="406"/>
      <c r="EC44" s="406"/>
      <c r="ED44" s="406"/>
    </row>
    <row r="45" spans="2:134" ht="9" customHeight="1">
      <c r="B45" s="1621"/>
      <c r="C45" s="1621"/>
      <c r="D45" s="1621"/>
      <c r="E45" s="1621"/>
      <c r="F45" s="1621"/>
      <c r="G45" s="1621"/>
      <c r="H45" s="1621"/>
      <c r="I45" s="1621"/>
      <c r="J45" s="1622"/>
      <c r="K45" s="1623"/>
      <c r="L45" s="1623"/>
      <c r="M45" s="1623"/>
      <c r="N45" s="1623"/>
      <c r="O45" s="1623"/>
      <c r="P45" s="1623"/>
      <c r="Q45" s="1623"/>
      <c r="R45" s="1623"/>
      <c r="S45" s="1623"/>
      <c r="T45" s="1623"/>
      <c r="U45" s="1623"/>
      <c r="V45" s="1628"/>
      <c r="W45" s="1629"/>
      <c r="X45" s="406"/>
      <c r="Y45" s="406"/>
      <c r="Z45" s="588"/>
      <c r="AA45" s="588"/>
      <c r="AB45" s="1672"/>
      <c r="AC45" s="1672"/>
      <c r="AD45" s="1672"/>
      <c r="AE45" s="1597" t="s">
        <v>956</v>
      </c>
      <c r="AF45" s="1598"/>
      <c r="AG45" s="1598"/>
      <c r="AH45" s="1598"/>
      <c r="AI45" s="1598"/>
      <c r="AJ45" s="1598"/>
      <c r="AK45" s="1598"/>
      <c r="AL45" s="1598"/>
      <c r="AM45" s="1598"/>
      <c r="AN45" s="1598"/>
      <c r="AO45" s="1598"/>
      <c r="AP45" s="1586"/>
      <c r="AQ45" s="1587"/>
      <c r="AR45" s="1587"/>
      <c r="AS45" s="1587"/>
      <c r="AT45" s="1587"/>
      <c r="AU45" s="1587"/>
      <c r="AV45" s="1587"/>
      <c r="AW45" s="1587"/>
      <c r="AX45" s="1587"/>
      <c r="AY45" s="1587"/>
      <c r="AZ45" s="1590" t="s">
        <v>94</v>
      </c>
      <c r="BA45" s="1591"/>
      <c r="BB45" s="1586"/>
      <c r="BC45" s="1594"/>
      <c r="BD45" s="1594"/>
      <c r="BE45" s="1594"/>
      <c r="BF45" s="1594"/>
      <c r="BG45" s="1594"/>
      <c r="BH45" s="1594"/>
      <c r="BI45" s="1594"/>
      <c r="BJ45" s="1594"/>
      <c r="BK45" s="1594"/>
      <c r="BL45" s="1590" t="s">
        <v>94</v>
      </c>
      <c r="BM45" s="1591"/>
      <c r="BS45" s="673"/>
      <c r="BT45" s="673"/>
      <c r="BU45" s="673"/>
      <c r="BV45" s="673"/>
      <c r="BW45" s="673"/>
      <c r="BX45" s="673"/>
      <c r="BY45" s="673"/>
      <c r="BZ45" s="673"/>
      <c r="CA45" s="664"/>
      <c r="CB45" s="664"/>
      <c r="CC45" s="664"/>
      <c r="CD45" s="664"/>
      <c r="CE45" s="664"/>
      <c r="CF45" s="664"/>
      <c r="CG45" s="664"/>
      <c r="CH45" s="664"/>
      <c r="CI45" s="664"/>
      <c r="CJ45" s="406"/>
      <c r="CK45" s="406"/>
      <c r="CL45" s="406"/>
      <c r="CM45" s="406"/>
      <c r="CN45" s="406"/>
      <c r="CO45" s="406"/>
      <c r="CP45" s="406"/>
      <c r="CQ45" s="406"/>
      <c r="CR45" s="406"/>
      <c r="CS45" s="406"/>
      <c r="CT45" s="406"/>
      <c r="CU45" s="406"/>
      <c r="CV45" s="406"/>
      <c r="CW45" s="406"/>
      <c r="CX45" s="406"/>
      <c r="CY45" s="406"/>
      <c r="CZ45" s="406"/>
      <c r="DA45" s="406"/>
      <c r="DB45" s="669"/>
      <c r="DC45" s="669"/>
      <c r="DD45" s="669"/>
      <c r="DE45" s="669"/>
      <c r="DF45" s="669"/>
      <c r="DG45" s="669"/>
      <c r="DH45" s="669"/>
      <c r="DI45" s="669"/>
      <c r="DJ45" s="669"/>
      <c r="DK45" s="669"/>
      <c r="DL45" s="669"/>
      <c r="DM45" s="669"/>
      <c r="DN45" s="669"/>
      <c r="DO45" s="669"/>
      <c r="DP45" s="669"/>
      <c r="DQ45" s="669"/>
      <c r="DR45" s="669"/>
      <c r="DS45" s="669"/>
      <c r="DT45" s="669"/>
      <c r="DU45" s="669"/>
      <c r="DV45" s="406"/>
      <c r="DW45" s="406"/>
      <c r="DX45" s="406"/>
      <c r="DY45" s="406"/>
      <c r="DZ45" s="406"/>
      <c r="EA45" s="406"/>
      <c r="EB45" s="406"/>
      <c r="EC45" s="406"/>
      <c r="ED45" s="406"/>
    </row>
    <row r="46" spans="2:134" ht="9" customHeight="1">
      <c r="B46" s="1611" t="s">
        <v>962</v>
      </c>
      <c r="C46" s="1612"/>
      <c r="D46" s="1612"/>
      <c r="E46" s="1612"/>
      <c r="F46" s="1612"/>
      <c r="G46" s="1612"/>
      <c r="H46" s="1612"/>
      <c r="I46" s="1612"/>
      <c r="J46" s="408"/>
      <c r="K46" s="583"/>
      <c r="L46" s="1605" t="s">
        <v>608</v>
      </c>
      <c r="M46" s="1605"/>
      <c r="N46" s="1605"/>
      <c r="O46" s="1416" t="s">
        <v>120</v>
      </c>
      <c r="P46" s="1608"/>
      <c r="Q46" s="1605" t="s">
        <v>609</v>
      </c>
      <c r="R46" s="1605"/>
      <c r="S46" s="1605"/>
      <c r="T46" s="583"/>
      <c r="U46" s="584"/>
      <c r="V46" s="588"/>
      <c r="W46" s="588"/>
      <c r="X46" s="406"/>
      <c r="Y46" s="406"/>
      <c r="Z46" s="588"/>
      <c r="AA46" s="588"/>
      <c r="AB46" s="1672"/>
      <c r="AC46" s="1672"/>
      <c r="AD46" s="1672"/>
      <c r="AE46" s="1598"/>
      <c r="AF46" s="1598"/>
      <c r="AG46" s="1598"/>
      <c r="AH46" s="1598"/>
      <c r="AI46" s="1598"/>
      <c r="AJ46" s="1598"/>
      <c r="AK46" s="1598"/>
      <c r="AL46" s="1598"/>
      <c r="AM46" s="1598"/>
      <c r="AN46" s="1598"/>
      <c r="AO46" s="1598"/>
      <c r="AP46" s="1588"/>
      <c r="AQ46" s="1589"/>
      <c r="AR46" s="1589"/>
      <c r="AS46" s="1589"/>
      <c r="AT46" s="1589"/>
      <c r="AU46" s="1589"/>
      <c r="AV46" s="1589"/>
      <c r="AW46" s="1589"/>
      <c r="AX46" s="1589"/>
      <c r="AY46" s="1589"/>
      <c r="AZ46" s="1592"/>
      <c r="BA46" s="1593"/>
      <c r="BB46" s="1595"/>
      <c r="BC46" s="1596"/>
      <c r="BD46" s="1596"/>
      <c r="BE46" s="1596"/>
      <c r="BF46" s="1596"/>
      <c r="BG46" s="1596"/>
      <c r="BH46" s="1596"/>
      <c r="BI46" s="1596"/>
      <c r="BJ46" s="1596"/>
      <c r="BK46" s="1596"/>
      <c r="BL46" s="1592"/>
      <c r="BM46" s="1593"/>
      <c r="BS46" s="673"/>
      <c r="BT46" s="673"/>
      <c r="BU46" s="673"/>
      <c r="BV46" s="673"/>
      <c r="BW46" s="673"/>
      <c r="BX46" s="673"/>
      <c r="BY46" s="673"/>
      <c r="BZ46" s="673"/>
      <c r="CA46" s="664"/>
      <c r="CB46" s="664"/>
      <c r="CC46" s="664"/>
      <c r="CD46" s="664"/>
      <c r="CE46" s="664"/>
      <c r="CF46" s="664"/>
      <c r="CG46" s="664"/>
      <c r="CH46" s="664"/>
      <c r="CI46" s="664"/>
      <c r="CJ46" s="406"/>
      <c r="CK46" s="406"/>
      <c r="CL46" s="406"/>
      <c r="CM46" s="406"/>
      <c r="CN46" s="406"/>
      <c r="CO46" s="406"/>
      <c r="CP46" s="406"/>
      <c r="CQ46" s="406"/>
      <c r="CR46" s="406"/>
      <c r="CS46" s="406"/>
      <c r="CT46" s="406"/>
      <c r="CU46" s="406"/>
      <c r="CV46" s="406"/>
      <c r="CW46" s="406"/>
      <c r="CX46" s="406"/>
      <c r="CY46" s="406"/>
      <c r="CZ46" s="406"/>
      <c r="DA46" s="406"/>
      <c r="DB46" s="669"/>
      <c r="DC46" s="669"/>
      <c r="DD46" s="669"/>
      <c r="DE46" s="669"/>
      <c r="DF46" s="669"/>
      <c r="DG46" s="669"/>
      <c r="DH46" s="669"/>
      <c r="DI46" s="669"/>
      <c r="DJ46" s="669"/>
      <c r="DK46" s="669"/>
      <c r="DL46" s="669"/>
      <c r="DM46" s="669"/>
      <c r="DN46" s="669"/>
      <c r="DO46" s="669"/>
      <c r="DP46" s="669"/>
      <c r="DQ46" s="669"/>
      <c r="DR46" s="669"/>
      <c r="DS46" s="669"/>
      <c r="DT46" s="669"/>
      <c r="DU46" s="669"/>
      <c r="DV46" s="406"/>
      <c r="DW46" s="406"/>
      <c r="DX46" s="406"/>
      <c r="DY46" s="406"/>
      <c r="DZ46" s="406"/>
      <c r="EA46" s="406"/>
      <c r="EB46" s="406"/>
      <c r="EC46" s="406"/>
      <c r="ED46" s="406"/>
    </row>
    <row r="47" spans="2:134" ht="9" customHeight="1">
      <c r="B47" s="1613"/>
      <c r="C47" s="1614"/>
      <c r="D47" s="1614"/>
      <c r="E47" s="1614"/>
      <c r="F47" s="1614"/>
      <c r="G47" s="1614"/>
      <c r="H47" s="1614"/>
      <c r="I47" s="1614"/>
      <c r="J47" s="411"/>
      <c r="K47" s="613"/>
      <c r="L47" s="1606"/>
      <c r="M47" s="1606"/>
      <c r="N47" s="1606"/>
      <c r="O47" s="1618"/>
      <c r="P47" s="1618"/>
      <c r="Q47" s="1606"/>
      <c r="R47" s="1606"/>
      <c r="S47" s="1606"/>
      <c r="T47" s="613"/>
      <c r="U47" s="412"/>
      <c r="V47" s="588"/>
      <c r="W47" s="588"/>
      <c r="X47" s="406"/>
      <c r="Y47" s="406"/>
      <c r="Z47" s="588"/>
      <c r="AA47" s="588"/>
      <c r="AB47" s="1672"/>
      <c r="AC47" s="1672"/>
      <c r="AD47" s="1672"/>
      <c r="AE47" s="1597" t="s">
        <v>957</v>
      </c>
      <c r="AF47" s="1598"/>
      <c r="AG47" s="1598"/>
      <c r="AH47" s="1598"/>
      <c r="AI47" s="1598"/>
      <c r="AJ47" s="1598"/>
      <c r="AK47" s="1598"/>
      <c r="AL47" s="1598"/>
      <c r="AM47" s="1598"/>
      <c r="AN47" s="1598"/>
      <c r="AO47" s="1598"/>
      <c r="AP47" s="1586"/>
      <c r="AQ47" s="1587"/>
      <c r="AR47" s="1587"/>
      <c r="AS47" s="1587"/>
      <c r="AT47" s="1587"/>
      <c r="AU47" s="1587"/>
      <c r="AV47" s="1587"/>
      <c r="AW47" s="1587"/>
      <c r="AX47" s="1587"/>
      <c r="AY47" s="1587"/>
      <c r="AZ47" s="1590" t="s">
        <v>94</v>
      </c>
      <c r="BA47" s="1591"/>
      <c r="BB47" s="1586"/>
      <c r="BC47" s="1594"/>
      <c r="BD47" s="1594"/>
      <c r="BE47" s="1594"/>
      <c r="BF47" s="1594"/>
      <c r="BG47" s="1594"/>
      <c r="BH47" s="1594"/>
      <c r="BI47" s="1594"/>
      <c r="BJ47" s="1594"/>
      <c r="BK47" s="1594"/>
      <c r="BL47" s="1590" t="s">
        <v>94</v>
      </c>
      <c r="BM47" s="1591"/>
      <c r="BS47" s="673"/>
      <c r="BT47" s="673"/>
      <c r="BU47" s="673"/>
      <c r="BV47" s="673"/>
      <c r="BW47" s="673"/>
      <c r="BX47" s="673"/>
      <c r="BY47" s="673"/>
      <c r="BZ47" s="673"/>
      <c r="CA47" s="664"/>
      <c r="CB47" s="664"/>
      <c r="CC47" s="664"/>
      <c r="CD47" s="664"/>
      <c r="CE47" s="664"/>
      <c r="CF47" s="664"/>
      <c r="CG47" s="664"/>
      <c r="CH47" s="664"/>
      <c r="CI47" s="664"/>
      <c r="CJ47" s="406"/>
      <c r="CK47" s="406"/>
      <c r="CL47" s="406"/>
      <c r="CM47" s="406"/>
      <c r="CN47" s="406"/>
      <c r="CO47" s="406"/>
      <c r="CP47" s="406"/>
      <c r="CQ47" s="406"/>
      <c r="CR47" s="406"/>
      <c r="CS47" s="406"/>
      <c r="CT47" s="406"/>
      <c r="CU47" s="406"/>
      <c r="CV47" s="406"/>
      <c r="CW47" s="406"/>
      <c r="CX47" s="406"/>
      <c r="CY47" s="406"/>
      <c r="CZ47" s="406"/>
      <c r="DA47" s="406"/>
      <c r="DB47" s="669"/>
      <c r="DC47" s="669"/>
      <c r="DD47" s="669"/>
      <c r="DE47" s="669"/>
      <c r="DF47" s="669"/>
      <c r="DG47" s="669"/>
      <c r="DH47" s="669"/>
      <c r="DI47" s="669"/>
      <c r="DJ47" s="669"/>
      <c r="DK47" s="669"/>
      <c r="DL47" s="669"/>
      <c r="DM47" s="669"/>
      <c r="DN47" s="669"/>
      <c r="DO47" s="669"/>
      <c r="DP47" s="669"/>
      <c r="DQ47" s="669"/>
      <c r="DR47" s="669"/>
      <c r="DS47" s="669"/>
      <c r="DT47" s="669"/>
      <c r="DU47" s="669"/>
      <c r="DV47" s="406"/>
      <c r="DW47" s="406"/>
      <c r="DX47" s="406"/>
      <c r="DY47" s="406"/>
      <c r="DZ47" s="406"/>
      <c r="EA47" s="406"/>
      <c r="EB47" s="406"/>
      <c r="EC47" s="406"/>
      <c r="ED47" s="406"/>
    </row>
    <row r="48" spans="2:134" ht="9" customHeight="1">
      <c r="B48" s="1613"/>
      <c r="C48" s="1614"/>
      <c r="D48" s="1614"/>
      <c r="E48" s="1614"/>
      <c r="F48" s="1614"/>
      <c r="G48" s="1614"/>
      <c r="H48" s="1614"/>
      <c r="I48" s="1614"/>
      <c r="J48" s="411"/>
      <c r="K48" s="613"/>
      <c r="L48" s="1607"/>
      <c r="M48" s="1607"/>
      <c r="N48" s="1607"/>
      <c r="O48" s="1618"/>
      <c r="P48" s="1618"/>
      <c r="Q48" s="1607"/>
      <c r="R48" s="1607"/>
      <c r="S48" s="1607"/>
      <c r="T48" s="613"/>
      <c r="U48" s="412"/>
      <c r="V48" s="588"/>
      <c r="W48" s="588"/>
      <c r="X48" s="406"/>
      <c r="Y48" s="406"/>
      <c r="Z48" s="588"/>
      <c r="AA48" s="588"/>
      <c r="AB48" s="1672"/>
      <c r="AC48" s="1672"/>
      <c r="AD48" s="1672"/>
      <c r="AE48" s="1598"/>
      <c r="AF48" s="1598"/>
      <c r="AG48" s="1598"/>
      <c r="AH48" s="1598"/>
      <c r="AI48" s="1598"/>
      <c r="AJ48" s="1598"/>
      <c r="AK48" s="1598"/>
      <c r="AL48" s="1598"/>
      <c r="AM48" s="1598"/>
      <c r="AN48" s="1598"/>
      <c r="AO48" s="1598"/>
      <c r="AP48" s="1588"/>
      <c r="AQ48" s="1589"/>
      <c r="AR48" s="1589"/>
      <c r="AS48" s="1589"/>
      <c r="AT48" s="1589"/>
      <c r="AU48" s="1589"/>
      <c r="AV48" s="1589"/>
      <c r="AW48" s="1589"/>
      <c r="AX48" s="1589"/>
      <c r="AY48" s="1589"/>
      <c r="AZ48" s="1592"/>
      <c r="BA48" s="1593"/>
      <c r="BB48" s="1595"/>
      <c r="BC48" s="1596"/>
      <c r="BD48" s="1596"/>
      <c r="BE48" s="1596"/>
      <c r="BF48" s="1596"/>
      <c r="BG48" s="1596"/>
      <c r="BH48" s="1596"/>
      <c r="BI48" s="1596"/>
      <c r="BJ48" s="1596"/>
      <c r="BK48" s="1596"/>
      <c r="BL48" s="1592"/>
      <c r="BM48" s="1593"/>
      <c r="BS48" s="673"/>
      <c r="BT48" s="673"/>
      <c r="BU48" s="673"/>
      <c r="BV48" s="673"/>
      <c r="BW48" s="673"/>
      <c r="BX48" s="673"/>
      <c r="BY48" s="673"/>
      <c r="BZ48" s="673"/>
      <c r="CA48" s="664"/>
      <c r="CB48" s="664"/>
      <c r="CC48" s="664"/>
      <c r="CD48" s="664"/>
      <c r="CE48" s="664"/>
      <c r="CF48" s="664"/>
      <c r="CG48" s="664"/>
      <c r="CH48" s="664"/>
      <c r="CI48" s="664"/>
      <c r="CJ48" s="406"/>
      <c r="CK48" s="406"/>
      <c r="CL48" s="406"/>
      <c r="CM48" s="406"/>
      <c r="CN48" s="406"/>
      <c r="CO48" s="406"/>
      <c r="CP48" s="406"/>
      <c r="CQ48" s="406"/>
      <c r="CR48" s="406"/>
      <c r="CS48" s="406"/>
      <c r="CT48" s="406"/>
      <c r="CU48" s="406"/>
      <c r="CV48" s="406"/>
      <c r="CW48" s="406"/>
      <c r="CX48" s="406"/>
      <c r="CY48" s="406"/>
      <c r="CZ48" s="406"/>
      <c r="DA48" s="406"/>
      <c r="DB48" s="669"/>
      <c r="DC48" s="669"/>
      <c r="DD48" s="669"/>
      <c r="DE48" s="669"/>
      <c r="DF48" s="669"/>
      <c r="DG48" s="669"/>
      <c r="DH48" s="669"/>
      <c r="DI48" s="669"/>
      <c r="DJ48" s="669"/>
      <c r="DK48" s="669"/>
      <c r="DL48" s="669"/>
      <c r="DM48" s="669"/>
      <c r="DN48" s="669"/>
      <c r="DO48" s="669"/>
      <c r="DP48" s="669"/>
      <c r="DQ48" s="669"/>
      <c r="DR48" s="669"/>
      <c r="DS48" s="669"/>
      <c r="DT48" s="669"/>
      <c r="DU48" s="669"/>
      <c r="DV48" s="406"/>
      <c r="DW48" s="406"/>
      <c r="DX48" s="406"/>
      <c r="DY48" s="406"/>
      <c r="DZ48" s="406"/>
      <c r="EA48" s="406"/>
      <c r="EB48" s="406"/>
      <c r="EC48" s="406"/>
      <c r="ED48" s="406"/>
    </row>
    <row r="49" spans="2:134" ht="9" customHeight="1">
      <c r="B49" s="1615"/>
      <c r="C49" s="1616"/>
      <c r="D49" s="1616"/>
      <c r="E49" s="1616"/>
      <c r="F49" s="1616"/>
      <c r="G49" s="1616"/>
      <c r="H49" s="1616"/>
      <c r="I49" s="1616"/>
      <c r="J49" s="594"/>
      <c r="K49" s="595"/>
      <c r="L49" s="1617"/>
      <c r="M49" s="1617"/>
      <c r="N49" s="1617"/>
      <c r="O49" s="1619"/>
      <c r="P49" s="1619"/>
      <c r="Q49" s="1617"/>
      <c r="R49" s="1617"/>
      <c r="S49" s="1617"/>
      <c r="T49" s="595"/>
      <c r="U49" s="414"/>
      <c r="V49" s="588"/>
      <c r="W49" s="588"/>
      <c r="X49" s="406"/>
      <c r="Y49" s="406"/>
      <c r="Z49" s="588"/>
      <c r="AA49" s="588"/>
      <c r="AB49" s="1672"/>
      <c r="AC49" s="1672"/>
      <c r="AD49" s="1672"/>
      <c r="AE49" s="1597" t="s">
        <v>958</v>
      </c>
      <c r="AF49" s="1598"/>
      <c r="AG49" s="1598"/>
      <c r="AH49" s="1598"/>
      <c r="AI49" s="1598"/>
      <c r="AJ49" s="1598"/>
      <c r="AK49" s="1598"/>
      <c r="AL49" s="1598"/>
      <c r="AM49" s="1598"/>
      <c r="AN49" s="1598"/>
      <c r="AO49" s="1598"/>
      <c r="AP49" s="1586"/>
      <c r="AQ49" s="1587"/>
      <c r="AR49" s="1587"/>
      <c r="AS49" s="1587"/>
      <c r="AT49" s="1587"/>
      <c r="AU49" s="1587"/>
      <c r="AV49" s="1587"/>
      <c r="AW49" s="1587"/>
      <c r="AX49" s="1587"/>
      <c r="AY49" s="1587"/>
      <c r="AZ49" s="1590" t="s">
        <v>94</v>
      </c>
      <c r="BA49" s="1591"/>
      <c r="BB49" s="1586"/>
      <c r="BC49" s="1594"/>
      <c r="BD49" s="1594"/>
      <c r="BE49" s="1594"/>
      <c r="BF49" s="1594"/>
      <c r="BG49" s="1594"/>
      <c r="BH49" s="1594"/>
      <c r="BI49" s="1594"/>
      <c r="BJ49" s="1594"/>
      <c r="BK49" s="1594"/>
      <c r="BL49" s="1590" t="s">
        <v>94</v>
      </c>
      <c r="BM49" s="1591"/>
      <c r="BS49" s="673"/>
      <c r="BT49" s="673"/>
      <c r="BU49" s="673"/>
      <c r="BV49" s="673"/>
      <c r="BW49" s="673"/>
      <c r="BX49" s="673"/>
      <c r="BY49" s="673"/>
      <c r="BZ49" s="673"/>
      <c r="CA49" s="664"/>
      <c r="CB49" s="664"/>
      <c r="CC49" s="664"/>
      <c r="CD49" s="664"/>
      <c r="CE49" s="664"/>
      <c r="CF49" s="664"/>
      <c r="CG49" s="664"/>
      <c r="CH49" s="664"/>
      <c r="CI49" s="664"/>
      <c r="CJ49" s="406"/>
      <c r="CK49" s="406"/>
      <c r="CL49" s="406"/>
      <c r="CM49" s="406"/>
      <c r="CN49" s="406"/>
      <c r="CO49" s="406"/>
      <c r="CP49" s="406"/>
      <c r="CQ49" s="406"/>
      <c r="CR49" s="406"/>
      <c r="CS49" s="406"/>
      <c r="CT49" s="406"/>
      <c r="CU49" s="406"/>
      <c r="CV49" s="406"/>
      <c r="CW49" s="406"/>
      <c r="CX49" s="406"/>
      <c r="CY49" s="406"/>
      <c r="CZ49" s="406"/>
      <c r="DA49" s="406"/>
      <c r="DB49" s="669"/>
      <c r="DC49" s="669"/>
      <c r="DD49" s="669"/>
      <c r="DE49" s="669"/>
      <c r="DF49" s="669"/>
      <c r="DG49" s="669"/>
      <c r="DH49" s="669"/>
      <c r="DI49" s="669"/>
      <c r="DJ49" s="669"/>
      <c r="DK49" s="669"/>
      <c r="DL49" s="669"/>
      <c r="DM49" s="669"/>
      <c r="DN49" s="669"/>
      <c r="DO49" s="669"/>
      <c r="DP49" s="669"/>
      <c r="DQ49" s="669"/>
      <c r="DR49" s="669"/>
      <c r="DS49" s="669"/>
      <c r="DT49" s="669"/>
      <c r="DU49" s="669"/>
      <c r="DV49" s="406"/>
      <c r="DW49" s="406"/>
      <c r="DX49" s="406"/>
      <c r="DY49" s="406"/>
      <c r="DZ49" s="406"/>
      <c r="EA49" s="406"/>
      <c r="EB49" s="406"/>
      <c r="EC49" s="406"/>
      <c r="ED49" s="406"/>
    </row>
    <row r="50" spans="2:134" ht="9" customHeight="1">
      <c r="B50" s="1599" t="s">
        <v>963</v>
      </c>
      <c r="C50" s="1600"/>
      <c r="D50" s="1600"/>
      <c r="E50" s="1600"/>
      <c r="F50" s="1600"/>
      <c r="G50" s="1600"/>
      <c r="H50" s="1600"/>
      <c r="I50" s="1600"/>
      <c r="J50" s="415"/>
      <c r="K50" s="583"/>
      <c r="L50" s="1605" t="s">
        <v>608</v>
      </c>
      <c r="M50" s="1605"/>
      <c r="N50" s="1605"/>
      <c r="O50" s="1416" t="s">
        <v>120</v>
      </c>
      <c r="P50" s="1608"/>
      <c r="Q50" s="1605" t="s">
        <v>609</v>
      </c>
      <c r="R50" s="1605"/>
      <c r="S50" s="1605"/>
      <c r="T50" s="583"/>
      <c r="U50" s="584"/>
      <c r="V50" s="588"/>
      <c r="W50" s="588"/>
      <c r="X50" s="406"/>
      <c r="Y50" s="406"/>
      <c r="Z50" s="588"/>
      <c r="AA50" s="588"/>
      <c r="AB50" s="1672"/>
      <c r="AC50" s="1672"/>
      <c r="AD50" s="1672"/>
      <c r="AE50" s="1598"/>
      <c r="AF50" s="1598"/>
      <c r="AG50" s="1598"/>
      <c r="AH50" s="1598"/>
      <c r="AI50" s="1598"/>
      <c r="AJ50" s="1598"/>
      <c r="AK50" s="1598"/>
      <c r="AL50" s="1598"/>
      <c r="AM50" s="1598"/>
      <c r="AN50" s="1598"/>
      <c r="AO50" s="1598"/>
      <c r="AP50" s="1588"/>
      <c r="AQ50" s="1589"/>
      <c r="AR50" s="1589"/>
      <c r="AS50" s="1589"/>
      <c r="AT50" s="1589"/>
      <c r="AU50" s="1589"/>
      <c r="AV50" s="1589"/>
      <c r="AW50" s="1589"/>
      <c r="AX50" s="1589"/>
      <c r="AY50" s="1589"/>
      <c r="AZ50" s="1592"/>
      <c r="BA50" s="1593"/>
      <c r="BB50" s="1595"/>
      <c r="BC50" s="1596"/>
      <c r="BD50" s="1596"/>
      <c r="BE50" s="1596"/>
      <c r="BF50" s="1596"/>
      <c r="BG50" s="1596"/>
      <c r="BH50" s="1596"/>
      <c r="BI50" s="1596"/>
      <c r="BJ50" s="1596"/>
      <c r="BK50" s="1596"/>
      <c r="BL50" s="1592"/>
      <c r="BM50" s="1593"/>
      <c r="BS50" s="673"/>
      <c r="BT50" s="673"/>
      <c r="BU50" s="673"/>
      <c r="BV50" s="673"/>
      <c r="BW50" s="673"/>
      <c r="BX50" s="673"/>
      <c r="BY50" s="673"/>
      <c r="BZ50" s="673"/>
      <c r="CA50" s="664"/>
      <c r="CB50" s="664"/>
      <c r="CC50" s="664"/>
      <c r="CD50" s="664"/>
      <c r="CE50" s="664"/>
      <c r="CF50" s="664"/>
      <c r="CG50" s="664"/>
      <c r="CH50" s="664"/>
      <c r="CI50" s="664"/>
      <c r="CJ50" s="406"/>
      <c r="CK50" s="406"/>
      <c r="CL50" s="406"/>
      <c r="CM50" s="406"/>
      <c r="CN50" s="406"/>
      <c r="CO50" s="406"/>
      <c r="CP50" s="406"/>
      <c r="CQ50" s="406"/>
      <c r="CR50" s="406"/>
      <c r="CS50" s="406"/>
      <c r="CT50" s="406"/>
      <c r="CU50" s="406"/>
      <c r="CV50" s="406"/>
      <c r="CW50" s="406"/>
      <c r="CX50" s="406"/>
      <c r="CY50" s="406"/>
      <c r="CZ50" s="406"/>
      <c r="DA50" s="406"/>
      <c r="DB50" s="669"/>
      <c r="DC50" s="669"/>
      <c r="DD50" s="669"/>
      <c r="DE50" s="669"/>
      <c r="DF50" s="669"/>
      <c r="DG50" s="669"/>
      <c r="DH50" s="669"/>
      <c r="DI50" s="669"/>
      <c r="DJ50" s="669"/>
      <c r="DK50" s="669"/>
      <c r="DL50" s="669"/>
      <c r="DM50" s="669"/>
      <c r="DN50" s="669"/>
      <c r="DO50" s="669"/>
      <c r="DP50" s="669"/>
      <c r="DQ50" s="669"/>
      <c r="DR50" s="669"/>
      <c r="DS50" s="669"/>
      <c r="DT50" s="669"/>
      <c r="DU50" s="669"/>
      <c r="DV50" s="406"/>
      <c r="DW50" s="406"/>
      <c r="DX50" s="406"/>
      <c r="DY50" s="406"/>
      <c r="DZ50" s="406"/>
      <c r="EA50" s="406"/>
      <c r="EB50" s="406"/>
      <c r="EC50" s="406"/>
      <c r="ED50" s="406"/>
    </row>
    <row r="51" spans="2:134" ht="9" customHeight="1">
      <c r="B51" s="1601"/>
      <c r="C51" s="1602"/>
      <c r="D51" s="1602"/>
      <c r="E51" s="1602"/>
      <c r="F51" s="1602"/>
      <c r="G51" s="1602"/>
      <c r="H51" s="1602"/>
      <c r="I51" s="1602"/>
      <c r="J51" s="614"/>
      <c r="K51" s="613"/>
      <c r="L51" s="1606"/>
      <c r="M51" s="1606"/>
      <c r="N51" s="1606"/>
      <c r="O51" s="1609"/>
      <c r="P51" s="1609"/>
      <c r="Q51" s="1606"/>
      <c r="R51" s="1606"/>
      <c r="S51" s="1606"/>
      <c r="T51" s="613"/>
      <c r="U51" s="412"/>
      <c r="V51" s="609"/>
      <c r="W51" s="609"/>
      <c r="X51" s="609"/>
      <c r="Y51" s="609"/>
      <c r="Z51" s="609"/>
      <c r="AA51" s="609"/>
      <c r="AB51" s="1672"/>
      <c r="AC51" s="1672"/>
      <c r="AD51" s="1672"/>
      <c r="AE51" s="1597" t="s">
        <v>959</v>
      </c>
      <c r="AF51" s="1598"/>
      <c r="AG51" s="1598"/>
      <c r="AH51" s="1598"/>
      <c r="AI51" s="1598"/>
      <c r="AJ51" s="1598"/>
      <c r="AK51" s="1598"/>
      <c r="AL51" s="1598"/>
      <c r="AM51" s="1598"/>
      <c r="AN51" s="1598"/>
      <c r="AO51" s="1598"/>
      <c r="AP51" s="1586"/>
      <c r="AQ51" s="1587"/>
      <c r="AR51" s="1587"/>
      <c r="AS51" s="1587"/>
      <c r="AT51" s="1587"/>
      <c r="AU51" s="1587"/>
      <c r="AV51" s="1587"/>
      <c r="AW51" s="1587"/>
      <c r="AX51" s="1587"/>
      <c r="AY51" s="1587"/>
      <c r="AZ51" s="1590" t="s">
        <v>94</v>
      </c>
      <c r="BA51" s="1591"/>
      <c r="BB51" s="1586"/>
      <c r="BC51" s="1594"/>
      <c r="BD51" s="1594"/>
      <c r="BE51" s="1594"/>
      <c r="BF51" s="1594"/>
      <c r="BG51" s="1594"/>
      <c r="BH51" s="1594"/>
      <c r="BI51" s="1594"/>
      <c r="BJ51" s="1594"/>
      <c r="BK51" s="1594"/>
      <c r="BL51" s="1590" t="s">
        <v>94</v>
      </c>
      <c r="BM51" s="1591"/>
      <c r="BV51" s="241"/>
      <c r="CH51" s="590"/>
    </row>
    <row r="52" spans="2:134" ht="9" customHeight="1">
      <c r="B52" s="1603"/>
      <c r="C52" s="1604"/>
      <c r="D52" s="1604"/>
      <c r="E52" s="1604"/>
      <c r="F52" s="1604"/>
      <c r="G52" s="1604"/>
      <c r="H52" s="1604"/>
      <c r="I52" s="1604"/>
      <c r="J52" s="614"/>
      <c r="K52" s="613"/>
      <c r="L52" s="1607"/>
      <c r="M52" s="1607"/>
      <c r="N52" s="1607"/>
      <c r="O52" s="1609"/>
      <c r="P52" s="1609"/>
      <c r="Q52" s="1607"/>
      <c r="R52" s="1607"/>
      <c r="S52" s="1607"/>
      <c r="T52" s="613"/>
      <c r="U52" s="412"/>
      <c r="AB52" s="1672"/>
      <c r="AC52" s="1672"/>
      <c r="AD52" s="1672"/>
      <c r="AE52" s="1598"/>
      <c r="AF52" s="1598"/>
      <c r="AG52" s="1598"/>
      <c r="AH52" s="1598"/>
      <c r="AI52" s="1598"/>
      <c r="AJ52" s="1598"/>
      <c r="AK52" s="1598"/>
      <c r="AL52" s="1598"/>
      <c r="AM52" s="1598"/>
      <c r="AN52" s="1598"/>
      <c r="AO52" s="1598"/>
      <c r="AP52" s="1588"/>
      <c r="AQ52" s="1589"/>
      <c r="AR52" s="1589"/>
      <c r="AS52" s="1589"/>
      <c r="AT52" s="1589"/>
      <c r="AU52" s="1589"/>
      <c r="AV52" s="1589"/>
      <c r="AW52" s="1589"/>
      <c r="AX52" s="1589"/>
      <c r="AY52" s="1589"/>
      <c r="AZ52" s="1592"/>
      <c r="BA52" s="1593"/>
      <c r="BB52" s="1595"/>
      <c r="BC52" s="1596"/>
      <c r="BD52" s="1596"/>
      <c r="BE52" s="1596"/>
      <c r="BF52" s="1596"/>
      <c r="BG52" s="1596"/>
      <c r="BH52" s="1596"/>
      <c r="BI52" s="1596"/>
      <c r="BJ52" s="1596"/>
      <c r="BK52" s="1596"/>
      <c r="BL52" s="1592"/>
      <c r="BM52" s="1593"/>
      <c r="CH52" s="590"/>
    </row>
    <row r="53" spans="2:134" ht="9" customHeight="1">
      <c r="B53" s="1603"/>
      <c r="C53" s="1604"/>
      <c r="D53" s="1604"/>
      <c r="E53" s="1604"/>
      <c r="F53" s="1604"/>
      <c r="G53" s="1604"/>
      <c r="H53" s="1604"/>
      <c r="I53" s="1604"/>
      <c r="J53" s="416"/>
      <c r="K53" s="585"/>
      <c r="L53" s="1607"/>
      <c r="M53" s="1607"/>
      <c r="N53" s="1607"/>
      <c r="O53" s="1610"/>
      <c r="P53" s="1610"/>
      <c r="Q53" s="1607"/>
      <c r="R53" s="1607"/>
      <c r="S53" s="1607"/>
      <c r="T53" s="585"/>
      <c r="U53" s="586"/>
      <c r="AB53" s="1673"/>
      <c r="AC53" s="1673"/>
      <c r="AD53" s="1673"/>
      <c r="AE53" s="1597" t="s">
        <v>960</v>
      </c>
      <c r="AF53" s="1598"/>
      <c r="AG53" s="1598"/>
      <c r="AH53" s="1598"/>
      <c r="AI53" s="1598"/>
      <c r="AJ53" s="1598"/>
      <c r="AK53" s="1598"/>
      <c r="AL53" s="1598"/>
      <c r="AM53" s="1598"/>
      <c r="AN53" s="1598"/>
      <c r="AO53" s="1598"/>
      <c r="AP53" s="1586"/>
      <c r="AQ53" s="1587"/>
      <c r="AR53" s="1587"/>
      <c r="AS53" s="1587"/>
      <c r="AT53" s="1587"/>
      <c r="AU53" s="1587"/>
      <c r="AV53" s="1587"/>
      <c r="AW53" s="1587"/>
      <c r="AX53" s="1587"/>
      <c r="AY53" s="1587"/>
      <c r="AZ53" s="1590" t="s">
        <v>94</v>
      </c>
      <c r="BA53" s="1591"/>
      <c r="BB53" s="1586"/>
      <c r="BC53" s="1594"/>
      <c r="BD53" s="1594"/>
      <c r="BE53" s="1594"/>
      <c r="BF53" s="1594"/>
      <c r="BG53" s="1594"/>
      <c r="BH53" s="1594"/>
      <c r="BI53" s="1594"/>
      <c r="BJ53" s="1594"/>
      <c r="BK53" s="1594"/>
      <c r="BL53" s="1590" t="s">
        <v>94</v>
      </c>
      <c r="BM53" s="1591"/>
    </row>
    <row r="54" spans="2:134" ht="9" customHeight="1">
      <c r="B54" s="1577" t="s">
        <v>1158</v>
      </c>
      <c r="C54" s="1578"/>
      <c r="D54" s="1578"/>
      <c r="E54" s="1578"/>
      <c r="F54" s="1578"/>
      <c r="G54" s="1578"/>
      <c r="H54" s="1578"/>
      <c r="I54" s="1578"/>
      <c r="J54" s="1578"/>
      <c r="K54" s="1578"/>
      <c r="L54" s="1578"/>
      <c r="M54" s="1578"/>
      <c r="N54" s="1578"/>
      <c r="O54" s="1578"/>
      <c r="P54" s="1578"/>
      <c r="Q54" s="1578"/>
      <c r="R54" s="1578"/>
      <c r="S54" s="1578"/>
      <c r="T54" s="1578"/>
      <c r="U54" s="1579"/>
      <c r="AB54" s="1673"/>
      <c r="AC54" s="1673"/>
      <c r="AD54" s="1673"/>
      <c r="AE54" s="1598"/>
      <c r="AF54" s="1598"/>
      <c r="AG54" s="1598"/>
      <c r="AH54" s="1598"/>
      <c r="AI54" s="1598"/>
      <c r="AJ54" s="1598"/>
      <c r="AK54" s="1598"/>
      <c r="AL54" s="1598"/>
      <c r="AM54" s="1598"/>
      <c r="AN54" s="1598"/>
      <c r="AO54" s="1598"/>
      <c r="AP54" s="1588"/>
      <c r="AQ54" s="1589"/>
      <c r="AR54" s="1589"/>
      <c r="AS54" s="1589"/>
      <c r="AT54" s="1589"/>
      <c r="AU54" s="1589"/>
      <c r="AV54" s="1589"/>
      <c r="AW54" s="1589"/>
      <c r="AX54" s="1589"/>
      <c r="AY54" s="1589"/>
      <c r="AZ54" s="1592"/>
      <c r="BA54" s="1593"/>
      <c r="BB54" s="1595"/>
      <c r="BC54" s="1596"/>
      <c r="BD54" s="1596"/>
      <c r="BE54" s="1596"/>
      <c r="BF54" s="1596"/>
      <c r="BG54" s="1596"/>
      <c r="BH54" s="1596"/>
      <c r="BI54" s="1596"/>
      <c r="BJ54" s="1596"/>
      <c r="BK54" s="1596"/>
      <c r="BL54" s="1592"/>
      <c r="BM54" s="1593"/>
    </row>
    <row r="55" spans="2:134" ht="9" customHeight="1">
      <c r="B55" s="1580"/>
      <c r="C55" s="1578"/>
      <c r="D55" s="1578"/>
      <c r="E55" s="1578"/>
      <c r="F55" s="1578"/>
      <c r="G55" s="1578"/>
      <c r="H55" s="1578"/>
      <c r="I55" s="1578"/>
      <c r="J55" s="1578"/>
      <c r="K55" s="1578"/>
      <c r="L55" s="1578"/>
      <c r="M55" s="1578"/>
      <c r="N55" s="1578"/>
      <c r="O55" s="1578"/>
      <c r="P55" s="1578"/>
      <c r="Q55" s="1578"/>
      <c r="R55" s="1578"/>
      <c r="S55" s="1578"/>
      <c r="T55" s="1578"/>
      <c r="U55" s="1579"/>
      <c r="AB55" s="1673"/>
      <c r="AC55" s="1673"/>
      <c r="AD55" s="1673"/>
      <c r="AE55" s="1584" t="s">
        <v>961</v>
      </c>
      <c r="AF55" s="1585"/>
      <c r="AG55" s="1585"/>
      <c r="AH55" s="1585"/>
      <c r="AI55" s="1585"/>
      <c r="AJ55" s="1585"/>
      <c r="AK55" s="1585"/>
      <c r="AL55" s="1585"/>
      <c r="AM55" s="1585"/>
      <c r="AN55" s="1585"/>
      <c r="AO55" s="1585"/>
      <c r="AP55" s="1586">
        <f>SUM(AP35:AY54)</f>
        <v>0</v>
      </c>
      <c r="AQ55" s="1587"/>
      <c r="AR55" s="1587"/>
      <c r="AS55" s="1587"/>
      <c r="AT55" s="1587"/>
      <c r="AU55" s="1587"/>
      <c r="AV55" s="1587"/>
      <c r="AW55" s="1587"/>
      <c r="AX55" s="1587"/>
      <c r="AY55" s="1587"/>
      <c r="AZ55" s="1590" t="s">
        <v>94</v>
      </c>
      <c r="BA55" s="1591"/>
      <c r="BB55" s="1586">
        <f>SUM(BB35:BK54)</f>
        <v>0</v>
      </c>
      <c r="BC55" s="1587"/>
      <c r="BD55" s="1587"/>
      <c r="BE55" s="1587"/>
      <c r="BF55" s="1587"/>
      <c r="BG55" s="1587"/>
      <c r="BH55" s="1587"/>
      <c r="BI55" s="1587"/>
      <c r="BJ55" s="1587"/>
      <c r="BK55" s="1587"/>
      <c r="BL55" s="1590" t="s">
        <v>94</v>
      </c>
      <c r="BM55" s="1591"/>
    </row>
    <row r="56" spans="2:134" ht="9" customHeight="1">
      <c r="B56" s="1581"/>
      <c r="C56" s="1582"/>
      <c r="D56" s="1582"/>
      <c r="E56" s="1582"/>
      <c r="F56" s="1582"/>
      <c r="G56" s="1582"/>
      <c r="H56" s="1582"/>
      <c r="I56" s="1582"/>
      <c r="J56" s="1582"/>
      <c r="K56" s="1582"/>
      <c r="L56" s="1582"/>
      <c r="M56" s="1582"/>
      <c r="N56" s="1582"/>
      <c r="O56" s="1582"/>
      <c r="P56" s="1582"/>
      <c r="Q56" s="1582"/>
      <c r="R56" s="1582"/>
      <c r="S56" s="1582"/>
      <c r="T56" s="1582"/>
      <c r="U56" s="1583"/>
      <c r="AB56" s="1673"/>
      <c r="AC56" s="1673"/>
      <c r="AD56" s="1673"/>
      <c r="AE56" s="1585"/>
      <c r="AF56" s="1585"/>
      <c r="AG56" s="1585"/>
      <c r="AH56" s="1585"/>
      <c r="AI56" s="1585"/>
      <c r="AJ56" s="1585"/>
      <c r="AK56" s="1585"/>
      <c r="AL56" s="1585"/>
      <c r="AM56" s="1585"/>
      <c r="AN56" s="1585"/>
      <c r="AO56" s="1585"/>
      <c r="AP56" s="1588"/>
      <c r="AQ56" s="1589"/>
      <c r="AR56" s="1589"/>
      <c r="AS56" s="1589"/>
      <c r="AT56" s="1589"/>
      <c r="AU56" s="1589"/>
      <c r="AV56" s="1589"/>
      <c r="AW56" s="1589"/>
      <c r="AX56" s="1589"/>
      <c r="AY56" s="1589"/>
      <c r="AZ56" s="1592"/>
      <c r="BA56" s="1593"/>
      <c r="BB56" s="1588"/>
      <c r="BC56" s="1589"/>
      <c r="BD56" s="1589"/>
      <c r="BE56" s="1589"/>
      <c r="BF56" s="1589"/>
      <c r="BG56" s="1589"/>
      <c r="BH56" s="1589"/>
      <c r="BI56" s="1589"/>
      <c r="BJ56" s="1589"/>
      <c r="BK56" s="1589"/>
      <c r="BL56" s="1592"/>
      <c r="BM56" s="1593"/>
    </row>
    <row r="57" spans="2:134" ht="9" customHeight="1">
      <c r="B57" s="1211" t="s">
        <v>774</v>
      </c>
      <c r="C57" s="1212"/>
      <c r="D57" s="1212"/>
      <c r="E57" s="1212"/>
      <c r="F57" s="1212"/>
      <c r="G57" s="1212"/>
      <c r="H57" s="1212"/>
      <c r="I57" s="1212"/>
      <c r="J57" s="1212"/>
      <c r="K57" s="1212"/>
      <c r="L57" s="1212"/>
      <c r="M57" s="1212"/>
      <c r="N57" s="1213"/>
      <c r="O57" s="1568" t="s">
        <v>125</v>
      </c>
      <c r="P57" s="1569"/>
      <c r="Q57" s="1569"/>
      <c r="R57" s="1569"/>
      <c r="S57" s="1569"/>
      <c r="T57" s="1569"/>
      <c r="U57" s="1569"/>
      <c r="V57" s="1569"/>
      <c r="W57" s="1569"/>
      <c r="X57" s="1569"/>
      <c r="Y57" s="1569"/>
      <c r="Z57" s="1569"/>
      <c r="AA57" s="1569"/>
      <c r="AB57" s="1569"/>
      <c r="AC57" s="330" t="s">
        <v>126</v>
      </c>
      <c r="AD57" s="328"/>
      <c r="AE57" s="328"/>
      <c r="AF57" s="328"/>
      <c r="AG57" s="328"/>
      <c r="AH57" s="582"/>
      <c r="AI57" s="582"/>
      <c r="AJ57" s="582"/>
      <c r="AK57" s="582"/>
      <c r="AL57" s="328" t="s">
        <v>642</v>
      </c>
      <c r="AM57" s="596"/>
      <c r="AN57" s="596"/>
      <c r="AO57" s="596"/>
      <c r="AP57" s="596"/>
      <c r="AQ57" s="596"/>
      <c r="AR57" s="596"/>
      <c r="AS57" s="596"/>
      <c r="AT57" s="596"/>
      <c r="AU57" s="596"/>
      <c r="AV57" s="596"/>
      <c r="AW57" s="596"/>
      <c r="AX57" s="596"/>
      <c r="AY57" s="596"/>
      <c r="AZ57" s="596"/>
      <c r="BA57" s="596"/>
      <c r="BB57" s="596"/>
      <c r="BC57" s="596"/>
      <c r="BD57" s="328" t="s">
        <v>0</v>
      </c>
      <c r="BE57" s="331"/>
      <c r="BF57" s="331"/>
      <c r="BG57" s="331"/>
      <c r="BH57" s="331"/>
      <c r="BI57" s="331"/>
      <c r="BJ57" s="331"/>
      <c r="BK57" s="238"/>
      <c r="BL57" s="238"/>
      <c r="BM57" s="247"/>
      <c r="BN57" s="329"/>
    </row>
    <row r="58" spans="2:134" ht="9" customHeight="1">
      <c r="B58" s="1214"/>
      <c r="C58" s="1215"/>
      <c r="D58" s="1215"/>
      <c r="E58" s="1215"/>
      <c r="F58" s="1215"/>
      <c r="G58" s="1215"/>
      <c r="H58" s="1215"/>
      <c r="I58" s="1215"/>
      <c r="J58" s="1215"/>
      <c r="K58" s="1215"/>
      <c r="L58" s="1215"/>
      <c r="M58" s="1215"/>
      <c r="N58" s="1216"/>
      <c r="O58" s="1570"/>
      <c r="P58" s="1571"/>
      <c r="Q58" s="1571"/>
      <c r="R58" s="1571"/>
      <c r="S58" s="1571"/>
      <c r="T58" s="1571"/>
      <c r="U58" s="1571"/>
      <c r="V58" s="1571"/>
      <c r="W58" s="1571"/>
      <c r="X58" s="1571"/>
      <c r="Y58" s="1571"/>
      <c r="Z58" s="1571"/>
      <c r="AA58" s="1571"/>
      <c r="AB58" s="1571"/>
      <c r="AC58" s="1566"/>
      <c r="AD58" s="1566"/>
      <c r="AE58" s="1566"/>
      <c r="AF58" s="1566"/>
      <c r="AG58" s="1566"/>
      <c r="AH58" s="1566"/>
      <c r="AI58" s="1384" t="s">
        <v>641</v>
      </c>
      <c r="AJ58" s="1384"/>
      <c r="AK58" s="1384"/>
      <c r="AL58" s="1575"/>
      <c r="AM58" s="1575"/>
      <c r="AN58" s="1575"/>
      <c r="AO58" s="1575"/>
      <c r="AP58" s="1575"/>
      <c r="AQ58" s="1575"/>
      <c r="AR58" s="607"/>
      <c r="AS58" s="323"/>
      <c r="AT58" s="323"/>
      <c r="AU58" s="325"/>
      <c r="AV58" s="261"/>
      <c r="AW58" s="261"/>
      <c r="AX58" s="261"/>
      <c r="AY58" s="261"/>
      <c r="AZ58" s="261"/>
      <c r="BA58" s="261"/>
      <c r="BB58" s="1553" t="s">
        <v>127</v>
      </c>
      <c r="BC58" s="1553"/>
      <c r="BD58" s="1562">
        <f>AC58*AL58</f>
        <v>0</v>
      </c>
      <c r="BE58" s="1562"/>
      <c r="BF58" s="1562"/>
      <c r="BG58" s="1562"/>
      <c r="BH58" s="1562"/>
      <c r="BI58" s="1562"/>
      <c r="BJ58" s="1562"/>
      <c r="BK58" s="1562"/>
      <c r="BL58" s="1553" t="s">
        <v>94</v>
      </c>
      <c r="BM58" s="1554"/>
      <c r="BN58" s="329"/>
    </row>
    <row r="59" spans="2:134" ht="9" customHeight="1">
      <c r="B59" s="1214"/>
      <c r="C59" s="1215"/>
      <c r="D59" s="1215"/>
      <c r="E59" s="1215"/>
      <c r="F59" s="1215"/>
      <c r="G59" s="1215"/>
      <c r="H59" s="1215"/>
      <c r="I59" s="1215"/>
      <c r="J59" s="1215"/>
      <c r="K59" s="1215"/>
      <c r="L59" s="1215"/>
      <c r="M59" s="1215"/>
      <c r="N59" s="1216"/>
      <c r="O59" s="1572"/>
      <c r="P59" s="1573"/>
      <c r="Q59" s="1573"/>
      <c r="R59" s="1573"/>
      <c r="S59" s="1573"/>
      <c r="T59" s="1573"/>
      <c r="U59" s="1573"/>
      <c r="V59" s="1573"/>
      <c r="W59" s="1573"/>
      <c r="X59" s="1573"/>
      <c r="Y59" s="1573"/>
      <c r="Z59" s="1573"/>
      <c r="AA59" s="1573"/>
      <c r="AB59" s="1573"/>
      <c r="AC59" s="1574"/>
      <c r="AD59" s="1574"/>
      <c r="AE59" s="1574"/>
      <c r="AF59" s="1574"/>
      <c r="AG59" s="1574"/>
      <c r="AH59" s="1574"/>
      <c r="AI59" s="1419"/>
      <c r="AJ59" s="1419"/>
      <c r="AK59" s="1419"/>
      <c r="AL59" s="1576"/>
      <c r="AM59" s="1576"/>
      <c r="AN59" s="1576"/>
      <c r="AO59" s="1576"/>
      <c r="AP59" s="1576"/>
      <c r="AQ59" s="1576"/>
      <c r="AR59" s="607"/>
      <c r="AS59" s="324"/>
      <c r="AT59" s="324"/>
      <c r="AU59" s="326"/>
      <c r="AV59" s="262"/>
      <c r="AW59" s="262"/>
      <c r="AX59" s="262"/>
      <c r="AY59" s="262"/>
      <c r="AZ59" s="262"/>
      <c r="BA59" s="262"/>
      <c r="BB59" s="1437"/>
      <c r="BC59" s="1437"/>
      <c r="BD59" s="1563"/>
      <c r="BE59" s="1563"/>
      <c r="BF59" s="1563"/>
      <c r="BG59" s="1563"/>
      <c r="BH59" s="1563"/>
      <c r="BI59" s="1563"/>
      <c r="BJ59" s="1563"/>
      <c r="BK59" s="1563"/>
      <c r="BL59" s="1437"/>
      <c r="BM59" s="1438"/>
      <c r="BN59" s="329"/>
    </row>
    <row r="60" spans="2:134" ht="9" customHeight="1">
      <c r="B60" s="1214"/>
      <c r="C60" s="1215"/>
      <c r="D60" s="1215"/>
      <c r="E60" s="1215"/>
      <c r="F60" s="1215"/>
      <c r="G60" s="1215"/>
      <c r="H60" s="1215"/>
      <c r="I60" s="1215"/>
      <c r="J60" s="1215"/>
      <c r="K60" s="1215"/>
      <c r="L60" s="1215"/>
      <c r="M60" s="1215"/>
      <c r="N60" s="1216"/>
      <c r="O60" s="1564" t="s">
        <v>765</v>
      </c>
      <c r="P60" s="1565"/>
      <c r="Q60" s="1565"/>
      <c r="R60" s="1565"/>
      <c r="S60" s="1565"/>
      <c r="T60" s="1565"/>
      <c r="U60" s="1565"/>
      <c r="V60" s="1565"/>
      <c r="W60" s="1565"/>
      <c r="X60" s="1565"/>
      <c r="Y60" s="1565"/>
      <c r="Z60" s="1565"/>
      <c r="AA60" s="1565"/>
      <c r="AB60" s="1565"/>
      <c r="AC60" s="258" t="s">
        <v>126</v>
      </c>
      <c r="AD60" s="258"/>
      <c r="AE60" s="258"/>
      <c r="AF60" s="258"/>
      <c r="AG60" s="258"/>
      <c r="AH60" s="590"/>
      <c r="AI60" s="590"/>
      <c r="AJ60" s="590"/>
      <c r="AK60" s="590"/>
      <c r="AL60" s="258" t="s">
        <v>770</v>
      </c>
      <c r="AM60" s="258"/>
      <c r="AN60" s="258"/>
      <c r="AO60" s="258"/>
      <c r="AP60" s="258"/>
      <c r="AQ60" s="258"/>
      <c r="AR60" s="327"/>
      <c r="AS60" s="261"/>
      <c r="AT60" s="258" t="s">
        <v>764</v>
      </c>
      <c r="AU60" s="261"/>
      <c r="AV60" s="261"/>
      <c r="AW60" s="261"/>
      <c r="AX60" s="261"/>
      <c r="AY60" s="261"/>
      <c r="AZ60" s="261"/>
      <c r="BA60" s="581"/>
      <c r="BB60" s="581"/>
      <c r="BC60" s="581"/>
      <c r="BD60" s="591" t="s">
        <v>2</v>
      </c>
      <c r="BE60" s="581"/>
      <c r="BF60" s="581"/>
      <c r="BG60" s="241"/>
      <c r="BH60" s="241"/>
      <c r="BI60" s="241"/>
      <c r="BJ60" s="241"/>
      <c r="BK60" s="241"/>
      <c r="BL60" s="241"/>
      <c r="BM60" s="248"/>
      <c r="BN60" s="329"/>
    </row>
    <row r="61" spans="2:134" ht="9" customHeight="1">
      <c r="B61" s="1214"/>
      <c r="C61" s="1215"/>
      <c r="D61" s="1215"/>
      <c r="E61" s="1215"/>
      <c r="F61" s="1215"/>
      <c r="G61" s="1215"/>
      <c r="H61" s="1215"/>
      <c r="I61" s="1215"/>
      <c r="J61" s="1215"/>
      <c r="K61" s="1215"/>
      <c r="L61" s="1215"/>
      <c r="M61" s="1215"/>
      <c r="N61" s="1216"/>
      <c r="O61" s="1564"/>
      <c r="P61" s="1565"/>
      <c r="Q61" s="1565"/>
      <c r="R61" s="1565"/>
      <c r="S61" s="1565"/>
      <c r="T61" s="1565"/>
      <c r="U61" s="1565"/>
      <c r="V61" s="1565"/>
      <c r="W61" s="1565"/>
      <c r="X61" s="1565"/>
      <c r="Y61" s="1565"/>
      <c r="Z61" s="1565"/>
      <c r="AA61" s="1565"/>
      <c r="AB61" s="1565"/>
      <c r="AC61" s="1566"/>
      <c r="AD61" s="1566"/>
      <c r="AE61" s="1566"/>
      <c r="AF61" s="1566"/>
      <c r="AG61" s="1566"/>
      <c r="AH61" s="1566"/>
      <c r="AI61" s="1384" t="s">
        <v>641</v>
      </c>
      <c r="AJ61" s="1384"/>
      <c r="AK61" s="1384"/>
      <c r="AL61" s="1567"/>
      <c r="AM61" s="1567"/>
      <c r="AN61" s="1567"/>
      <c r="AO61" s="1567"/>
      <c r="AP61" s="1567"/>
      <c r="AQ61" s="1567"/>
      <c r="AR61" s="1264" t="s">
        <v>643</v>
      </c>
      <c r="AS61" s="1264"/>
      <c r="AT61" s="1566"/>
      <c r="AU61" s="1566"/>
      <c r="AV61" s="1566"/>
      <c r="AW61" s="1566"/>
      <c r="AX61" s="1566"/>
      <c r="AY61" s="1566"/>
      <c r="AZ61" s="1384" t="s">
        <v>94</v>
      </c>
      <c r="BA61" s="1384"/>
      <c r="BB61" s="1553" t="s">
        <v>127</v>
      </c>
      <c r="BC61" s="1553"/>
      <c r="BD61" s="1562">
        <f>AC61*AL61+AT61</f>
        <v>0</v>
      </c>
      <c r="BE61" s="1562"/>
      <c r="BF61" s="1562"/>
      <c r="BG61" s="1562"/>
      <c r="BH61" s="1562"/>
      <c r="BI61" s="1562"/>
      <c r="BJ61" s="1562"/>
      <c r="BK61" s="1562"/>
      <c r="BL61" s="1553" t="s">
        <v>94</v>
      </c>
      <c r="BM61" s="1554"/>
      <c r="BN61" s="329"/>
    </row>
    <row r="62" spans="2:134" ht="9" customHeight="1">
      <c r="B62" s="1559"/>
      <c r="C62" s="1248"/>
      <c r="D62" s="1248"/>
      <c r="E62" s="1248"/>
      <c r="F62" s="1248"/>
      <c r="G62" s="1248"/>
      <c r="H62" s="1248"/>
      <c r="I62" s="1248"/>
      <c r="J62" s="1248"/>
      <c r="K62" s="1248"/>
      <c r="L62" s="1248"/>
      <c r="M62" s="1248"/>
      <c r="N62" s="1249"/>
      <c r="O62" s="1564"/>
      <c r="P62" s="1565"/>
      <c r="Q62" s="1565"/>
      <c r="R62" s="1565"/>
      <c r="S62" s="1565"/>
      <c r="T62" s="1565"/>
      <c r="U62" s="1565"/>
      <c r="V62" s="1565"/>
      <c r="W62" s="1565"/>
      <c r="X62" s="1565"/>
      <c r="Y62" s="1565"/>
      <c r="Z62" s="1565"/>
      <c r="AA62" s="1565"/>
      <c r="AB62" s="1565"/>
      <c r="AC62" s="1566"/>
      <c r="AD62" s="1566"/>
      <c r="AE62" s="1566"/>
      <c r="AF62" s="1566"/>
      <c r="AG62" s="1566"/>
      <c r="AH62" s="1566"/>
      <c r="AI62" s="1384"/>
      <c r="AJ62" s="1384"/>
      <c r="AK62" s="1384"/>
      <c r="AL62" s="1567"/>
      <c r="AM62" s="1567"/>
      <c r="AN62" s="1567"/>
      <c r="AO62" s="1567"/>
      <c r="AP62" s="1567"/>
      <c r="AQ62" s="1567"/>
      <c r="AR62" s="1264"/>
      <c r="AS62" s="1264"/>
      <c r="AT62" s="1566"/>
      <c r="AU62" s="1566"/>
      <c r="AV62" s="1566"/>
      <c r="AW62" s="1566"/>
      <c r="AX62" s="1566"/>
      <c r="AY62" s="1566"/>
      <c r="AZ62" s="1384"/>
      <c r="BA62" s="1384"/>
      <c r="BB62" s="1553"/>
      <c r="BC62" s="1553"/>
      <c r="BD62" s="1562"/>
      <c r="BE62" s="1562"/>
      <c r="BF62" s="1562"/>
      <c r="BG62" s="1562"/>
      <c r="BH62" s="1562"/>
      <c r="BI62" s="1562"/>
      <c r="BJ62" s="1562"/>
      <c r="BK62" s="1562"/>
      <c r="BL62" s="1553"/>
      <c r="BM62" s="1554"/>
      <c r="BN62" s="329"/>
    </row>
    <row r="63" spans="2:134" ht="9" customHeight="1">
      <c r="B63" s="1543" t="s">
        <v>776</v>
      </c>
      <c r="C63" s="1137"/>
      <c r="D63" s="1137"/>
      <c r="E63" s="1137"/>
      <c r="F63" s="1137"/>
      <c r="G63" s="1137"/>
      <c r="H63" s="1137"/>
      <c r="I63" s="1137"/>
      <c r="J63" s="1137"/>
      <c r="K63" s="1137"/>
      <c r="L63" s="1137"/>
      <c r="M63" s="1137"/>
      <c r="N63" s="1137"/>
      <c r="O63" s="1137"/>
      <c r="P63" s="1137"/>
      <c r="Q63" s="1137"/>
      <c r="R63" s="1137"/>
      <c r="S63" s="1137"/>
      <c r="T63" s="1137"/>
      <c r="U63" s="1137"/>
      <c r="V63" s="1137"/>
      <c r="W63" s="1137"/>
      <c r="X63" s="1137"/>
      <c r="Y63" s="1137"/>
      <c r="Z63" s="1137"/>
      <c r="AA63" s="1137"/>
      <c r="AB63" s="1137"/>
      <c r="AC63" s="1137"/>
      <c r="AD63" s="1137"/>
      <c r="AE63" s="1137"/>
      <c r="AF63" s="1137"/>
      <c r="AG63" s="1137"/>
      <c r="AH63" s="1137"/>
      <c r="AI63" s="1137"/>
      <c r="AJ63" s="1137"/>
      <c r="AK63" s="1137"/>
      <c r="AL63" s="1137"/>
      <c r="AM63" s="1137"/>
      <c r="AN63" s="1137"/>
      <c r="AO63" s="1137"/>
      <c r="AP63" s="1137"/>
      <c r="AQ63" s="1137"/>
      <c r="AR63" s="1137"/>
      <c r="AS63" s="1137"/>
      <c r="AT63" s="1137"/>
      <c r="AU63" s="1137"/>
      <c r="AV63" s="1137"/>
      <c r="AW63" s="1137"/>
      <c r="AX63" s="1137"/>
      <c r="AY63" s="1137"/>
      <c r="AZ63" s="1137"/>
      <c r="BA63" s="1137"/>
      <c r="BB63" s="1137"/>
      <c r="BC63" s="1137"/>
      <c r="BD63" s="1137"/>
      <c r="BE63" s="1137"/>
      <c r="BF63" s="1137"/>
      <c r="BG63" s="1137"/>
      <c r="BH63" s="1137"/>
      <c r="BI63" s="1137"/>
      <c r="BJ63" s="1137"/>
      <c r="BK63" s="1137"/>
      <c r="BL63" s="1137"/>
      <c r="BM63" s="1544"/>
      <c r="BN63" s="329"/>
    </row>
    <row r="64" spans="2:134" ht="9" customHeight="1">
      <c r="B64" s="1545"/>
      <c r="C64" s="1139"/>
      <c r="D64" s="1139"/>
      <c r="E64" s="1139"/>
      <c r="F64" s="1139"/>
      <c r="G64" s="1139"/>
      <c r="H64" s="1139"/>
      <c r="I64" s="1139"/>
      <c r="J64" s="1139"/>
      <c r="K64" s="1139"/>
      <c r="L64" s="1139"/>
      <c r="M64" s="1139"/>
      <c r="N64" s="1139"/>
      <c r="O64" s="1139"/>
      <c r="P64" s="1139"/>
      <c r="Q64" s="1139"/>
      <c r="R64" s="1139"/>
      <c r="S64" s="1139"/>
      <c r="T64" s="1139"/>
      <c r="U64" s="1139"/>
      <c r="V64" s="1139"/>
      <c r="W64" s="1139"/>
      <c r="X64" s="1139"/>
      <c r="Y64" s="1139"/>
      <c r="Z64" s="1139"/>
      <c r="AA64" s="1139"/>
      <c r="AB64" s="1139"/>
      <c r="AC64" s="1139"/>
      <c r="AD64" s="1139"/>
      <c r="AE64" s="1139"/>
      <c r="AF64" s="1139"/>
      <c r="AG64" s="1139"/>
      <c r="AH64" s="1139"/>
      <c r="AI64" s="1139"/>
      <c r="AJ64" s="1139"/>
      <c r="AK64" s="1139"/>
      <c r="AL64" s="1139"/>
      <c r="AM64" s="1139"/>
      <c r="AN64" s="1139"/>
      <c r="AO64" s="1139"/>
      <c r="AP64" s="1139"/>
      <c r="AQ64" s="1139"/>
      <c r="AR64" s="1139"/>
      <c r="AS64" s="1139"/>
      <c r="AT64" s="1139"/>
      <c r="AU64" s="1139"/>
      <c r="AV64" s="1139"/>
      <c r="AW64" s="1139"/>
      <c r="AX64" s="1139"/>
      <c r="AY64" s="1139"/>
      <c r="AZ64" s="1139"/>
      <c r="BA64" s="1139"/>
      <c r="BB64" s="1139"/>
      <c r="BC64" s="1139"/>
      <c r="BD64" s="1139"/>
      <c r="BE64" s="1139"/>
      <c r="BF64" s="1139"/>
      <c r="BG64" s="1139"/>
      <c r="BH64" s="1139"/>
      <c r="BI64" s="1139"/>
      <c r="BJ64" s="1139"/>
      <c r="BK64" s="1139"/>
      <c r="BL64" s="1139"/>
      <c r="BM64" s="1546"/>
      <c r="BN64" s="329"/>
    </row>
    <row r="65" spans="2:66" ht="9" customHeight="1">
      <c r="B65" s="1547"/>
      <c r="C65" s="1548"/>
      <c r="D65" s="1548"/>
      <c r="E65" s="1548"/>
      <c r="F65" s="1548"/>
      <c r="G65" s="1548"/>
      <c r="H65" s="1548"/>
      <c r="I65" s="1548"/>
      <c r="J65" s="1548"/>
      <c r="K65" s="1548"/>
      <c r="L65" s="1548"/>
      <c r="M65" s="1548"/>
      <c r="N65" s="1548"/>
      <c r="O65" s="1548"/>
      <c r="P65" s="1548"/>
      <c r="Q65" s="1548"/>
      <c r="R65" s="1548"/>
      <c r="S65" s="1548"/>
      <c r="T65" s="1548"/>
      <c r="U65" s="1548"/>
      <c r="V65" s="1548"/>
      <c r="W65" s="1548"/>
      <c r="X65" s="1548"/>
      <c r="Y65" s="1548"/>
      <c r="Z65" s="1548"/>
      <c r="AA65" s="1548"/>
      <c r="AB65" s="1548"/>
      <c r="AC65" s="1548"/>
      <c r="AD65" s="1548"/>
      <c r="AE65" s="1548"/>
      <c r="AF65" s="1548"/>
      <c r="AG65" s="1548"/>
      <c r="AH65" s="1548"/>
      <c r="AI65" s="1548"/>
      <c r="AJ65" s="1548"/>
      <c r="AK65" s="1548"/>
      <c r="AL65" s="1548"/>
      <c r="AM65" s="1548"/>
      <c r="AN65" s="1548"/>
      <c r="AO65" s="1548"/>
      <c r="AP65" s="1548"/>
      <c r="AQ65" s="1548"/>
      <c r="AR65" s="1548"/>
      <c r="AS65" s="1548"/>
      <c r="AT65" s="1548"/>
      <c r="AU65" s="1548"/>
      <c r="AV65" s="1548"/>
      <c r="AW65" s="1548"/>
      <c r="AX65" s="1548"/>
      <c r="AY65" s="1548"/>
      <c r="AZ65" s="1548"/>
      <c r="BA65" s="1548"/>
      <c r="BB65" s="1548"/>
      <c r="BC65" s="1548"/>
      <c r="BD65" s="1548"/>
      <c r="BE65" s="1548"/>
      <c r="BF65" s="1548"/>
      <c r="BG65" s="1548"/>
      <c r="BH65" s="1548"/>
      <c r="BI65" s="1548"/>
      <c r="BJ65" s="1548"/>
      <c r="BK65" s="1548"/>
      <c r="BL65" s="1548"/>
      <c r="BM65" s="1549"/>
      <c r="BN65" s="329"/>
    </row>
    <row r="66" spans="2:66" ht="9" customHeight="1">
      <c r="B66" s="1433" t="s">
        <v>936</v>
      </c>
      <c r="C66" s="1434"/>
      <c r="D66" s="1434"/>
      <c r="E66" s="1434"/>
      <c r="F66" s="1434"/>
      <c r="G66" s="1434"/>
      <c r="H66" s="1434"/>
      <c r="I66" s="1434"/>
      <c r="J66" s="1434"/>
      <c r="K66" s="1434"/>
      <c r="L66" s="1434"/>
      <c r="M66" s="1434"/>
      <c r="N66" s="1434"/>
      <c r="O66" s="1434"/>
      <c r="P66" s="1434"/>
      <c r="Q66" s="1435"/>
      <c r="R66" s="1434" t="s">
        <v>611</v>
      </c>
      <c r="S66" s="1434"/>
      <c r="T66" s="1434"/>
      <c r="U66" s="1434"/>
      <c r="V66" s="1434"/>
      <c r="W66" s="1434"/>
      <c r="X66" s="1434"/>
      <c r="Y66" s="1434"/>
      <c r="Z66" s="1434"/>
      <c r="AA66" s="1434"/>
      <c r="AB66" s="1434"/>
      <c r="AC66" s="1434"/>
      <c r="AD66" s="1434"/>
      <c r="AE66" s="1434"/>
      <c r="AF66" s="1434"/>
      <c r="AG66" s="1434"/>
      <c r="AH66" s="1434"/>
      <c r="AI66" s="1434"/>
      <c r="AJ66" s="1434"/>
      <c r="AK66" s="1435"/>
      <c r="AL66" s="1415" t="s">
        <v>119</v>
      </c>
      <c r="AM66" s="1416"/>
      <c r="AN66" s="1416"/>
      <c r="AO66" s="1416"/>
      <c r="AP66" s="1416"/>
      <c r="AQ66" s="1417"/>
      <c r="AR66" s="1415" t="s">
        <v>612</v>
      </c>
      <c r="AS66" s="1416"/>
      <c r="AT66" s="1416"/>
      <c r="AU66" s="1416"/>
      <c r="AV66" s="1416"/>
      <c r="AW66" s="1416"/>
      <c r="AX66" s="1416"/>
      <c r="AY66" s="1416"/>
      <c r="AZ66" s="1416"/>
      <c r="BA66" s="1416"/>
      <c r="BB66" s="1416"/>
      <c r="BC66" s="1417"/>
      <c r="BD66" s="1433" t="s">
        <v>640</v>
      </c>
      <c r="BE66" s="1434"/>
      <c r="BF66" s="1434"/>
      <c r="BG66" s="1434"/>
      <c r="BH66" s="1434"/>
      <c r="BI66" s="1434"/>
      <c r="BJ66" s="1434"/>
      <c r="BK66" s="1434"/>
      <c r="BL66" s="1434"/>
      <c r="BM66" s="1434"/>
      <c r="BN66" s="329"/>
    </row>
    <row r="67" spans="2:66" ht="9" customHeight="1" thickBot="1">
      <c r="B67" s="1436"/>
      <c r="C67" s="1437"/>
      <c r="D67" s="1437"/>
      <c r="E67" s="1437"/>
      <c r="F67" s="1437"/>
      <c r="G67" s="1437"/>
      <c r="H67" s="1437"/>
      <c r="I67" s="1437"/>
      <c r="J67" s="1437"/>
      <c r="K67" s="1437"/>
      <c r="L67" s="1437"/>
      <c r="M67" s="1437"/>
      <c r="N67" s="1437"/>
      <c r="O67" s="1437"/>
      <c r="P67" s="1437"/>
      <c r="Q67" s="1438"/>
      <c r="R67" s="1437"/>
      <c r="S67" s="1437"/>
      <c r="T67" s="1437"/>
      <c r="U67" s="1437"/>
      <c r="V67" s="1437"/>
      <c r="W67" s="1437"/>
      <c r="X67" s="1437"/>
      <c r="Y67" s="1437"/>
      <c r="Z67" s="1437"/>
      <c r="AA67" s="1437"/>
      <c r="AB67" s="1437"/>
      <c r="AC67" s="1437"/>
      <c r="AD67" s="1437"/>
      <c r="AE67" s="1437"/>
      <c r="AF67" s="1437"/>
      <c r="AG67" s="1437"/>
      <c r="AH67" s="1437"/>
      <c r="AI67" s="1437"/>
      <c r="AJ67" s="1437"/>
      <c r="AK67" s="1438"/>
      <c r="AL67" s="1550"/>
      <c r="AM67" s="1551"/>
      <c r="AN67" s="1551"/>
      <c r="AO67" s="1551"/>
      <c r="AP67" s="1551"/>
      <c r="AQ67" s="1552"/>
      <c r="AR67" s="1418"/>
      <c r="AS67" s="1419"/>
      <c r="AT67" s="1419"/>
      <c r="AU67" s="1419"/>
      <c r="AV67" s="1419"/>
      <c r="AW67" s="1419"/>
      <c r="AX67" s="1419"/>
      <c r="AY67" s="1419"/>
      <c r="AZ67" s="1419"/>
      <c r="BA67" s="1419"/>
      <c r="BB67" s="1419"/>
      <c r="BC67" s="1420"/>
      <c r="BD67" s="1485"/>
      <c r="BE67" s="1553"/>
      <c r="BF67" s="1553"/>
      <c r="BG67" s="1553"/>
      <c r="BH67" s="1553"/>
      <c r="BI67" s="1553"/>
      <c r="BJ67" s="1553"/>
      <c r="BK67" s="1553"/>
      <c r="BL67" s="1553"/>
      <c r="BM67" s="1554"/>
    </row>
    <row r="68" spans="2:66" ht="9" customHeight="1" thickBot="1">
      <c r="B68" s="1555" t="s">
        <v>666</v>
      </c>
      <c r="C68" s="1556"/>
      <c r="D68" s="1557" t="s">
        <v>96</v>
      </c>
      <c r="E68" s="1558"/>
      <c r="F68" s="1403" t="s">
        <v>613</v>
      </c>
      <c r="G68" s="1404"/>
      <c r="H68" s="1405" t="s">
        <v>97</v>
      </c>
      <c r="I68" s="1403"/>
      <c r="J68" s="1405" t="s">
        <v>98</v>
      </c>
      <c r="K68" s="1404"/>
      <c r="L68" s="1403" t="s">
        <v>99</v>
      </c>
      <c r="M68" s="1403"/>
      <c r="N68" s="1405" t="s">
        <v>614</v>
      </c>
      <c r="O68" s="1404"/>
      <c r="P68" s="1405" t="s">
        <v>615</v>
      </c>
      <c r="Q68" s="1406"/>
      <c r="R68" s="1542" t="s">
        <v>736</v>
      </c>
      <c r="S68" s="1428"/>
      <c r="T68" s="1428"/>
      <c r="U68" s="1428"/>
      <c r="V68" s="1405" t="s">
        <v>666</v>
      </c>
      <c r="W68" s="1404"/>
      <c r="X68" s="1405" t="s">
        <v>96</v>
      </c>
      <c r="Y68" s="1404"/>
      <c r="Z68" s="1403" t="s">
        <v>613</v>
      </c>
      <c r="AA68" s="1404"/>
      <c r="AB68" s="1403" t="s">
        <v>97</v>
      </c>
      <c r="AC68" s="1403"/>
      <c r="AD68" s="1405" t="s">
        <v>98</v>
      </c>
      <c r="AE68" s="1404"/>
      <c r="AF68" s="1403" t="s">
        <v>99</v>
      </c>
      <c r="AG68" s="1403"/>
      <c r="AH68" s="1405" t="s">
        <v>614</v>
      </c>
      <c r="AI68" s="1404"/>
      <c r="AJ68" s="1405" t="s">
        <v>615</v>
      </c>
      <c r="AK68" s="1560"/>
      <c r="AL68" s="1451"/>
      <c r="AM68" s="1452"/>
      <c r="AN68" s="1508"/>
      <c r="AO68" s="1509"/>
      <c r="AP68" s="1452"/>
      <c r="AQ68" s="1453"/>
      <c r="AR68" s="1382" t="s">
        <v>613</v>
      </c>
      <c r="AS68" s="1382"/>
      <c r="AT68" s="1405" t="s">
        <v>97</v>
      </c>
      <c r="AU68" s="1404"/>
      <c r="AV68" s="1382" t="s">
        <v>98</v>
      </c>
      <c r="AW68" s="1382"/>
      <c r="AX68" s="1405" t="s">
        <v>99</v>
      </c>
      <c r="AY68" s="1404"/>
      <c r="AZ68" s="1382" t="s">
        <v>614</v>
      </c>
      <c r="BA68" s="1382"/>
      <c r="BB68" s="1405" t="s">
        <v>615</v>
      </c>
      <c r="BC68" s="1406"/>
      <c r="BD68" s="1485"/>
      <c r="BE68" s="1553"/>
      <c r="BF68" s="1553"/>
      <c r="BG68" s="1553"/>
      <c r="BH68" s="1553"/>
      <c r="BI68" s="1553"/>
      <c r="BJ68" s="1553"/>
      <c r="BK68" s="1553"/>
      <c r="BL68" s="1553"/>
      <c r="BM68" s="1554"/>
    </row>
    <row r="69" spans="2:66" ht="9" customHeight="1">
      <c r="B69" s="1451"/>
      <c r="C69" s="1509"/>
      <c r="D69" s="1452"/>
      <c r="E69" s="1509"/>
      <c r="F69" s="1508"/>
      <c r="G69" s="1453"/>
      <c r="H69" s="1525">
        <v>0</v>
      </c>
      <c r="I69" s="1425"/>
      <c r="J69" s="1530">
        <v>0</v>
      </c>
      <c r="K69" s="1526"/>
      <c r="L69" s="1425">
        <v>0</v>
      </c>
      <c r="M69" s="1425"/>
      <c r="N69" s="1530">
        <v>0</v>
      </c>
      <c r="O69" s="1526"/>
      <c r="P69" s="1425">
        <v>0</v>
      </c>
      <c r="Q69" s="1539"/>
      <c r="R69" s="1384"/>
      <c r="S69" s="1384"/>
      <c r="T69" s="1384"/>
      <c r="U69" s="1384"/>
      <c r="V69" s="1451"/>
      <c r="W69" s="1509"/>
      <c r="X69" s="1452"/>
      <c r="Y69" s="1509"/>
      <c r="Z69" s="1452"/>
      <c r="AA69" s="1453"/>
      <c r="AB69" s="1425">
        <v>0</v>
      </c>
      <c r="AC69" s="1526"/>
      <c r="AD69" s="1425">
        <v>0</v>
      </c>
      <c r="AE69" s="1526"/>
      <c r="AF69" s="1425">
        <v>0</v>
      </c>
      <c r="AG69" s="1425"/>
      <c r="AH69" s="1530">
        <v>0</v>
      </c>
      <c r="AI69" s="1526"/>
      <c r="AJ69" s="1425">
        <v>0</v>
      </c>
      <c r="AK69" s="1532"/>
      <c r="AL69" s="1454"/>
      <c r="AM69" s="1455"/>
      <c r="AN69" s="1510"/>
      <c r="AO69" s="1511"/>
      <c r="AP69" s="1455"/>
      <c r="AQ69" s="1456"/>
      <c r="AR69" s="1534"/>
      <c r="AS69" s="1534"/>
      <c r="AT69" s="1478"/>
      <c r="AU69" s="1536"/>
      <c r="AV69" s="1534"/>
      <c r="AW69" s="1534"/>
      <c r="AX69" s="1478"/>
      <c r="AY69" s="1536"/>
      <c r="AZ69" s="1534"/>
      <c r="BA69" s="1534"/>
      <c r="BB69" s="1478"/>
      <c r="BC69" s="1479"/>
      <c r="BD69" s="1485"/>
      <c r="BE69" s="1553"/>
      <c r="BF69" s="1553"/>
      <c r="BG69" s="1553"/>
      <c r="BH69" s="1553"/>
      <c r="BI69" s="1553"/>
      <c r="BJ69" s="1553"/>
      <c r="BK69" s="1553"/>
      <c r="BL69" s="1553"/>
      <c r="BM69" s="1554"/>
    </row>
    <row r="70" spans="2:66" ht="9" customHeight="1">
      <c r="B70" s="1454"/>
      <c r="C70" s="1511"/>
      <c r="D70" s="1455"/>
      <c r="E70" s="1511"/>
      <c r="F70" s="1510"/>
      <c r="G70" s="1456"/>
      <c r="H70" s="1525"/>
      <c r="I70" s="1425"/>
      <c r="J70" s="1530"/>
      <c r="K70" s="1526"/>
      <c r="L70" s="1425"/>
      <c r="M70" s="1425"/>
      <c r="N70" s="1530"/>
      <c r="O70" s="1526"/>
      <c r="P70" s="1425"/>
      <c r="Q70" s="1539"/>
      <c r="R70" s="1384"/>
      <c r="S70" s="1384"/>
      <c r="T70" s="1384"/>
      <c r="U70" s="1384"/>
      <c r="V70" s="1454"/>
      <c r="W70" s="1511"/>
      <c r="X70" s="1455"/>
      <c r="Y70" s="1511"/>
      <c r="Z70" s="1455"/>
      <c r="AA70" s="1456"/>
      <c r="AB70" s="1425"/>
      <c r="AC70" s="1526"/>
      <c r="AD70" s="1425"/>
      <c r="AE70" s="1526"/>
      <c r="AF70" s="1425"/>
      <c r="AG70" s="1425"/>
      <c r="AH70" s="1530"/>
      <c r="AI70" s="1526"/>
      <c r="AJ70" s="1425"/>
      <c r="AK70" s="1532"/>
      <c r="AL70" s="1454"/>
      <c r="AM70" s="1455"/>
      <c r="AN70" s="1510"/>
      <c r="AO70" s="1511"/>
      <c r="AP70" s="1455"/>
      <c r="AQ70" s="1456"/>
      <c r="AR70" s="1534"/>
      <c r="AS70" s="1534"/>
      <c r="AT70" s="1478"/>
      <c r="AU70" s="1536"/>
      <c r="AV70" s="1534"/>
      <c r="AW70" s="1534"/>
      <c r="AX70" s="1478"/>
      <c r="AY70" s="1536"/>
      <c r="AZ70" s="1534"/>
      <c r="BA70" s="1534"/>
      <c r="BB70" s="1478"/>
      <c r="BC70" s="1479"/>
      <c r="BD70" s="1485"/>
      <c r="BE70" s="1553"/>
      <c r="BF70" s="1553"/>
      <c r="BG70" s="1553"/>
      <c r="BH70" s="1553"/>
      <c r="BI70" s="1553"/>
      <c r="BJ70" s="1553"/>
      <c r="BK70" s="1553"/>
      <c r="BL70" s="1553"/>
      <c r="BM70" s="1554"/>
    </row>
    <row r="71" spans="2:66" ht="9" customHeight="1">
      <c r="B71" s="1454"/>
      <c r="C71" s="1511"/>
      <c r="D71" s="1455"/>
      <c r="E71" s="1511"/>
      <c r="F71" s="1510"/>
      <c r="G71" s="1456"/>
      <c r="H71" s="1525"/>
      <c r="I71" s="1425"/>
      <c r="J71" s="1530"/>
      <c r="K71" s="1526"/>
      <c r="L71" s="1425"/>
      <c r="M71" s="1425"/>
      <c r="N71" s="1530"/>
      <c r="O71" s="1526"/>
      <c r="P71" s="1425"/>
      <c r="Q71" s="1539"/>
      <c r="R71" s="1384"/>
      <c r="S71" s="1384"/>
      <c r="T71" s="1384"/>
      <c r="U71" s="1384"/>
      <c r="V71" s="1454"/>
      <c r="W71" s="1511"/>
      <c r="X71" s="1455"/>
      <c r="Y71" s="1511"/>
      <c r="Z71" s="1455"/>
      <c r="AA71" s="1456"/>
      <c r="AB71" s="1425"/>
      <c r="AC71" s="1526"/>
      <c r="AD71" s="1425"/>
      <c r="AE71" s="1526"/>
      <c r="AF71" s="1425"/>
      <c r="AG71" s="1425"/>
      <c r="AH71" s="1530"/>
      <c r="AI71" s="1526"/>
      <c r="AJ71" s="1425"/>
      <c r="AK71" s="1532"/>
      <c r="AL71" s="1454"/>
      <c r="AM71" s="1455"/>
      <c r="AN71" s="1510"/>
      <c r="AO71" s="1511"/>
      <c r="AP71" s="1455"/>
      <c r="AQ71" s="1456"/>
      <c r="AR71" s="1534"/>
      <c r="AS71" s="1534"/>
      <c r="AT71" s="1478"/>
      <c r="AU71" s="1536"/>
      <c r="AV71" s="1534"/>
      <c r="AW71" s="1534"/>
      <c r="AX71" s="1478"/>
      <c r="AY71" s="1536"/>
      <c r="AZ71" s="1534"/>
      <c r="BA71" s="1534"/>
      <c r="BB71" s="1478"/>
      <c r="BC71" s="1479"/>
      <c r="BD71" s="1485"/>
      <c r="BE71" s="1553"/>
      <c r="BF71" s="1553"/>
      <c r="BG71" s="1553"/>
      <c r="BH71" s="1553"/>
      <c r="BI71" s="1553"/>
      <c r="BJ71" s="1553"/>
      <c r="BK71" s="1553"/>
      <c r="BL71" s="1553"/>
      <c r="BM71" s="1554"/>
    </row>
    <row r="72" spans="2:66" ht="9" customHeight="1" thickBot="1">
      <c r="B72" s="1457"/>
      <c r="C72" s="1513"/>
      <c r="D72" s="1458"/>
      <c r="E72" s="1513"/>
      <c r="F72" s="1512"/>
      <c r="G72" s="1459"/>
      <c r="H72" s="1541"/>
      <c r="I72" s="1426"/>
      <c r="J72" s="1448"/>
      <c r="K72" s="1449"/>
      <c r="L72" s="1426"/>
      <c r="M72" s="1426"/>
      <c r="N72" s="1448"/>
      <c r="O72" s="1449"/>
      <c r="P72" s="1426"/>
      <c r="Q72" s="1540"/>
      <c r="R72" s="1419"/>
      <c r="S72" s="1419"/>
      <c r="T72" s="1419"/>
      <c r="U72" s="1419"/>
      <c r="V72" s="1457"/>
      <c r="W72" s="1513"/>
      <c r="X72" s="1458"/>
      <c r="Y72" s="1513"/>
      <c r="Z72" s="1458"/>
      <c r="AA72" s="1459"/>
      <c r="AB72" s="1426"/>
      <c r="AC72" s="1449"/>
      <c r="AD72" s="1426"/>
      <c r="AE72" s="1449"/>
      <c r="AF72" s="1426"/>
      <c r="AG72" s="1426"/>
      <c r="AH72" s="1448"/>
      <c r="AI72" s="1449"/>
      <c r="AJ72" s="1426"/>
      <c r="AK72" s="1561"/>
      <c r="AL72" s="1457"/>
      <c r="AM72" s="1458"/>
      <c r="AN72" s="1512"/>
      <c r="AO72" s="1513"/>
      <c r="AP72" s="1458"/>
      <c r="AQ72" s="1459"/>
      <c r="AR72" s="1534"/>
      <c r="AS72" s="1534"/>
      <c r="AT72" s="1478"/>
      <c r="AU72" s="1536"/>
      <c r="AV72" s="1534"/>
      <c r="AW72" s="1534"/>
      <c r="AX72" s="1478"/>
      <c r="AY72" s="1536"/>
      <c r="AZ72" s="1534"/>
      <c r="BA72" s="1534"/>
      <c r="BB72" s="1478"/>
      <c r="BC72" s="1479"/>
      <c r="BD72" s="1436"/>
      <c r="BE72" s="1437"/>
      <c r="BF72" s="1437"/>
      <c r="BG72" s="1437"/>
      <c r="BH72" s="1437"/>
      <c r="BI72" s="1437"/>
      <c r="BJ72" s="1437"/>
      <c r="BK72" s="1437"/>
      <c r="BL72" s="1437"/>
      <c r="BM72" s="1438"/>
    </row>
    <row r="73" spans="2:66" ht="9" customHeight="1" thickBot="1">
      <c r="B73" s="1514" t="s">
        <v>616</v>
      </c>
      <c r="C73" s="1515"/>
      <c r="D73" s="1515"/>
      <c r="E73" s="1515"/>
      <c r="F73" s="1515"/>
      <c r="G73" s="1515"/>
      <c r="H73" s="1515"/>
      <c r="I73" s="1515"/>
      <c r="J73" s="1515"/>
      <c r="K73" s="1515"/>
      <c r="L73" s="1515"/>
      <c r="M73" s="1515"/>
      <c r="N73" s="1515"/>
      <c r="O73" s="1515"/>
      <c r="P73" s="1515"/>
      <c r="Q73" s="1516"/>
      <c r="R73" s="1517" t="s">
        <v>737</v>
      </c>
      <c r="S73" s="1518"/>
      <c r="T73" s="1518"/>
      <c r="U73" s="1518"/>
      <c r="V73" s="1408" t="s">
        <v>666</v>
      </c>
      <c r="W73" s="1407"/>
      <c r="X73" s="1408" t="s">
        <v>96</v>
      </c>
      <c r="Y73" s="1407"/>
      <c r="Z73" s="1382" t="s">
        <v>613</v>
      </c>
      <c r="AA73" s="1407"/>
      <c r="AB73" s="1408" t="s">
        <v>97</v>
      </c>
      <c r="AC73" s="1382"/>
      <c r="AD73" s="1408" t="s">
        <v>98</v>
      </c>
      <c r="AE73" s="1407"/>
      <c r="AF73" s="1382" t="s">
        <v>99</v>
      </c>
      <c r="AG73" s="1382"/>
      <c r="AH73" s="1408" t="s">
        <v>614</v>
      </c>
      <c r="AI73" s="1407"/>
      <c r="AJ73" s="1408" t="s">
        <v>615</v>
      </c>
      <c r="AK73" s="1538"/>
      <c r="AL73" s="1451"/>
      <c r="AM73" s="1452"/>
      <c r="AN73" s="1508"/>
      <c r="AO73" s="1509"/>
      <c r="AP73" s="1452"/>
      <c r="AQ73" s="1453"/>
      <c r="AR73" s="1403" t="s">
        <v>613</v>
      </c>
      <c r="AS73" s="1403"/>
      <c r="AT73" s="1405" t="s">
        <v>97</v>
      </c>
      <c r="AU73" s="1404"/>
      <c r="AV73" s="1403" t="s">
        <v>98</v>
      </c>
      <c r="AW73" s="1403"/>
      <c r="AX73" s="1405" t="s">
        <v>99</v>
      </c>
      <c r="AY73" s="1404"/>
      <c r="AZ73" s="1403" t="s">
        <v>614</v>
      </c>
      <c r="BA73" s="1403"/>
      <c r="BB73" s="1405" t="s">
        <v>615</v>
      </c>
      <c r="BC73" s="1406"/>
      <c r="BD73" s="249"/>
      <c r="BE73" s="589"/>
      <c r="BF73" s="589"/>
      <c r="BG73" s="589"/>
      <c r="BH73" s="589"/>
      <c r="BI73" s="589"/>
      <c r="BJ73" s="589"/>
      <c r="BK73" s="589"/>
      <c r="BL73" s="589"/>
      <c r="BM73" s="237"/>
    </row>
    <row r="74" spans="2:66" ht="9" customHeight="1">
      <c r="B74" s="1514"/>
      <c r="C74" s="1515"/>
      <c r="D74" s="1515"/>
      <c r="E74" s="1515"/>
      <c r="F74" s="1515"/>
      <c r="G74" s="1515"/>
      <c r="H74" s="1515"/>
      <c r="I74" s="1515"/>
      <c r="J74" s="1515"/>
      <c r="K74" s="1515"/>
      <c r="L74" s="1515"/>
      <c r="M74" s="1515"/>
      <c r="N74" s="1515"/>
      <c r="O74" s="1515"/>
      <c r="P74" s="1515"/>
      <c r="Q74" s="1516"/>
      <c r="R74" s="1519"/>
      <c r="S74" s="1519"/>
      <c r="T74" s="1519"/>
      <c r="U74" s="1519"/>
      <c r="V74" s="1451"/>
      <c r="W74" s="1509"/>
      <c r="X74" s="1452"/>
      <c r="Y74" s="1509"/>
      <c r="Z74" s="1452"/>
      <c r="AA74" s="1453"/>
      <c r="AB74" s="1525">
        <v>0</v>
      </c>
      <c r="AC74" s="1526"/>
      <c r="AD74" s="1425">
        <v>0</v>
      </c>
      <c r="AE74" s="1526"/>
      <c r="AF74" s="1425">
        <v>0</v>
      </c>
      <c r="AG74" s="1425"/>
      <c r="AH74" s="1530">
        <v>0</v>
      </c>
      <c r="AI74" s="1526"/>
      <c r="AJ74" s="1425">
        <v>0</v>
      </c>
      <c r="AK74" s="1532"/>
      <c r="AL74" s="1454"/>
      <c r="AM74" s="1455"/>
      <c r="AN74" s="1510"/>
      <c r="AO74" s="1511"/>
      <c r="AP74" s="1455"/>
      <c r="AQ74" s="1456"/>
      <c r="AR74" s="1534"/>
      <c r="AS74" s="1534"/>
      <c r="AT74" s="1478"/>
      <c r="AU74" s="1536"/>
      <c r="AV74" s="1534"/>
      <c r="AW74" s="1534"/>
      <c r="AX74" s="1478"/>
      <c r="AY74" s="1536"/>
      <c r="AZ74" s="1534"/>
      <c r="BA74" s="1534"/>
      <c r="BB74" s="1478"/>
      <c r="BC74" s="1479"/>
      <c r="BD74" s="249"/>
      <c r="BE74" s="1482" t="s">
        <v>617</v>
      </c>
      <c r="BF74" s="1483"/>
      <c r="BG74" s="1483"/>
      <c r="BI74" s="1482" t="s">
        <v>618</v>
      </c>
      <c r="BJ74" s="1483"/>
      <c r="BK74" s="1483"/>
      <c r="BL74" s="1483"/>
      <c r="BM74" s="237"/>
    </row>
    <row r="75" spans="2:66" ht="9" customHeight="1">
      <c r="B75" s="1514"/>
      <c r="C75" s="1515"/>
      <c r="D75" s="1515"/>
      <c r="E75" s="1515"/>
      <c r="F75" s="1515"/>
      <c r="G75" s="1515"/>
      <c r="H75" s="1515"/>
      <c r="I75" s="1515"/>
      <c r="J75" s="1515"/>
      <c r="K75" s="1515"/>
      <c r="L75" s="1515"/>
      <c r="M75" s="1515"/>
      <c r="N75" s="1515"/>
      <c r="O75" s="1515"/>
      <c r="P75" s="1515"/>
      <c r="Q75" s="1516"/>
      <c r="R75" s="1519"/>
      <c r="S75" s="1519"/>
      <c r="T75" s="1519"/>
      <c r="U75" s="1519"/>
      <c r="V75" s="1454"/>
      <c r="W75" s="1511"/>
      <c r="X75" s="1455"/>
      <c r="Y75" s="1511"/>
      <c r="Z75" s="1455"/>
      <c r="AA75" s="1456"/>
      <c r="AB75" s="1525"/>
      <c r="AC75" s="1526"/>
      <c r="AD75" s="1425"/>
      <c r="AE75" s="1526"/>
      <c r="AF75" s="1425"/>
      <c r="AG75" s="1425"/>
      <c r="AH75" s="1530"/>
      <c r="AI75" s="1526"/>
      <c r="AJ75" s="1425"/>
      <c r="AK75" s="1532"/>
      <c r="AL75" s="1454"/>
      <c r="AM75" s="1455"/>
      <c r="AN75" s="1510"/>
      <c r="AO75" s="1511"/>
      <c r="AP75" s="1455"/>
      <c r="AQ75" s="1456"/>
      <c r="AR75" s="1534"/>
      <c r="AS75" s="1534"/>
      <c r="AT75" s="1478"/>
      <c r="AU75" s="1536"/>
      <c r="AV75" s="1534"/>
      <c r="AW75" s="1534"/>
      <c r="AX75" s="1478"/>
      <c r="AY75" s="1536"/>
      <c r="AZ75" s="1534"/>
      <c r="BA75" s="1534"/>
      <c r="BB75" s="1478"/>
      <c r="BC75" s="1479"/>
      <c r="BD75" s="249"/>
      <c r="BE75" s="1483"/>
      <c r="BF75" s="1483"/>
      <c r="BG75" s="1483"/>
      <c r="BH75" s="590" t="s">
        <v>120</v>
      </c>
      <c r="BI75" s="1483"/>
      <c r="BJ75" s="1483"/>
      <c r="BK75" s="1483"/>
      <c r="BL75" s="1483"/>
      <c r="BM75" s="237"/>
    </row>
    <row r="76" spans="2:66" ht="9" customHeight="1">
      <c r="B76" s="1514"/>
      <c r="C76" s="1515"/>
      <c r="D76" s="1515"/>
      <c r="E76" s="1515"/>
      <c r="F76" s="1515"/>
      <c r="G76" s="1515"/>
      <c r="H76" s="1515"/>
      <c r="I76" s="1515"/>
      <c r="J76" s="1515"/>
      <c r="K76" s="1515"/>
      <c r="L76" s="1515"/>
      <c r="M76" s="1515"/>
      <c r="N76" s="1515"/>
      <c r="O76" s="1515"/>
      <c r="P76" s="1515"/>
      <c r="Q76" s="1516"/>
      <c r="R76" s="1519"/>
      <c r="S76" s="1519"/>
      <c r="T76" s="1519"/>
      <c r="U76" s="1519"/>
      <c r="V76" s="1454"/>
      <c r="W76" s="1511"/>
      <c r="X76" s="1455"/>
      <c r="Y76" s="1511"/>
      <c r="Z76" s="1455"/>
      <c r="AA76" s="1456"/>
      <c r="AB76" s="1525"/>
      <c r="AC76" s="1526"/>
      <c r="AD76" s="1425"/>
      <c r="AE76" s="1526"/>
      <c r="AF76" s="1425"/>
      <c r="AG76" s="1425"/>
      <c r="AH76" s="1530"/>
      <c r="AI76" s="1526"/>
      <c r="AJ76" s="1425"/>
      <c r="AK76" s="1532"/>
      <c r="AL76" s="1454"/>
      <c r="AM76" s="1455"/>
      <c r="AN76" s="1510"/>
      <c r="AO76" s="1511"/>
      <c r="AP76" s="1455"/>
      <c r="AQ76" s="1456"/>
      <c r="AR76" s="1534"/>
      <c r="AS76" s="1534"/>
      <c r="AT76" s="1478"/>
      <c r="AU76" s="1536"/>
      <c r="AV76" s="1534"/>
      <c r="AW76" s="1534"/>
      <c r="AX76" s="1478"/>
      <c r="AY76" s="1536"/>
      <c r="AZ76" s="1534"/>
      <c r="BA76" s="1534"/>
      <c r="BB76" s="1478"/>
      <c r="BC76" s="1479"/>
      <c r="BD76" s="249"/>
      <c r="BE76" s="1483"/>
      <c r="BF76" s="1483"/>
      <c r="BG76" s="1483"/>
      <c r="BH76" s="590"/>
      <c r="BI76" s="1483"/>
      <c r="BJ76" s="1483"/>
      <c r="BK76" s="1483"/>
      <c r="BL76" s="1483"/>
      <c r="BM76" s="237"/>
    </row>
    <row r="77" spans="2:66" ht="9" customHeight="1" thickBot="1">
      <c r="B77" s="1514"/>
      <c r="C77" s="1515"/>
      <c r="D77" s="1515"/>
      <c r="E77" s="1515"/>
      <c r="F77" s="1515"/>
      <c r="G77" s="1515"/>
      <c r="H77" s="1515"/>
      <c r="I77" s="1515"/>
      <c r="J77" s="1515"/>
      <c r="K77" s="1515"/>
      <c r="L77" s="1515"/>
      <c r="M77" s="1515"/>
      <c r="N77" s="1515"/>
      <c r="O77" s="1515"/>
      <c r="P77" s="1515"/>
      <c r="Q77" s="1516"/>
      <c r="R77" s="1520"/>
      <c r="S77" s="1520"/>
      <c r="T77" s="1520"/>
      <c r="U77" s="1520"/>
      <c r="V77" s="1457"/>
      <c r="W77" s="1513"/>
      <c r="X77" s="1458"/>
      <c r="Y77" s="1513"/>
      <c r="Z77" s="1458"/>
      <c r="AA77" s="1459"/>
      <c r="AB77" s="1527"/>
      <c r="AC77" s="1528"/>
      <c r="AD77" s="1529"/>
      <c r="AE77" s="1528"/>
      <c r="AF77" s="1529"/>
      <c r="AG77" s="1529"/>
      <c r="AH77" s="1531"/>
      <c r="AI77" s="1528"/>
      <c r="AJ77" s="1529"/>
      <c r="AK77" s="1533"/>
      <c r="AL77" s="1457"/>
      <c r="AM77" s="1458"/>
      <c r="AN77" s="1512"/>
      <c r="AO77" s="1513"/>
      <c r="AP77" s="1458"/>
      <c r="AQ77" s="1459"/>
      <c r="AR77" s="1535"/>
      <c r="AS77" s="1535"/>
      <c r="AT77" s="1480"/>
      <c r="AU77" s="1537"/>
      <c r="AV77" s="1535"/>
      <c r="AW77" s="1535"/>
      <c r="AX77" s="1480"/>
      <c r="AY77" s="1537"/>
      <c r="AZ77" s="1535"/>
      <c r="BA77" s="1535"/>
      <c r="BB77" s="1480"/>
      <c r="BC77" s="1481"/>
      <c r="BD77" s="250"/>
      <c r="BE77" s="244"/>
      <c r="BF77" s="244"/>
      <c r="BG77" s="244"/>
      <c r="BH77" s="244"/>
      <c r="BI77" s="244"/>
      <c r="BJ77" s="244"/>
      <c r="BK77" s="244"/>
      <c r="BL77" s="244"/>
      <c r="BM77" s="245"/>
    </row>
    <row r="78" spans="2:66" ht="9" customHeight="1">
      <c r="B78" s="1433" t="s">
        <v>937</v>
      </c>
      <c r="C78" s="1416"/>
      <c r="D78" s="1416"/>
      <c r="E78" s="1416"/>
      <c r="F78" s="1416"/>
      <c r="G78" s="1416"/>
      <c r="H78" s="1484"/>
      <c r="I78" s="1486" t="s">
        <v>620</v>
      </c>
      <c r="J78" s="1416"/>
      <c r="K78" s="1416"/>
      <c r="L78" s="1416"/>
      <c r="M78" s="1416"/>
      <c r="N78" s="1416"/>
      <c r="O78" s="1416"/>
      <c r="P78" s="1451"/>
      <c r="Q78" s="1452"/>
      <c r="R78" s="1452"/>
      <c r="S78" s="1452"/>
      <c r="T78" s="1452"/>
      <c r="U78" s="1452"/>
      <c r="V78" s="1452"/>
      <c r="W78" s="1452"/>
      <c r="X78" s="1452"/>
      <c r="Y78" s="1452"/>
      <c r="Z78" s="1452"/>
      <c r="AA78" s="1452"/>
      <c r="AB78" s="1452"/>
      <c r="AC78" s="1452"/>
      <c r="AD78" s="1453"/>
      <c r="AE78" s="1487" t="s">
        <v>621</v>
      </c>
      <c r="AF78" s="1487"/>
      <c r="AG78" s="1487"/>
      <c r="AH78" s="1487"/>
      <c r="AI78" s="1487"/>
      <c r="AJ78" s="1487"/>
      <c r="AK78" s="1487"/>
      <c r="AL78" s="1487"/>
      <c r="AM78" s="1488"/>
      <c r="AN78" s="1493"/>
      <c r="AO78" s="1493"/>
      <c r="AP78" s="1493"/>
      <c r="AQ78" s="1493"/>
      <c r="AR78" s="1493"/>
      <c r="AS78" s="1494"/>
      <c r="AT78" s="1499" t="s">
        <v>622</v>
      </c>
      <c r="AU78" s="1487"/>
      <c r="AV78" s="1487"/>
      <c r="AW78" s="1487"/>
      <c r="AX78" s="1487"/>
      <c r="AY78" s="1500"/>
      <c r="AZ78" s="1505"/>
      <c r="BA78" s="1472"/>
      <c r="BB78" s="1472"/>
      <c r="BC78" s="1472"/>
      <c r="BD78" s="1472"/>
      <c r="BE78" s="1472"/>
      <c r="BF78" s="1472"/>
      <c r="BG78" s="1472"/>
      <c r="BH78" s="1472"/>
      <c r="BI78" s="1472"/>
      <c r="BJ78" s="1472"/>
      <c r="BK78" s="1472"/>
      <c r="BL78" s="1472"/>
      <c r="BM78" s="1475"/>
    </row>
    <row r="79" spans="2:66" ht="9" customHeight="1">
      <c r="B79" s="1485"/>
      <c r="C79" s="1384"/>
      <c r="D79" s="1384"/>
      <c r="E79" s="1384"/>
      <c r="F79" s="1384"/>
      <c r="G79" s="1384"/>
      <c r="H79" s="1385"/>
      <c r="I79" s="1388"/>
      <c r="J79" s="1384"/>
      <c r="K79" s="1384"/>
      <c r="L79" s="1384"/>
      <c r="M79" s="1384"/>
      <c r="N79" s="1384"/>
      <c r="O79" s="1384"/>
      <c r="P79" s="1454"/>
      <c r="Q79" s="1455"/>
      <c r="R79" s="1455"/>
      <c r="S79" s="1455"/>
      <c r="T79" s="1455"/>
      <c r="U79" s="1455"/>
      <c r="V79" s="1455"/>
      <c r="W79" s="1455"/>
      <c r="X79" s="1455"/>
      <c r="Y79" s="1455"/>
      <c r="Z79" s="1455"/>
      <c r="AA79" s="1455"/>
      <c r="AB79" s="1455"/>
      <c r="AC79" s="1455"/>
      <c r="AD79" s="1456"/>
      <c r="AE79" s="1489"/>
      <c r="AF79" s="1489"/>
      <c r="AG79" s="1489"/>
      <c r="AH79" s="1489"/>
      <c r="AI79" s="1489"/>
      <c r="AJ79" s="1489"/>
      <c r="AK79" s="1489"/>
      <c r="AL79" s="1489"/>
      <c r="AM79" s="1490"/>
      <c r="AN79" s="1495"/>
      <c r="AO79" s="1495"/>
      <c r="AP79" s="1495"/>
      <c r="AQ79" s="1495"/>
      <c r="AR79" s="1495"/>
      <c r="AS79" s="1496"/>
      <c r="AT79" s="1501"/>
      <c r="AU79" s="1489"/>
      <c r="AV79" s="1489"/>
      <c r="AW79" s="1489"/>
      <c r="AX79" s="1489"/>
      <c r="AY79" s="1502"/>
      <c r="AZ79" s="1506"/>
      <c r="BA79" s="1473"/>
      <c r="BB79" s="1473"/>
      <c r="BC79" s="1473"/>
      <c r="BD79" s="1473"/>
      <c r="BE79" s="1473"/>
      <c r="BF79" s="1473"/>
      <c r="BG79" s="1473"/>
      <c r="BH79" s="1473"/>
      <c r="BI79" s="1473"/>
      <c r="BJ79" s="1473"/>
      <c r="BK79" s="1473"/>
      <c r="BL79" s="1473"/>
      <c r="BM79" s="1476"/>
    </row>
    <row r="80" spans="2:66" ht="9" customHeight="1" thickBot="1">
      <c r="B80" s="1392"/>
      <c r="C80" s="1384"/>
      <c r="D80" s="1384"/>
      <c r="E80" s="1384"/>
      <c r="F80" s="1384"/>
      <c r="G80" s="1384"/>
      <c r="H80" s="1385"/>
      <c r="I80" s="1430"/>
      <c r="J80" s="1419"/>
      <c r="K80" s="1419"/>
      <c r="L80" s="1419"/>
      <c r="M80" s="1419"/>
      <c r="N80" s="1419"/>
      <c r="O80" s="1419"/>
      <c r="P80" s="1457"/>
      <c r="Q80" s="1458"/>
      <c r="R80" s="1458"/>
      <c r="S80" s="1458"/>
      <c r="T80" s="1458"/>
      <c r="U80" s="1458"/>
      <c r="V80" s="1458"/>
      <c r="W80" s="1458"/>
      <c r="X80" s="1458"/>
      <c r="Y80" s="1458"/>
      <c r="Z80" s="1458"/>
      <c r="AA80" s="1458"/>
      <c r="AB80" s="1458"/>
      <c r="AC80" s="1458"/>
      <c r="AD80" s="1459"/>
      <c r="AE80" s="1491"/>
      <c r="AF80" s="1491"/>
      <c r="AG80" s="1491"/>
      <c r="AH80" s="1491"/>
      <c r="AI80" s="1491"/>
      <c r="AJ80" s="1491"/>
      <c r="AK80" s="1491"/>
      <c r="AL80" s="1491"/>
      <c r="AM80" s="1492"/>
      <c r="AN80" s="1497"/>
      <c r="AO80" s="1497"/>
      <c r="AP80" s="1497"/>
      <c r="AQ80" s="1497"/>
      <c r="AR80" s="1497"/>
      <c r="AS80" s="1498"/>
      <c r="AT80" s="1503"/>
      <c r="AU80" s="1491"/>
      <c r="AV80" s="1491"/>
      <c r="AW80" s="1491"/>
      <c r="AX80" s="1491"/>
      <c r="AY80" s="1504"/>
      <c r="AZ80" s="1507"/>
      <c r="BA80" s="1474"/>
      <c r="BB80" s="1474"/>
      <c r="BC80" s="1474"/>
      <c r="BD80" s="1474"/>
      <c r="BE80" s="1474"/>
      <c r="BF80" s="1474"/>
      <c r="BG80" s="1474"/>
      <c r="BH80" s="1474"/>
      <c r="BI80" s="1474"/>
      <c r="BJ80" s="1474"/>
      <c r="BK80" s="1474"/>
      <c r="BL80" s="1474"/>
      <c r="BM80" s="1477"/>
    </row>
    <row r="81" spans="2:66" ht="9" customHeight="1">
      <c r="B81" s="1392"/>
      <c r="C81" s="1384"/>
      <c r="D81" s="1384"/>
      <c r="E81" s="1384"/>
      <c r="F81" s="1384"/>
      <c r="G81" s="1384"/>
      <c r="H81" s="1385"/>
      <c r="I81" s="1388" t="s">
        <v>623</v>
      </c>
      <c r="J81" s="1384"/>
      <c r="K81" s="1384"/>
      <c r="L81" s="1384"/>
      <c r="M81" s="1384"/>
      <c r="N81" s="1384"/>
      <c r="O81" s="1384"/>
      <c r="P81" s="1451"/>
      <c r="Q81" s="1452"/>
      <c r="R81" s="1452"/>
      <c r="S81" s="1452"/>
      <c r="T81" s="1452"/>
      <c r="U81" s="1452"/>
      <c r="V81" s="1452"/>
      <c r="W81" s="1452"/>
      <c r="X81" s="1452"/>
      <c r="Y81" s="1452"/>
      <c r="Z81" s="1452"/>
      <c r="AA81" s="1452"/>
      <c r="AB81" s="1452"/>
      <c r="AC81" s="1452"/>
      <c r="AD81" s="1453"/>
      <c r="AE81" s="1489" t="s">
        <v>624</v>
      </c>
      <c r="AF81" s="1489"/>
      <c r="AG81" s="1489"/>
      <c r="AH81" s="1489"/>
      <c r="AI81" s="1489"/>
      <c r="AJ81" s="1489"/>
      <c r="AK81" s="1489"/>
      <c r="AL81" s="1489"/>
      <c r="AM81" s="1490"/>
      <c r="AN81" s="1521"/>
      <c r="AO81" s="1521"/>
      <c r="AP81" s="1521"/>
      <c r="AQ81" s="1521"/>
      <c r="AR81" s="1521"/>
      <c r="AS81" s="1522"/>
      <c r="AT81" s="1501" t="s">
        <v>625</v>
      </c>
      <c r="AU81" s="1489"/>
      <c r="AV81" s="1489"/>
      <c r="AW81" s="1489"/>
      <c r="AX81" s="1489"/>
      <c r="AY81" s="1489"/>
      <c r="AZ81" s="1489"/>
      <c r="BA81" s="1489"/>
      <c r="BB81" s="1489"/>
      <c r="BC81" s="1489"/>
      <c r="BD81" s="1489"/>
      <c r="BE81" s="1489"/>
      <c r="BF81" s="1489"/>
      <c r="BG81" s="1489"/>
      <c r="BH81" s="1489"/>
      <c r="BI81" s="1489"/>
      <c r="BJ81" s="1489"/>
      <c r="BK81" s="1489"/>
      <c r="BL81" s="1489"/>
      <c r="BM81" s="1489"/>
      <c r="BN81" s="329"/>
    </row>
    <row r="82" spans="2:66" ht="9" customHeight="1">
      <c r="B82" s="1392"/>
      <c r="C82" s="1384"/>
      <c r="D82" s="1384"/>
      <c r="E82" s="1384"/>
      <c r="F82" s="1384"/>
      <c r="G82" s="1384"/>
      <c r="H82" s="1385"/>
      <c r="I82" s="1388"/>
      <c r="J82" s="1384"/>
      <c r="K82" s="1384"/>
      <c r="L82" s="1384"/>
      <c r="M82" s="1384"/>
      <c r="N82" s="1384"/>
      <c r="O82" s="1384"/>
      <c r="P82" s="1454"/>
      <c r="Q82" s="1455"/>
      <c r="R82" s="1455"/>
      <c r="S82" s="1455"/>
      <c r="T82" s="1455"/>
      <c r="U82" s="1455"/>
      <c r="V82" s="1455"/>
      <c r="W82" s="1455"/>
      <c r="X82" s="1455"/>
      <c r="Y82" s="1455"/>
      <c r="Z82" s="1455"/>
      <c r="AA82" s="1455"/>
      <c r="AB82" s="1455"/>
      <c r="AC82" s="1455"/>
      <c r="AD82" s="1456"/>
      <c r="AE82" s="1489"/>
      <c r="AF82" s="1489"/>
      <c r="AG82" s="1489"/>
      <c r="AH82" s="1489"/>
      <c r="AI82" s="1489"/>
      <c r="AJ82" s="1489"/>
      <c r="AK82" s="1489"/>
      <c r="AL82" s="1489"/>
      <c r="AM82" s="1490"/>
      <c r="AN82" s="1521"/>
      <c r="AO82" s="1521"/>
      <c r="AP82" s="1521"/>
      <c r="AQ82" s="1521"/>
      <c r="AR82" s="1521"/>
      <c r="AS82" s="1522"/>
      <c r="AT82" s="1501"/>
      <c r="AU82" s="1489"/>
      <c r="AV82" s="1489"/>
      <c r="AW82" s="1489"/>
      <c r="AX82" s="1489"/>
      <c r="AY82" s="1489"/>
      <c r="AZ82" s="1489"/>
      <c r="BA82" s="1489"/>
      <c r="BB82" s="1489"/>
      <c r="BC82" s="1489"/>
      <c r="BD82" s="1489"/>
      <c r="BE82" s="1489"/>
      <c r="BF82" s="1489"/>
      <c r="BG82" s="1489"/>
      <c r="BH82" s="1489"/>
      <c r="BI82" s="1489"/>
      <c r="BJ82" s="1489"/>
      <c r="BK82" s="1489"/>
      <c r="BL82" s="1489"/>
      <c r="BM82" s="1489"/>
      <c r="BN82" s="329"/>
    </row>
    <row r="83" spans="2:66" ht="9" customHeight="1">
      <c r="B83" s="1392"/>
      <c r="C83" s="1384"/>
      <c r="D83" s="1384"/>
      <c r="E83" s="1384"/>
      <c r="F83" s="1384"/>
      <c r="G83" s="1384"/>
      <c r="H83" s="1385"/>
      <c r="I83" s="1388"/>
      <c r="J83" s="1384"/>
      <c r="K83" s="1384"/>
      <c r="L83" s="1384"/>
      <c r="M83" s="1384"/>
      <c r="N83" s="1384"/>
      <c r="O83" s="1384"/>
      <c r="P83" s="1454"/>
      <c r="Q83" s="1455"/>
      <c r="R83" s="1455"/>
      <c r="S83" s="1455"/>
      <c r="T83" s="1455"/>
      <c r="U83" s="1455"/>
      <c r="V83" s="1455"/>
      <c r="W83" s="1455"/>
      <c r="X83" s="1455"/>
      <c r="Y83" s="1455"/>
      <c r="Z83" s="1455"/>
      <c r="AA83" s="1455"/>
      <c r="AB83" s="1455"/>
      <c r="AC83" s="1455"/>
      <c r="AD83" s="1456"/>
      <c r="AE83" s="1489"/>
      <c r="AF83" s="1489"/>
      <c r="AG83" s="1489"/>
      <c r="AH83" s="1489"/>
      <c r="AI83" s="1489"/>
      <c r="AJ83" s="1489"/>
      <c r="AK83" s="1489"/>
      <c r="AL83" s="1489"/>
      <c r="AM83" s="1490"/>
      <c r="AN83" s="1521"/>
      <c r="AO83" s="1521"/>
      <c r="AP83" s="1521"/>
      <c r="AQ83" s="1521"/>
      <c r="AR83" s="1521"/>
      <c r="AS83" s="1522"/>
      <c r="AT83" s="1523"/>
      <c r="AU83" s="1524"/>
      <c r="AV83" s="1524"/>
      <c r="AW83" s="1524"/>
      <c r="AX83" s="1524"/>
      <c r="AY83" s="1524"/>
      <c r="AZ83" s="1524"/>
      <c r="BA83" s="1524"/>
      <c r="BB83" s="1524"/>
      <c r="BC83" s="1524"/>
      <c r="BD83" s="1524"/>
      <c r="BE83" s="1524"/>
      <c r="BF83" s="1524"/>
      <c r="BG83" s="1524"/>
      <c r="BH83" s="1524"/>
      <c r="BI83" s="1524"/>
      <c r="BJ83" s="1524"/>
      <c r="BK83" s="1524"/>
      <c r="BL83" s="1524"/>
      <c r="BM83" s="1524"/>
      <c r="BN83" s="329"/>
    </row>
    <row r="84" spans="2:66" ht="9" customHeight="1">
      <c r="B84" s="1466" t="s">
        <v>939</v>
      </c>
      <c r="C84" s="1467"/>
      <c r="D84" s="1467"/>
      <c r="E84" s="1467"/>
      <c r="F84" s="1467"/>
      <c r="G84" s="1467"/>
      <c r="H84" s="1467"/>
      <c r="I84" s="1467"/>
      <c r="J84" s="1467"/>
      <c r="K84" s="1467"/>
      <c r="L84" s="1467"/>
      <c r="M84" s="1467"/>
      <c r="N84" s="1467"/>
      <c r="O84" s="1467"/>
      <c r="P84" s="1467"/>
      <c r="Q84" s="1467"/>
      <c r="R84" s="1467"/>
      <c r="S84" s="1467"/>
      <c r="T84" s="1467"/>
      <c r="U84" s="1467"/>
      <c r="V84" s="1467"/>
      <c r="W84" s="1467"/>
      <c r="X84" s="1467"/>
      <c r="Y84" s="1467"/>
      <c r="Z84" s="1467"/>
      <c r="AA84" s="1467"/>
      <c r="AB84" s="1467"/>
      <c r="AC84" s="1467"/>
      <c r="AD84" s="1467"/>
      <c r="AE84" s="1467"/>
      <c r="AF84" s="1467"/>
      <c r="AG84" s="1467"/>
      <c r="AH84" s="1467"/>
      <c r="AI84" s="1467"/>
      <c r="AJ84" s="1467"/>
      <c r="AK84" s="1467"/>
      <c r="AL84" s="1467"/>
      <c r="AM84" s="1467"/>
      <c r="AN84" s="1467"/>
      <c r="AO84" s="1467"/>
      <c r="AP84" s="1467"/>
      <c r="AQ84" s="1467"/>
      <c r="AR84" s="1467"/>
      <c r="AS84" s="1467"/>
      <c r="AT84" s="1467"/>
      <c r="AU84" s="1467"/>
      <c r="AV84" s="1467"/>
      <c r="AW84" s="1467"/>
      <c r="AX84" s="1467"/>
      <c r="AY84" s="1467"/>
      <c r="AZ84" s="1467"/>
      <c r="BA84" s="1467"/>
      <c r="BB84" s="1467"/>
      <c r="BC84" s="1467"/>
      <c r="BD84" s="1467"/>
      <c r="BE84" s="1467"/>
      <c r="BF84" s="1467"/>
      <c r="BG84" s="1467"/>
      <c r="BH84" s="1467"/>
      <c r="BI84" s="1467"/>
      <c r="BJ84" s="1467"/>
      <c r="BK84" s="1467"/>
      <c r="BL84" s="1467"/>
      <c r="BM84" s="1468"/>
    </row>
    <row r="85" spans="2:66" ht="9" customHeight="1" thickBot="1">
      <c r="B85" s="1469"/>
      <c r="C85" s="1470"/>
      <c r="D85" s="1470"/>
      <c r="E85" s="1470"/>
      <c r="F85" s="1470"/>
      <c r="G85" s="1470"/>
      <c r="H85" s="1470"/>
      <c r="I85" s="1470"/>
      <c r="J85" s="1470"/>
      <c r="K85" s="1470"/>
      <c r="L85" s="1470"/>
      <c r="M85" s="1470"/>
      <c r="N85" s="1470"/>
      <c r="O85" s="1470"/>
      <c r="P85" s="1470"/>
      <c r="Q85" s="1470"/>
      <c r="R85" s="1470"/>
      <c r="S85" s="1470"/>
      <c r="T85" s="1470"/>
      <c r="U85" s="1470"/>
      <c r="V85" s="1470"/>
      <c r="W85" s="1470"/>
      <c r="X85" s="1470"/>
      <c r="Y85" s="1470"/>
      <c r="Z85" s="1470"/>
      <c r="AA85" s="1470"/>
      <c r="AB85" s="1470"/>
      <c r="AC85" s="1470"/>
      <c r="AD85" s="1470"/>
      <c r="AE85" s="1470"/>
      <c r="AF85" s="1470"/>
      <c r="AG85" s="1470"/>
      <c r="AH85" s="1470"/>
      <c r="AI85" s="1470"/>
      <c r="AJ85" s="1470"/>
      <c r="AK85" s="1470"/>
      <c r="AL85" s="1470"/>
      <c r="AM85" s="1470"/>
      <c r="AN85" s="1470"/>
      <c r="AO85" s="1470"/>
      <c r="AP85" s="1470"/>
      <c r="AQ85" s="1470"/>
      <c r="AR85" s="1470"/>
      <c r="AS85" s="1470"/>
      <c r="AT85" s="1470"/>
      <c r="AU85" s="1470"/>
      <c r="AV85" s="1470"/>
      <c r="AW85" s="1470"/>
      <c r="AX85" s="1470"/>
      <c r="AY85" s="1470"/>
      <c r="AZ85" s="1470"/>
      <c r="BA85" s="1470"/>
      <c r="BB85" s="1470"/>
      <c r="BC85" s="1470"/>
      <c r="BD85" s="1470"/>
      <c r="BE85" s="1470"/>
      <c r="BF85" s="1470"/>
      <c r="BG85" s="1470"/>
      <c r="BH85" s="1470"/>
      <c r="BI85" s="1470"/>
      <c r="BJ85" s="1470"/>
      <c r="BK85" s="1470"/>
      <c r="BL85" s="1470"/>
      <c r="BM85" s="1471"/>
    </row>
    <row r="86" spans="2:66" ht="9" customHeight="1">
      <c r="B86" s="1392" t="s">
        <v>128</v>
      </c>
      <c r="C86" s="1384"/>
      <c r="D86" s="1384"/>
      <c r="E86" s="1384"/>
      <c r="F86" s="1384"/>
      <c r="G86" s="1384"/>
      <c r="H86" s="1384"/>
      <c r="I86" s="1384"/>
      <c r="J86" s="1384"/>
      <c r="K86" s="1384"/>
      <c r="L86" s="1384"/>
      <c r="M86" s="1384"/>
      <c r="N86" s="1384"/>
      <c r="O86" s="1384"/>
      <c r="P86" s="1384"/>
      <c r="Q86" s="1384"/>
      <c r="R86" s="1384"/>
      <c r="S86" s="1384"/>
      <c r="T86" s="1384"/>
      <c r="U86" s="1384"/>
      <c r="V86" s="1384"/>
      <c r="W86" s="1384"/>
      <c r="X86" s="1384"/>
      <c r="Y86" s="241"/>
      <c r="Z86" s="241"/>
      <c r="AA86" s="241"/>
      <c r="AB86" s="241"/>
      <c r="AC86" s="241"/>
      <c r="AD86" s="241"/>
      <c r="AE86" s="1450" t="s">
        <v>626</v>
      </c>
      <c r="AF86" s="1450"/>
      <c r="AG86" s="1450"/>
      <c r="AH86" s="1450"/>
      <c r="AI86" s="1450"/>
      <c r="AJ86" s="1450"/>
      <c r="AK86" s="1450"/>
      <c r="AL86" s="1450"/>
      <c r="AM86" s="1450"/>
      <c r="AN86" s="589"/>
      <c r="AO86" s="1384" t="s">
        <v>423</v>
      </c>
      <c r="AP86" s="1384"/>
      <c r="AQ86" s="1463"/>
      <c r="AR86" s="1451"/>
      <c r="AS86" s="1452"/>
      <c r="AT86" s="1453"/>
      <c r="AU86" s="1384" t="s">
        <v>92</v>
      </c>
      <c r="AV86" s="1384"/>
      <c r="AW86" s="1451"/>
      <c r="AX86" s="1452"/>
      <c r="AY86" s="1453"/>
      <c r="AZ86" s="1384" t="s">
        <v>605</v>
      </c>
      <c r="BA86" s="1384"/>
      <c r="BB86" s="1451"/>
      <c r="BC86" s="1452"/>
      <c r="BD86" s="1453"/>
      <c r="BE86" s="1384" t="s">
        <v>359</v>
      </c>
      <c r="BF86" s="1384"/>
      <c r="BG86" s="589"/>
      <c r="BH86" s="589"/>
      <c r="BI86" s="589"/>
      <c r="BJ86" s="589"/>
      <c r="BK86" s="241"/>
      <c r="BL86" s="241"/>
      <c r="BM86" s="248"/>
    </row>
    <row r="87" spans="2:66" ht="9" customHeight="1" thickBot="1">
      <c r="B87" s="1392"/>
      <c r="C87" s="1384"/>
      <c r="D87" s="1384"/>
      <c r="E87" s="1384"/>
      <c r="F87" s="1384"/>
      <c r="G87" s="1384"/>
      <c r="H87" s="1384"/>
      <c r="I87" s="1384"/>
      <c r="J87" s="1384"/>
      <c r="K87" s="1384"/>
      <c r="L87" s="1384"/>
      <c r="M87" s="1384"/>
      <c r="N87" s="1384"/>
      <c r="O87" s="1384"/>
      <c r="P87" s="1384"/>
      <c r="Q87" s="1384"/>
      <c r="R87" s="1384"/>
      <c r="S87" s="1384"/>
      <c r="T87" s="1384"/>
      <c r="U87" s="1384"/>
      <c r="V87" s="1384"/>
      <c r="W87" s="1384"/>
      <c r="X87" s="1384"/>
      <c r="Y87" s="241"/>
      <c r="Z87" s="241"/>
      <c r="AA87" s="241"/>
      <c r="AB87" s="589"/>
      <c r="AC87" s="241"/>
      <c r="AD87" s="241"/>
      <c r="AE87" s="1450"/>
      <c r="AF87" s="1450"/>
      <c r="AG87" s="1450"/>
      <c r="AH87" s="1450"/>
      <c r="AI87" s="1450"/>
      <c r="AJ87" s="1450"/>
      <c r="AK87" s="1450"/>
      <c r="AL87" s="1450"/>
      <c r="AM87" s="1450"/>
      <c r="AN87" s="589"/>
      <c r="AO87" s="1384"/>
      <c r="AP87" s="1384"/>
      <c r="AQ87" s="1463"/>
      <c r="AR87" s="1457"/>
      <c r="AS87" s="1458"/>
      <c r="AT87" s="1459"/>
      <c r="AU87" s="1384"/>
      <c r="AV87" s="1384"/>
      <c r="AW87" s="1457"/>
      <c r="AX87" s="1458"/>
      <c r="AY87" s="1459"/>
      <c r="AZ87" s="1384"/>
      <c r="BA87" s="1384"/>
      <c r="BB87" s="1457"/>
      <c r="BC87" s="1458"/>
      <c r="BD87" s="1459"/>
      <c r="BE87" s="1384"/>
      <c r="BF87" s="1384"/>
      <c r="BG87" s="589"/>
      <c r="BH87" s="589"/>
      <c r="BI87" s="589"/>
      <c r="BJ87" s="589"/>
      <c r="BK87" s="241"/>
      <c r="BL87" s="241"/>
      <c r="BM87" s="248"/>
    </row>
    <row r="88" spans="2:66" ht="9" customHeight="1" thickBot="1">
      <c r="B88" s="249"/>
      <c r="C88" s="589"/>
      <c r="D88" s="589"/>
      <c r="E88" s="589"/>
      <c r="F88" s="589"/>
      <c r="G88" s="589"/>
      <c r="H88" s="589"/>
      <c r="I88" s="589"/>
      <c r="J88" s="589"/>
      <c r="K88" s="589"/>
      <c r="L88" s="589"/>
      <c r="M88" s="589"/>
      <c r="N88" s="589"/>
      <c r="O88" s="589"/>
      <c r="P88" s="589"/>
      <c r="Q88" s="589"/>
      <c r="R88" s="589"/>
      <c r="S88" s="589"/>
      <c r="T88" s="589"/>
      <c r="U88" s="589"/>
      <c r="V88" s="589"/>
      <c r="W88" s="589"/>
      <c r="X88" s="589"/>
      <c r="Y88" s="241"/>
      <c r="Z88" s="241"/>
      <c r="AA88" s="241"/>
      <c r="AB88" s="241"/>
      <c r="AC88" s="241"/>
      <c r="AD88" s="241"/>
      <c r="AE88" s="241"/>
      <c r="AF88" s="241"/>
      <c r="AG88" s="241"/>
      <c r="AH88" s="241"/>
      <c r="AI88" s="241"/>
      <c r="AJ88" s="241"/>
      <c r="AK88" s="241"/>
      <c r="AL88" s="241"/>
      <c r="AM88" s="241"/>
      <c r="AN88" s="241"/>
      <c r="AO88" s="241"/>
      <c r="AP88" s="241"/>
      <c r="AQ88" s="241"/>
      <c r="AR88" s="251"/>
      <c r="AS88" s="251"/>
      <c r="AT88" s="251"/>
      <c r="AU88" s="251"/>
      <c r="AV88" s="251"/>
      <c r="AW88" s="251"/>
      <c r="AX88" s="251"/>
      <c r="AY88" s="251"/>
      <c r="AZ88" s="251"/>
      <c r="BA88" s="251"/>
      <c r="BB88" s="251"/>
      <c r="BC88" s="251"/>
      <c r="BD88" s="251"/>
      <c r="BE88" s="251"/>
      <c r="BF88" s="251"/>
      <c r="BG88" s="251"/>
      <c r="BH88" s="251"/>
      <c r="BI88" s="251"/>
      <c r="BJ88" s="251"/>
      <c r="BK88" s="241"/>
      <c r="BL88" s="241"/>
      <c r="BM88" s="248"/>
    </row>
    <row r="89" spans="2:66" ht="9" customHeight="1">
      <c r="B89" s="252"/>
      <c r="C89" s="241"/>
      <c r="D89" s="241"/>
      <c r="E89" s="241"/>
      <c r="F89" s="241"/>
      <c r="G89" s="241"/>
      <c r="H89" s="241"/>
      <c r="I89" s="241"/>
      <c r="J89" s="241"/>
      <c r="K89" s="241"/>
      <c r="L89" s="241"/>
      <c r="M89" s="241"/>
      <c r="N89" s="241"/>
      <c r="O89" s="241"/>
      <c r="P89" s="241"/>
      <c r="Q89" s="589"/>
      <c r="R89" s="589"/>
      <c r="S89" s="589"/>
      <c r="T89" s="589"/>
      <c r="U89" s="589"/>
      <c r="V89" s="589"/>
      <c r="W89" s="589"/>
      <c r="X89" s="589"/>
      <c r="Y89" s="241"/>
      <c r="Z89" s="241"/>
      <c r="AA89" s="241"/>
      <c r="AB89" s="241"/>
      <c r="AC89" s="241"/>
      <c r="AD89" s="241"/>
      <c r="AE89" s="1450" t="s">
        <v>627</v>
      </c>
      <c r="AF89" s="1450"/>
      <c r="AG89" s="1450"/>
      <c r="AH89" s="1450"/>
      <c r="AI89" s="1450"/>
      <c r="AJ89" s="1450"/>
      <c r="AK89" s="1450"/>
      <c r="AL89" s="1450"/>
      <c r="AM89" s="1450"/>
      <c r="AN89" s="253"/>
      <c r="AO89" s="1451"/>
      <c r="AP89" s="1452"/>
      <c r="AQ89" s="1452"/>
      <c r="AR89" s="1452"/>
      <c r="AS89" s="1452"/>
      <c r="AT89" s="1452"/>
      <c r="AU89" s="1452"/>
      <c r="AV89" s="1452"/>
      <c r="AW89" s="1452"/>
      <c r="AX89" s="1452"/>
      <c r="AY89" s="1452"/>
      <c r="AZ89" s="1452"/>
      <c r="BA89" s="1452"/>
      <c r="BB89" s="1452"/>
      <c r="BC89" s="1452"/>
      <c r="BD89" s="1452"/>
      <c r="BE89" s="1452"/>
      <c r="BF89" s="1452"/>
      <c r="BG89" s="1453"/>
      <c r="BH89" s="254"/>
      <c r="BI89" s="1460" t="s">
        <v>628</v>
      </c>
      <c r="BJ89" s="1461"/>
      <c r="BK89" s="241"/>
      <c r="BL89" s="241"/>
      <c r="BM89" s="248"/>
    </row>
    <row r="90" spans="2:66" ht="9" customHeight="1">
      <c r="B90" s="252"/>
      <c r="C90" s="241"/>
      <c r="D90" s="241"/>
      <c r="E90" s="241"/>
      <c r="F90" s="241"/>
      <c r="G90" s="241"/>
      <c r="H90" s="241"/>
      <c r="I90" s="241"/>
      <c r="J90" s="241"/>
      <c r="K90" s="241"/>
      <c r="L90" s="241"/>
      <c r="M90" s="241"/>
      <c r="N90" s="241"/>
      <c r="O90" s="241"/>
      <c r="P90" s="241"/>
      <c r="Q90" s="589"/>
      <c r="R90" s="589"/>
      <c r="S90" s="589"/>
      <c r="T90" s="589"/>
      <c r="U90" s="589"/>
      <c r="V90" s="589"/>
      <c r="W90" s="589"/>
      <c r="X90" s="589"/>
      <c r="Y90" s="241"/>
      <c r="Z90" s="241"/>
      <c r="AA90" s="241"/>
      <c r="AB90" s="241"/>
      <c r="AC90" s="241"/>
      <c r="AD90" s="241"/>
      <c r="AE90" s="1450"/>
      <c r="AF90" s="1450"/>
      <c r="AG90" s="1450"/>
      <c r="AH90" s="1450"/>
      <c r="AI90" s="1450"/>
      <c r="AJ90" s="1450"/>
      <c r="AK90" s="1450"/>
      <c r="AL90" s="1450"/>
      <c r="AM90" s="1450"/>
      <c r="AN90" s="253"/>
      <c r="AO90" s="1454"/>
      <c r="AP90" s="1455"/>
      <c r="AQ90" s="1455"/>
      <c r="AR90" s="1455"/>
      <c r="AS90" s="1455"/>
      <c r="AT90" s="1455"/>
      <c r="AU90" s="1455"/>
      <c r="AV90" s="1455"/>
      <c r="AW90" s="1455"/>
      <c r="AX90" s="1455"/>
      <c r="AY90" s="1455"/>
      <c r="AZ90" s="1455"/>
      <c r="BA90" s="1455"/>
      <c r="BB90" s="1455"/>
      <c r="BC90" s="1455"/>
      <c r="BD90" s="1455"/>
      <c r="BE90" s="1455"/>
      <c r="BF90" s="1455"/>
      <c r="BG90" s="1456"/>
      <c r="BH90" s="254"/>
      <c r="BI90" s="1462"/>
      <c r="BJ90" s="1463"/>
      <c r="BK90" s="241"/>
      <c r="BL90" s="241"/>
      <c r="BM90" s="248"/>
    </row>
    <row r="91" spans="2:66" ht="9" customHeight="1" thickBot="1">
      <c r="B91" s="252"/>
      <c r="C91" s="241"/>
      <c r="D91" s="241"/>
      <c r="E91" s="241"/>
      <c r="F91" s="241"/>
      <c r="G91" s="241"/>
      <c r="H91" s="241"/>
      <c r="I91" s="241"/>
      <c r="J91" s="241"/>
      <c r="K91" s="241"/>
      <c r="L91" s="241"/>
      <c r="M91" s="241"/>
      <c r="N91" s="241"/>
      <c r="O91" s="241"/>
      <c r="P91" s="241"/>
      <c r="Q91" s="589"/>
      <c r="R91" s="589"/>
      <c r="S91" s="589"/>
      <c r="T91" s="589"/>
      <c r="U91" s="589"/>
      <c r="V91" s="589"/>
      <c r="W91" s="589"/>
      <c r="X91" s="589"/>
      <c r="Y91" s="241"/>
      <c r="Z91" s="241"/>
      <c r="AA91" s="241"/>
      <c r="AB91" s="241"/>
      <c r="AC91" s="241"/>
      <c r="AD91" s="241"/>
      <c r="AE91" s="1450"/>
      <c r="AF91" s="1450"/>
      <c r="AG91" s="1450"/>
      <c r="AH91" s="1450"/>
      <c r="AI91" s="1450"/>
      <c r="AJ91" s="1450"/>
      <c r="AK91" s="1450"/>
      <c r="AL91" s="1450"/>
      <c r="AM91" s="1450"/>
      <c r="AN91" s="253"/>
      <c r="AO91" s="1457"/>
      <c r="AP91" s="1458"/>
      <c r="AQ91" s="1458"/>
      <c r="AR91" s="1458"/>
      <c r="AS91" s="1458"/>
      <c r="AT91" s="1458"/>
      <c r="AU91" s="1458"/>
      <c r="AV91" s="1458"/>
      <c r="AW91" s="1458"/>
      <c r="AX91" s="1458"/>
      <c r="AY91" s="1458"/>
      <c r="AZ91" s="1458"/>
      <c r="BA91" s="1458"/>
      <c r="BB91" s="1458"/>
      <c r="BC91" s="1458"/>
      <c r="BD91" s="1458"/>
      <c r="BE91" s="1458"/>
      <c r="BF91" s="1458"/>
      <c r="BG91" s="1459"/>
      <c r="BH91" s="254"/>
      <c r="BI91" s="1464"/>
      <c r="BJ91" s="1465"/>
      <c r="BK91" s="241"/>
      <c r="BL91" s="241"/>
      <c r="BM91" s="248"/>
    </row>
    <row r="92" spans="2:66" ht="9" customHeight="1">
      <c r="B92" s="250"/>
      <c r="C92" s="244"/>
      <c r="D92" s="244"/>
      <c r="E92" s="244"/>
      <c r="F92" s="244"/>
      <c r="G92" s="244"/>
      <c r="H92" s="244"/>
      <c r="I92" s="244"/>
      <c r="J92" s="244"/>
      <c r="K92" s="244"/>
      <c r="L92" s="244"/>
      <c r="M92" s="244"/>
      <c r="N92" s="244"/>
      <c r="O92" s="244"/>
      <c r="P92" s="244"/>
      <c r="Q92" s="244"/>
      <c r="R92" s="244"/>
      <c r="S92" s="244"/>
      <c r="T92" s="244"/>
      <c r="U92" s="244"/>
      <c r="V92" s="244"/>
      <c r="W92" s="244"/>
      <c r="X92" s="244"/>
      <c r="Y92" s="244"/>
      <c r="Z92" s="244"/>
      <c r="AA92" s="244"/>
      <c r="AB92" s="244"/>
      <c r="AC92" s="244"/>
      <c r="AD92" s="244"/>
      <c r="AE92" s="244"/>
      <c r="AF92" s="244"/>
      <c r="AG92" s="244"/>
      <c r="AH92" s="244"/>
      <c r="AI92" s="244"/>
      <c r="AJ92" s="244"/>
      <c r="AK92" s="244"/>
      <c r="AL92" s="244"/>
      <c r="AM92" s="244"/>
      <c r="AN92" s="244"/>
      <c r="AO92" s="244"/>
      <c r="AP92" s="244"/>
      <c r="AQ92" s="244"/>
      <c r="AR92" s="244"/>
      <c r="AS92" s="244"/>
      <c r="AT92" s="244"/>
      <c r="AU92" s="244"/>
      <c r="AV92" s="244"/>
      <c r="AW92" s="244"/>
      <c r="AX92" s="244"/>
      <c r="AY92" s="244"/>
      <c r="AZ92" s="244"/>
      <c r="BA92" s="244"/>
      <c r="BB92" s="244"/>
      <c r="BC92" s="244"/>
      <c r="BD92" s="244"/>
      <c r="BE92" s="244"/>
      <c r="BF92" s="244"/>
      <c r="BG92" s="244"/>
      <c r="BH92" s="244"/>
      <c r="BI92" s="244"/>
      <c r="BJ92" s="244"/>
      <c r="BK92" s="244"/>
      <c r="BL92" s="244"/>
      <c r="BM92" s="245"/>
    </row>
    <row r="93" spans="2:66" ht="9" customHeight="1">
      <c r="B93" s="1442" t="s">
        <v>629</v>
      </c>
      <c r="C93" s="1443"/>
      <c r="D93" s="1443"/>
      <c r="E93" s="1443"/>
      <c r="F93" s="1443"/>
      <c r="G93" s="1443"/>
      <c r="H93" s="1443"/>
      <c r="I93" s="1443"/>
      <c r="J93" s="1443"/>
      <c r="K93" s="1443"/>
      <c r="L93" s="1443"/>
      <c r="M93" s="1443"/>
      <c r="N93" s="1443"/>
      <c r="O93" s="1443"/>
      <c r="P93" s="1443"/>
      <c r="Q93" s="1443"/>
      <c r="R93" s="1443"/>
      <c r="S93" s="1443"/>
      <c r="T93" s="1443"/>
      <c r="U93" s="1443"/>
      <c r="V93" s="1443"/>
      <c r="W93" s="1443"/>
      <c r="X93" s="1443"/>
      <c r="Y93" s="1443"/>
      <c r="Z93" s="1443"/>
      <c r="AA93" s="1443"/>
      <c r="AB93" s="1443"/>
      <c r="AC93" s="1443"/>
      <c r="AD93" s="1443"/>
      <c r="AE93" s="1443"/>
      <c r="AF93" s="1443"/>
      <c r="AG93" s="1443"/>
      <c r="AH93" s="1443"/>
      <c r="AI93" s="1443"/>
      <c r="AJ93" s="1443"/>
      <c r="AK93" s="1443"/>
      <c r="AL93" s="1443"/>
      <c r="AM93" s="1443"/>
      <c r="AN93" s="1443"/>
      <c r="AO93" s="1443"/>
      <c r="AP93" s="1443"/>
      <c r="AQ93" s="1443"/>
      <c r="AR93" s="1443"/>
      <c r="AS93" s="1443"/>
      <c r="AT93" s="1443"/>
      <c r="AU93" s="1443"/>
      <c r="AV93" s="1443"/>
      <c r="AW93" s="1443"/>
      <c r="AX93" s="1443"/>
      <c r="AY93" s="1443"/>
      <c r="AZ93" s="1443"/>
      <c r="BA93" s="1443"/>
      <c r="BB93" s="1443"/>
      <c r="BC93" s="1443"/>
      <c r="BD93" s="1443"/>
      <c r="BE93" s="1443"/>
      <c r="BF93" s="1443"/>
      <c r="BG93" s="1443"/>
      <c r="BH93" s="1443"/>
      <c r="BI93" s="1443"/>
      <c r="BJ93" s="1443"/>
      <c r="BK93" s="1443"/>
      <c r="BL93" s="1443"/>
      <c r="BM93" s="1444"/>
    </row>
    <row r="94" spans="2:66" ht="9" customHeight="1">
      <c r="B94" s="1445"/>
      <c r="C94" s="1446"/>
      <c r="D94" s="1446"/>
      <c r="E94" s="1446"/>
      <c r="F94" s="1446"/>
      <c r="G94" s="1446"/>
      <c r="H94" s="1446"/>
      <c r="I94" s="1446"/>
      <c r="J94" s="1446"/>
      <c r="K94" s="1446"/>
      <c r="L94" s="1446"/>
      <c r="M94" s="1446"/>
      <c r="N94" s="1446"/>
      <c r="O94" s="1446"/>
      <c r="P94" s="1446"/>
      <c r="Q94" s="1446"/>
      <c r="R94" s="1446"/>
      <c r="S94" s="1446"/>
      <c r="T94" s="1446"/>
      <c r="U94" s="1446"/>
      <c r="V94" s="1446"/>
      <c r="W94" s="1446"/>
      <c r="X94" s="1446"/>
      <c r="Y94" s="1446"/>
      <c r="Z94" s="1446"/>
      <c r="AA94" s="1446"/>
      <c r="AB94" s="1446"/>
      <c r="AC94" s="1446"/>
      <c r="AD94" s="1446"/>
      <c r="AE94" s="1446"/>
      <c r="AF94" s="1446"/>
      <c r="AG94" s="1446"/>
      <c r="AH94" s="1446"/>
      <c r="AI94" s="1446"/>
      <c r="AJ94" s="1446"/>
      <c r="AK94" s="1446"/>
      <c r="AL94" s="1446"/>
      <c r="AM94" s="1446"/>
      <c r="AN94" s="1446"/>
      <c r="AO94" s="1446"/>
      <c r="AP94" s="1446"/>
      <c r="AQ94" s="1446"/>
      <c r="AR94" s="1446"/>
      <c r="AS94" s="1446"/>
      <c r="AT94" s="1446"/>
      <c r="AU94" s="1446"/>
      <c r="AV94" s="1446"/>
      <c r="AW94" s="1446"/>
      <c r="AX94" s="1446"/>
      <c r="AY94" s="1446"/>
      <c r="AZ94" s="1446"/>
      <c r="BA94" s="1446"/>
      <c r="BB94" s="1446"/>
      <c r="BC94" s="1446"/>
      <c r="BD94" s="1446"/>
      <c r="BE94" s="1446"/>
      <c r="BF94" s="1446"/>
      <c r="BG94" s="1446"/>
      <c r="BH94" s="1446"/>
      <c r="BI94" s="1446"/>
      <c r="BJ94" s="1446"/>
      <c r="BK94" s="1446"/>
      <c r="BL94" s="1446"/>
      <c r="BM94" s="1447"/>
    </row>
    <row r="95" spans="2:66" ht="9" customHeight="1">
      <c r="B95" s="249"/>
      <c r="C95" s="251"/>
      <c r="D95" s="1384" t="s">
        <v>423</v>
      </c>
      <c r="E95" s="1384"/>
      <c r="F95" s="1384"/>
      <c r="G95" s="1385"/>
      <c r="H95" s="2797"/>
      <c r="I95" s="2798"/>
      <c r="J95" s="2799"/>
      <c r="K95" s="1384" t="s">
        <v>92</v>
      </c>
      <c r="L95" s="1384"/>
      <c r="M95" s="2797"/>
      <c r="N95" s="2798"/>
      <c r="O95" s="2799"/>
      <c r="P95" s="1384" t="s">
        <v>605</v>
      </c>
      <c r="Q95" s="1384"/>
      <c r="R95" s="2797"/>
      <c r="S95" s="2798"/>
      <c r="T95" s="2799"/>
      <c r="U95" s="1384" t="s">
        <v>359</v>
      </c>
      <c r="V95" s="1384"/>
      <c r="W95" s="251"/>
      <c r="X95" s="251"/>
      <c r="Y95" s="251"/>
      <c r="Z95" s="251"/>
      <c r="AA95" s="251"/>
      <c r="AB95" s="251"/>
      <c r="AC95" s="251"/>
      <c r="AD95" s="251"/>
      <c r="AE95" s="251"/>
      <c r="AF95" s="251"/>
      <c r="AG95" s="251"/>
      <c r="AH95" s="251"/>
      <c r="AI95" s="251"/>
      <c r="AJ95" s="251"/>
      <c r="AK95" s="251"/>
      <c r="AL95" s="251"/>
      <c r="AM95" s="251"/>
      <c r="AN95" s="251"/>
      <c r="AO95" s="251"/>
      <c r="AP95" s="251"/>
      <c r="AQ95" s="251"/>
      <c r="AR95" s="251"/>
      <c r="AS95" s="251"/>
      <c r="AT95" s="251"/>
      <c r="AU95" s="251"/>
      <c r="AV95" s="251"/>
      <c r="AW95" s="251"/>
      <c r="AX95" s="251"/>
      <c r="AY95" s="251"/>
      <c r="AZ95" s="251"/>
      <c r="BA95" s="251"/>
      <c r="BB95" s="251"/>
      <c r="BC95" s="251"/>
      <c r="BD95" s="251"/>
      <c r="BE95" s="251"/>
      <c r="BF95" s="251"/>
      <c r="BG95" s="251"/>
      <c r="BH95" s="251"/>
      <c r="BI95" s="251"/>
      <c r="BJ95" s="251"/>
      <c r="BK95" s="251"/>
      <c r="BL95" s="251"/>
      <c r="BM95" s="237"/>
    </row>
    <row r="96" spans="2:66" ht="9" customHeight="1">
      <c r="B96" s="249"/>
      <c r="C96" s="251"/>
      <c r="D96" s="1384"/>
      <c r="E96" s="1384"/>
      <c r="F96" s="1384"/>
      <c r="G96" s="1385"/>
      <c r="H96" s="2800"/>
      <c r="I96" s="2801"/>
      <c r="J96" s="2802"/>
      <c r="K96" s="1384"/>
      <c r="L96" s="1384"/>
      <c r="M96" s="2800"/>
      <c r="N96" s="2801"/>
      <c r="O96" s="2802"/>
      <c r="P96" s="1384"/>
      <c r="Q96" s="1384"/>
      <c r="R96" s="2800"/>
      <c r="S96" s="2801"/>
      <c r="T96" s="2802"/>
      <c r="U96" s="1384"/>
      <c r="V96" s="1384"/>
      <c r="W96" s="251"/>
      <c r="X96" s="251"/>
      <c r="Y96" s="251"/>
      <c r="Z96" s="251"/>
      <c r="AA96" s="251"/>
      <c r="AB96" s="1384" t="s">
        <v>600</v>
      </c>
      <c r="AC96" s="1384"/>
      <c r="AD96" s="1384"/>
      <c r="AE96" s="1384"/>
      <c r="AF96" s="1384"/>
      <c r="AG96" s="1384"/>
      <c r="AH96" s="589"/>
      <c r="AI96" s="2803"/>
      <c r="AJ96" s="2803"/>
      <c r="AK96" s="2803"/>
      <c r="AL96" s="2803"/>
      <c r="AM96" s="2803"/>
      <c r="AN96" s="2803"/>
      <c r="AO96" s="2803"/>
      <c r="AP96" s="2803"/>
      <c r="AQ96" s="2803"/>
      <c r="AR96" s="2803"/>
      <c r="AS96" s="2803"/>
      <c r="AT96" s="2803"/>
      <c r="AU96" s="2803"/>
      <c r="AV96" s="2803"/>
      <c r="AW96" s="2803"/>
      <c r="AX96" s="2803"/>
      <c r="AY96" s="2803"/>
      <c r="AZ96" s="2803"/>
      <c r="BA96" s="2803"/>
      <c r="BB96" s="2803"/>
      <c r="BC96" s="2803"/>
      <c r="BD96" s="2803"/>
      <c r="BE96" s="2803"/>
      <c r="BF96" s="2803"/>
      <c r="BG96" s="608"/>
      <c r="BH96" s="241"/>
      <c r="BI96" s="241"/>
      <c r="BJ96" s="241"/>
      <c r="BK96" s="251"/>
      <c r="BL96" s="251"/>
      <c r="BM96" s="237"/>
    </row>
    <row r="97" spans="1:65" ht="9" customHeight="1">
      <c r="B97" s="249"/>
      <c r="C97" s="251"/>
      <c r="D97" s="241"/>
      <c r="E97" s="241"/>
      <c r="F97" s="241"/>
      <c r="G97" s="241"/>
      <c r="H97" s="241"/>
      <c r="I97" s="241"/>
      <c r="J97" s="241"/>
      <c r="K97" s="241"/>
      <c r="L97" s="241"/>
      <c r="M97" s="251"/>
      <c r="N97" s="251"/>
      <c r="O97" s="251"/>
      <c r="P97" s="251"/>
      <c r="Q97" s="251"/>
      <c r="R97" s="251"/>
      <c r="S97" s="251"/>
      <c r="T97" s="251"/>
      <c r="U97" s="251"/>
      <c r="V97" s="251"/>
      <c r="W97" s="251"/>
      <c r="X97" s="251"/>
      <c r="Y97" s="251"/>
      <c r="Z97" s="251"/>
      <c r="AA97" s="251"/>
      <c r="AB97" s="1384"/>
      <c r="AC97" s="1384"/>
      <c r="AD97" s="1384"/>
      <c r="AE97" s="1384"/>
      <c r="AF97" s="1384"/>
      <c r="AG97" s="1384"/>
      <c r="AH97" s="589"/>
      <c r="AI97" s="2801"/>
      <c r="AJ97" s="2801"/>
      <c r="AK97" s="2801"/>
      <c r="AL97" s="2801"/>
      <c r="AM97" s="2801"/>
      <c r="AN97" s="2801"/>
      <c r="AO97" s="2801"/>
      <c r="AP97" s="2801"/>
      <c r="AQ97" s="2801"/>
      <c r="AR97" s="2801"/>
      <c r="AS97" s="2801"/>
      <c r="AT97" s="2801"/>
      <c r="AU97" s="2801"/>
      <c r="AV97" s="2801"/>
      <c r="AW97" s="2801"/>
      <c r="AX97" s="2801"/>
      <c r="AY97" s="2801"/>
      <c r="AZ97" s="2801"/>
      <c r="BA97" s="2801"/>
      <c r="BB97" s="2801"/>
      <c r="BC97" s="2801"/>
      <c r="BD97" s="2801"/>
      <c r="BE97" s="2801"/>
      <c r="BF97" s="2801"/>
      <c r="BG97" s="608"/>
      <c r="BH97" s="241"/>
      <c r="BI97" s="241"/>
      <c r="BJ97" s="241"/>
      <c r="BK97" s="251"/>
      <c r="BL97" s="251"/>
      <c r="BM97" s="237"/>
    </row>
    <row r="98" spans="1:65" ht="9" customHeight="1">
      <c r="B98" s="249"/>
      <c r="C98" s="251"/>
      <c r="D98" s="241"/>
      <c r="E98" s="241"/>
      <c r="F98" s="241"/>
      <c r="G98" s="241"/>
      <c r="H98" s="241"/>
      <c r="I98" s="241"/>
      <c r="J98" s="241"/>
      <c r="K98" s="241"/>
      <c r="L98" s="241"/>
      <c r="M98" s="251"/>
      <c r="N98" s="251"/>
      <c r="O98" s="251"/>
      <c r="P98" s="251"/>
      <c r="Q98" s="251"/>
      <c r="R98" s="251"/>
      <c r="S98" s="251"/>
      <c r="T98" s="251"/>
      <c r="U98" s="251"/>
      <c r="V98" s="251"/>
      <c r="W98" s="251"/>
      <c r="X98" s="251"/>
      <c r="Y98" s="251"/>
      <c r="Z98" s="251"/>
      <c r="AA98" s="251"/>
      <c r="AB98" s="590"/>
      <c r="AC98" s="590"/>
      <c r="AD98" s="590"/>
      <c r="AE98" s="590"/>
      <c r="AF98" s="590"/>
      <c r="AG98" s="590"/>
      <c r="AH98" s="589"/>
      <c r="AI98" s="588"/>
      <c r="AJ98" s="588"/>
      <c r="AK98" s="588"/>
      <c r="AL98" s="588"/>
      <c r="AM98" s="588"/>
      <c r="AN98" s="588"/>
      <c r="AO98" s="588"/>
      <c r="AP98" s="588"/>
      <c r="AQ98" s="588"/>
      <c r="AR98" s="588"/>
      <c r="AS98" s="588"/>
      <c r="AT98" s="588"/>
      <c r="AU98" s="588"/>
      <c r="AV98" s="588"/>
      <c r="AW98" s="588"/>
      <c r="AX98" s="588"/>
      <c r="AY98" s="588"/>
      <c r="AZ98" s="588"/>
      <c r="BA98" s="588"/>
      <c r="BB98" s="588"/>
      <c r="BC98" s="588"/>
      <c r="BD98" s="588"/>
      <c r="BE98" s="588"/>
      <c r="BF98" s="588"/>
      <c r="BG98" s="608"/>
      <c r="BH98" s="241"/>
      <c r="BI98" s="241"/>
      <c r="BJ98" s="241"/>
      <c r="BK98" s="251"/>
      <c r="BL98" s="251"/>
      <c r="BM98" s="237"/>
    </row>
    <row r="99" spans="1:65" ht="9" customHeight="1">
      <c r="B99" s="249"/>
      <c r="S99" s="251"/>
      <c r="T99" s="251"/>
      <c r="U99" s="251"/>
      <c r="V99" s="251"/>
      <c r="W99" s="251"/>
      <c r="X99" s="251"/>
      <c r="Y99" s="251"/>
      <c r="Z99" s="251"/>
      <c r="AA99" s="251"/>
      <c r="AB99" s="1384" t="s">
        <v>630</v>
      </c>
      <c r="AC99" s="1384"/>
      <c r="AD99" s="1384"/>
      <c r="AE99" s="1384"/>
      <c r="AF99" s="1384"/>
      <c r="AG99" s="1384"/>
      <c r="AH99" s="589"/>
      <c r="AI99" s="2803"/>
      <c r="AJ99" s="2803"/>
      <c r="AK99" s="2803"/>
      <c r="AL99" s="2803"/>
      <c r="AM99" s="2803"/>
      <c r="AN99" s="2803"/>
      <c r="AO99" s="2803"/>
      <c r="AP99" s="2803"/>
      <c r="AQ99" s="2803"/>
      <c r="AR99" s="2803"/>
      <c r="AS99" s="2803"/>
      <c r="AT99" s="2803"/>
      <c r="AU99" s="2803"/>
      <c r="AV99" s="2803"/>
      <c r="AW99" s="2803"/>
      <c r="AX99" s="2803"/>
      <c r="AY99" s="2803"/>
      <c r="AZ99" s="2803"/>
      <c r="BA99" s="2803"/>
      <c r="BB99" s="2803"/>
      <c r="BC99" s="2803"/>
      <c r="BD99" s="2803"/>
      <c r="BE99" s="2803"/>
      <c r="BF99" s="2803"/>
      <c r="BG99" s="589"/>
      <c r="BH99" s="1427" t="s">
        <v>124</v>
      </c>
      <c r="BI99" s="1428"/>
      <c r="BJ99" s="1428"/>
      <c r="BK99" s="1429"/>
      <c r="BL99" s="251"/>
      <c r="BM99" s="237"/>
    </row>
    <row r="100" spans="1:65" ht="9" customHeight="1">
      <c r="B100" s="249"/>
      <c r="S100" s="251"/>
      <c r="T100" s="251"/>
      <c r="U100" s="251"/>
      <c r="V100" s="251"/>
      <c r="W100" s="251"/>
      <c r="X100" s="251"/>
      <c r="Y100" s="251"/>
      <c r="Z100" s="251"/>
      <c r="AA100" s="251"/>
      <c r="AB100" s="1384"/>
      <c r="AC100" s="1384"/>
      <c r="AD100" s="1384"/>
      <c r="AE100" s="1384"/>
      <c r="AF100" s="1384"/>
      <c r="AG100" s="1384"/>
      <c r="AH100" s="589"/>
      <c r="AI100" s="2801"/>
      <c r="AJ100" s="2801"/>
      <c r="AK100" s="2801"/>
      <c r="AL100" s="2801"/>
      <c r="AM100" s="2801"/>
      <c r="AN100" s="2801"/>
      <c r="AO100" s="2801"/>
      <c r="AP100" s="2801"/>
      <c r="AQ100" s="2801"/>
      <c r="AR100" s="2801"/>
      <c r="AS100" s="2801"/>
      <c r="AT100" s="2801"/>
      <c r="AU100" s="2801"/>
      <c r="AV100" s="2801"/>
      <c r="AW100" s="2801"/>
      <c r="AX100" s="2801"/>
      <c r="AY100" s="2801"/>
      <c r="AZ100" s="2801"/>
      <c r="BA100" s="2801"/>
      <c r="BB100" s="2801"/>
      <c r="BC100" s="2801"/>
      <c r="BD100" s="2801"/>
      <c r="BE100" s="2801"/>
      <c r="BF100" s="2801"/>
      <c r="BG100" s="589"/>
      <c r="BH100" s="1430"/>
      <c r="BI100" s="1419"/>
      <c r="BJ100" s="1419"/>
      <c r="BK100" s="1431"/>
      <c r="BL100" s="251"/>
      <c r="BM100" s="237"/>
    </row>
    <row r="101" spans="1:65" ht="9" customHeight="1">
      <c r="B101" s="250"/>
      <c r="S101" s="244"/>
      <c r="T101" s="244"/>
      <c r="U101" s="244"/>
      <c r="V101" s="244"/>
      <c r="W101" s="244"/>
      <c r="X101" s="244"/>
      <c r="Y101" s="244"/>
      <c r="Z101" s="244"/>
      <c r="AA101" s="244"/>
      <c r="AB101" s="244"/>
      <c r="AC101" s="244"/>
      <c r="AD101" s="244"/>
      <c r="AE101" s="244"/>
      <c r="AF101" s="244"/>
      <c r="AG101" s="244"/>
      <c r="AH101" s="244"/>
      <c r="AI101" s="593"/>
      <c r="AJ101" s="593"/>
      <c r="AK101" s="593"/>
      <c r="AL101" s="593"/>
      <c r="AM101" s="593"/>
      <c r="AN101" s="593"/>
      <c r="AO101" s="257"/>
      <c r="AP101" s="257"/>
      <c r="AQ101" s="257"/>
      <c r="AR101" s="257"/>
      <c r="AS101" s="257"/>
      <c r="AT101" s="257"/>
      <c r="AU101" s="257"/>
      <c r="AV101" s="257"/>
      <c r="AW101" s="257"/>
      <c r="AX101" s="257"/>
      <c r="AY101" s="257"/>
      <c r="AZ101" s="257"/>
      <c r="BA101" s="257"/>
      <c r="BB101" s="257"/>
      <c r="BC101" s="257"/>
      <c r="BD101" s="257"/>
      <c r="BE101" s="257"/>
      <c r="BF101" s="257"/>
      <c r="BG101" s="257"/>
      <c r="BH101" s="593"/>
      <c r="BI101" s="593"/>
      <c r="BJ101" s="593"/>
      <c r="BK101" s="244"/>
      <c r="BL101" s="244"/>
      <c r="BM101" s="245"/>
    </row>
    <row r="102" spans="1:65" ht="9" customHeight="1">
      <c r="A102" s="268"/>
      <c r="B102" s="1231" t="s">
        <v>775</v>
      </c>
      <c r="C102" s="1220"/>
      <c r="D102" s="1220"/>
      <c r="E102" s="1220"/>
      <c r="F102" s="1220"/>
      <c r="G102" s="1220"/>
      <c r="H102" s="1220"/>
      <c r="I102" s="1220"/>
      <c r="J102" s="1220"/>
      <c r="K102" s="1220"/>
      <c r="L102" s="1220"/>
      <c r="M102" s="1220"/>
      <c r="N102" s="1220"/>
      <c r="O102" s="1220"/>
      <c r="P102" s="1220"/>
      <c r="Q102" s="1220"/>
      <c r="R102" s="1220"/>
      <c r="S102" s="1220"/>
      <c r="T102" s="1220"/>
      <c r="U102" s="1220"/>
      <c r="V102" s="1220"/>
      <c r="W102" s="1220"/>
      <c r="X102" s="1220"/>
      <c r="Y102" s="1220"/>
      <c r="Z102" s="1220"/>
      <c r="AA102" s="1220"/>
      <c r="AB102" s="1220"/>
      <c r="AC102" s="1220"/>
      <c r="AD102" s="1220"/>
      <c r="AE102" s="1220"/>
      <c r="AF102" s="1220"/>
      <c r="AG102" s="1220"/>
      <c r="AH102" s="1220"/>
      <c r="AI102" s="1220"/>
      <c r="AJ102" s="1220"/>
      <c r="AK102" s="1220"/>
      <c r="AL102" s="1220"/>
      <c r="AM102" s="1220"/>
      <c r="AN102" s="1220"/>
      <c r="AO102" s="1220"/>
      <c r="AP102" s="1220"/>
      <c r="AQ102" s="1220"/>
      <c r="AR102" s="1220"/>
      <c r="AS102" s="1220"/>
      <c r="AT102" s="1220"/>
      <c r="AU102" s="1220"/>
      <c r="AV102" s="1220"/>
      <c r="AW102" s="1220"/>
      <c r="AX102" s="1220"/>
      <c r="AY102" s="1220"/>
      <c r="AZ102" s="1220"/>
      <c r="BA102" s="1220"/>
      <c r="BB102" s="1220"/>
      <c r="BC102" s="1220"/>
      <c r="BD102" s="1220"/>
      <c r="BE102" s="1220"/>
      <c r="BF102" s="1220"/>
      <c r="BG102" s="1220"/>
      <c r="BH102" s="1220"/>
      <c r="BI102" s="1220"/>
      <c r="BJ102" s="1220"/>
      <c r="BK102" s="1220"/>
      <c r="BL102" s="1220"/>
      <c r="BM102" s="1226"/>
    </row>
    <row r="103" spans="1:65" ht="9" customHeight="1">
      <c r="A103" s="268"/>
      <c r="B103" s="1432"/>
      <c r="C103" s="1266"/>
      <c r="D103" s="1266"/>
      <c r="E103" s="1266"/>
      <c r="F103" s="1266"/>
      <c r="G103" s="1266"/>
      <c r="H103" s="1266"/>
      <c r="I103" s="1266"/>
      <c r="J103" s="1266"/>
      <c r="K103" s="1266"/>
      <c r="L103" s="1266"/>
      <c r="M103" s="1266"/>
      <c r="N103" s="1266"/>
      <c r="O103" s="1266"/>
      <c r="P103" s="1266"/>
      <c r="Q103" s="1266"/>
      <c r="R103" s="1266"/>
      <c r="S103" s="1266"/>
      <c r="T103" s="1266"/>
      <c r="U103" s="1266"/>
      <c r="V103" s="1266"/>
      <c r="W103" s="1266"/>
      <c r="X103" s="1266"/>
      <c r="Y103" s="1266"/>
      <c r="Z103" s="1266"/>
      <c r="AA103" s="1266"/>
      <c r="AB103" s="1266"/>
      <c r="AC103" s="1266"/>
      <c r="AD103" s="1266"/>
      <c r="AE103" s="1266"/>
      <c r="AF103" s="1266"/>
      <c r="AG103" s="1266"/>
      <c r="AH103" s="1266"/>
      <c r="AI103" s="1266"/>
      <c r="AJ103" s="1266"/>
      <c r="AK103" s="1266"/>
      <c r="AL103" s="1266"/>
      <c r="AM103" s="1266"/>
      <c r="AN103" s="1266"/>
      <c r="AO103" s="1266"/>
      <c r="AP103" s="1266"/>
      <c r="AQ103" s="1266"/>
      <c r="AR103" s="1266"/>
      <c r="AS103" s="1266"/>
      <c r="AT103" s="1266"/>
      <c r="AU103" s="1266"/>
      <c r="AV103" s="1266"/>
      <c r="AW103" s="1266"/>
      <c r="AX103" s="1266"/>
      <c r="AY103" s="1266"/>
      <c r="AZ103" s="1266"/>
      <c r="BA103" s="1266"/>
      <c r="BB103" s="1266"/>
      <c r="BC103" s="1266"/>
      <c r="BD103" s="1266"/>
      <c r="BE103" s="1266"/>
      <c r="BF103" s="1266"/>
      <c r="BG103" s="1266"/>
      <c r="BH103" s="1266"/>
      <c r="BI103" s="1266"/>
      <c r="BJ103" s="1266"/>
      <c r="BK103" s="1266"/>
      <c r="BL103" s="1266"/>
      <c r="BM103" s="1282"/>
    </row>
    <row r="104" spans="1:65" ht="9" customHeight="1">
      <c r="B104" s="1433" t="s">
        <v>632</v>
      </c>
      <c r="C104" s="1434"/>
      <c r="D104" s="1434"/>
      <c r="E104" s="1435"/>
      <c r="AB104" s="582"/>
      <c r="AC104" s="582"/>
      <c r="AR104" s="582"/>
      <c r="AS104" s="582"/>
      <c r="AT104" s="582"/>
      <c r="AU104" s="582"/>
      <c r="AV104" s="582"/>
      <c r="AW104" s="582"/>
      <c r="AX104" s="582"/>
      <c r="AY104" s="582"/>
      <c r="AZ104" s="582"/>
      <c r="BA104" s="582"/>
      <c r="BB104" s="1439" t="s">
        <v>631</v>
      </c>
      <c r="BC104" s="1440"/>
      <c r="BD104" s="1440"/>
      <c r="BE104" s="1440"/>
      <c r="BF104" s="1440"/>
      <c r="BG104" s="1440"/>
      <c r="BH104" s="1440" t="s">
        <v>631</v>
      </c>
      <c r="BI104" s="1440"/>
      <c r="BJ104" s="1440"/>
      <c r="BK104" s="1440"/>
      <c r="BL104" s="1440"/>
      <c r="BM104" s="1441"/>
    </row>
    <row r="105" spans="1:65" ht="9" customHeight="1">
      <c r="B105" s="1436"/>
      <c r="C105" s="1437"/>
      <c r="D105" s="1437"/>
      <c r="E105" s="1438"/>
      <c r="AB105" s="590"/>
      <c r="AC105" s="590"/>
      <c r="AR105" s="590"/>
      <c r="AS105" s="590"/>
      <c r="AT105" s="590"/>
      <c r="AU105" s="590"/>
      <c r="AV105" s="590"/>
      <c r="AW105" s="590"/>
      <c r="AX105" s="590"/>
      <c r="AY105" s="590"/>
      <c r="AZ105" s="590"/>
      <c r="BA105" s="590"/>
      <c r="BB105" s="1409"/>
      <c r="BC105" s="1410"/>
      <c r="BD105" s="1410"/>
      <c r="BE105" s="1410"/>
      <c r="BF105" s="1410"/>
      <c r="BG105" s="1410"/>
      <c r="BH105" s="1410"/>
      <c r="BI105" s="1410"/>
      <c r="BJ105" s="1410"/>
      <c r="BK105" s="1410"/>
      <c r="BL105" s="1410"/>
      <c r="BM105" s="1413"/>
    </row>
    <row r="106" spans="1:65" ht="9" customHeight="1">
      <c r="B106" s="1376"/>
      <c r="C106" s="1377"/>
      <c r="D106" s="1397"/>
      <c r="E106" s="1398"/>
      <c r="AB106" s="590"/>
      <c r="AC106" s="590"/>
      <c r="BA106" s="590"/>
      <c r="BB106" s="1409"/>
      <c r="BC106" s="1410"/>
      <c r="BD106" s="1410"/>
      <c r="BE106" s="1410"/>
      <c r="BF106" s="1410"/>
      <c r="BG106" s="1410"/>
      <c r="BH106" s="1410"/>
      <c r="BI106" s="1410"/>
      <c r="BJ106" s="1410"/>
      <c r="BK106" s="1410"/>
      <c r="BL106" s="1410"/>
      <c r="BM106" s="1413"/>
    </row>
    <row r="107" spans="1:65" ht="9" customHeight="1">
      <c r="B107" s="1378"/>
      <c r="C107" s="1379"/>
      <c r="D107" s="1399"/>
      <c r="E107" s="1400"/>
      <c r="AB107" s="590"/>
      <c r="AC107" s="590"/>
      <c r="BA107" s="590"/>
      <c r="BB107" s="1409"/>
      <c r="BC107" s="1410"/>
      <c r="BD107" s="1410"/>
      <c r="BE107" s="1410"/>
      <c r="BF107" s="1410"/>
      <c r="BG107" s="1410"/>
      <c r="BH107" s="1410"/>
      <c r="BI107" s="1410"/>
      <c r="BJ107" s="1410"/>
      <c r="BK107" s="1410"/>
      <c r="BL107" s="1410"/>
      <c r="BM107" s="1413"/>
    </row>
    <row r="108" spans="1:65" ht="9" customHeight="1">
      <c r="B108" s="1378"/>
      <c r="C108" s="1379"/>
      <c r="D108" s="1399"/>
      <c r="E108" s="1400"/>
      <c r="AR108" s="590"/>
      <c r="AS108" s="590"/>
      <c r="AT108" s="590"/>
      <c r="AU108" s="590"/>
      <c r="AV108" s="590"/>
      <c r="AW108" s="590"/>
      <c r="AX108" s="590"/>
      <c r="AY108" s="590"/>
      <c r="AZ108" s="590"/>
      <c r="BA108" s="590"/>
      <c r="BB108" s="1409"/>
      <c r="BC108" s="1410"/>
      <c r="BD108" s="1410"/>
      <c r="BE108" s="1410"/>
      <c r="BF108" s="1410"/>
      <c r="BG108" s="1410"/>
      <c r="BH108" s="1410"/>
      <c r="BI108" s="1410"/>
      <c r="BJ108" s="1410"/>
      <c r="BK108" s="1410"/>
      <c r="BL108" s="1410"/>
      <c r="BM108" s="1413"/>
    </row>
    <row r="109" spans="1:65" ht="9" customHeight="1">
      <c r="B109" s="1380"/>
      <c r="C109" s="1381"/>
      <c r="D109" s="1401"/>
      <c r="E109" s="1402"/>
      <c r="AR109" s="593"/>
      <c r="AS109" s="593"/>
      <c r="AT109" s="593"/>
      <c r="AU109" s="593"/>
      <c r="AV109" s="593"/>
      <c r="AW109" s="593"/>
      <c r="AX109" s="593"/>
      <c r="AY109" s="593"/>
      <c r="AZ109" s="593"/>
      <c r="BA109" s="593"/>
      <c r="BB109" s="1411"/>
      <c r="BC109" s="1412"/>
      <c r="BD109" s="1412"/>
      <c r="BE109" s="1412"/>
      <c r="BF109" s="1412"/>
      <c r="BG109" s="1412"/>
      <c r="BH109" s="1412"/>
      <c r="BI109" s="1412"/>
      <c r="BJ109" s="1412"/>
      <c r="BK109" s="1412"/>
      <c r="BL109" s="1412"/>
      <c r="BM109" s="1414"/>
    </row>
    <row r="110" spans="1:65" ht="9" customHeight="1">
      <c r="B110" s="1415" t="s">
        <v>633</v>
      </c>
      <c r="C110" s="1416"/>
      <c r="D110" s="1416"/>
      <c r="E110" s="1416"/>
      <c r="F110" s="1416"/>
      <c r="G110" s="1416"/>
      <c r="H110" s="1416"/>
      <c r="I110" s="1416"/>
      <c r="J110" s="1416"/>
      <c r="K110" s="1416"/>
      <c r="L110" s="1416"/>
      <c r="M110" s="1417"/>
      <c r="N110" s="1415" t="s">
        <v>634</v>
      </c>
      <c r="O110" s="1416"/>
      <c r="P110" s="1416"/>
      <c r="Q110" s="1416"/>
      <c r="R110" s="1416"/>
      <c r="S110" s="1416"/>
      <c r="T110" s="1416"/>
      <c r="U110" s="1416"/>
      <c r="V110" s="1416"/>
      <c r="W110" s="1416"/>
      <c r="X110" s="1416"/>
      <c r="Y110" s="1416"/>
      <c r="Z110" s="1416"/>
      <c r="AA110" s="1417"/>
      <c r="AB110" s="1415" t="s">
        <v>635</v>
      </c>
      <c r="AC110" s="1416"/>
      <c r="AD110" s="1416"/>
      <c r="AE110" s="1416"/>
      <c r="AF110" s="1416"/>
      <c r="AG110" s="1416"/>
      <c r="AH110" s="1416"/>
      <c r="AI110" s="1416"/>
      <c r="AJ110" s="1416"/>
      <c r="AK110" s="1416"/>
      <c r="AL110" s="1416"/>
      <c r="AM110" s="1416"/>
      <c r="AN110" s="1416"/>
      <c r="AO110" s="1416"/>
      <c r="AP110" s="1421"/>
      <c r="AQ110" s="1422"/>
      <c r="AR110" s="1415" t="s">
        <v>636</v>
      </c>
      <c r="AS110" s="1416"/>
      <c r="AT110" s="1416"/>
      <c r="AU110" s="1416"/>
      <c r="AV110" s="1416"/>
      <c r="AW110" s="1416"/>
      <c r="AX110" s="1416"/>
      <c r="AY110" s="1416"/>
      <c r="AZ110" s="1416"/>
      <c r="BA110" s="1416"/>
      <c r="BB110" s="1416"/>
      <c r="BC110" s="1416"/>
      <c r="BD110" s="1416"/>
      <c r="BE110" s="1416"/>
      <c r="BF110" s="1421"/>
      <c r="BG110" s="1422"/>
      <c r="BH110" s="1415" t="s">
        <v>637</v>
      </c>
      <c r="BI110" s="1416"/>
      <c r="BJ110" s="1416"/>
      <c r="BK110" s="1416"/>
      <c r="BL110" s="1416"/>
      <c r="BM110" s="1417"/>
    </row>
    <row r="111" spans="1:65" ht="9" customHeight="1">
      <c r="B111" s="1418"/>
      <c r="C111" s="1419"/>
      <c r="D111" s="1419"/>
      <c r="E111" s="1419"/>
      <c r="F111" s="1419"/>
      <c r="G111" s="1419"/>
      <c r="H111" s="1419"/>
      <c r="I111" s="1419"/>
      <c r="J111" s="1419"/>
      <c r="K111" s="1419"/>
      <c r="L111" s="1419"/>
      <c r="M111" s="1420"/>
      <c r="N111" s="1418"/>
      <c r="O111" s="1419"/>
      <c r="P111" s="1419"/>
      <c r="Q111" s="1419"/>
      <c r="R111" s="1419"/>
      <c r="S111" s="1419"/>
      <c r="T111" s="1419"/>
      <c r="U111" s="1419"/>
      <c r="V111" s="1419"/>
      <c r="W111" s="1419"/>
      <c r="X111" s="1419"/>
      <c r="Y111" s="1419"/>
      <c r="Z111" s="1419"/>
      <c r="AA111" s="1420"/>
      <c r="AB111" s="1418"/>
      <c r="AC111" s="1419"/>
      <c r="AD111" s="1419"/>
      <c r="AE111" s="1419"/>
      <c r="AF111" s="1419"/>
      <c r="AG111" s="1419"/>
      <c r="AH111" s="1419"/>
      <c r="AI111" s="1419"/>
      <c r="AJ111" s="1419"/>
      <c r="AK111" s="1419"/>
      <c r="AL111" s="1419"/>
      <c r="AM111" s="1419"/>
      <c r="AN111" s="1419"/>
      <c r="AO111" s="1419"/>
      <c r="AP111" s="1423"/>
      <c r="AQ111" s="1424"/>
      <c r="AR111" s="1418"/>
      <c r="AS111" s="1419"/>
      <c r="AT111" s="1419"/>
      <c r="AU111" s="1419"/>
      <c r="AV111" s="1419"/>
      <c r="AW111" s="1419"/>
      <c r="AX111" s="1419"/>
      <c r="AY111" s="1419"/>
      <c r="AZ111" s="1419"/>
      <c r="BA111" s="1419"/>
      <c r="BB111" s="1419"/>
      <c r="BC111" s="1419"/>
      <c r="BD111" s="1419"/>
      <c r="BE111" s="1419"/>
      <c r="BF111" s="1423"/>
      <c r="BG111" s="1424"/>
      <c r="BH111" s="1418"/>
      <c r="BI111" s="1419"/>
      <c r="BJ111" s="1419"/>
      <c r="BK111" s="1419"/>
      <c r="BL111" s="1419"/>
      <c r="BM111" s="1420"/>
    </row>
    <row r="112" spans="1:65" ht="9" customHeight="1">
      <c r="B112" s="1376"/>
      <c r="C112" s="1377"/>
      <c r="D112" s="1394"/>
      <c r="E112" s="1377"/>
      <c r="F112" s="1394"/>
      <c r="G112" s="1377"/>
      <c r="H112" s="1394"/>
      <c r="I112" s="1377"/>
      <c r="J112" s="1394"/>
      <c r="K112" s="1377"/>
      <c r="L112" s="1397"/>
      <c r="M112" s="1398"/>
      <c r="N112" s="1376" t="s">
        <v>357</v>
      </c>
      <c r="O112" s="1377"/>
      <c r="P112" s="1394" t="s">
        <v>92</v>
      </c>
      <c r="Q112" s="1397"/>
      <c r="R112" s="1397"/>
      <c r="S112" s="1377"/>
      <c r="T112" s="1394" t="s">
        <v>638</v>
      </c>
      <c r="U112" s="1397"/>
      <c r="V112" s="1397"/>
      <c r="W112" s="1377"/>
      <c r="X112" s="1394" t="s">
        <v>359</v>
      </c>
      <c r="Y112" s="1397"/>
      <c r="Z112" s="1397"/>
      <c r="AA112" s="1398"/>
      <c r="AB112" s="1376" t="s">
        <v>1157</v>
      </c>
      <c r="AC112" s="1377"/>
      <c r="AD112" s="1382" t="s">
        <v>96</v>
      </c>
      <c r="AE112" s="1383"/>
      <c r="AF112" s="1382" t="s">
        <v>613</v>
      </c>
      <c r="AG112" s="1407"/>
      <c r="AH112" s="1382" t="s">
        <v>97</v>
      </c>
      <c r="AI112" s="1407"/>
      <c r="AJ112" s="1408" t="s">
        <v>98</v>
      </c>
      <c r="AK112" s="1383"/>
      <c r="AL112" s="1382" t="s">
        <v>99</v>
      </c>
      <c r="AM112" s="1407"/>
      <c r="AN112" s="1382" t="s">
        <v>614</v>
      </c>
      <c r="AO112" s="1407"/>
      <c r="AP112" s="1382" t="s">
        <v>639</v>
      </c>
      <c r="AQ112" s="1382"/>
      <c r="AR112" s="1376" t="s">
        <v>1157</v>
      </c>
      <c r="AS112" s="1377"/>
      <c r="AT112" s="1382" t="s">
        <v>96</v>
      </c>
      <c r="AU112" s="1383"/>
      <c r="AV112" s="1403" t="s">
        <v>613</v>
      </c>
      <c r="AW112" s="1404"/>
      <c r="AX112" s="1403" t="s">
        <v>97</v>
      </c>
      <c r="AY112" s="1404"/>
      <c r="AZ112" s="1405" t="s">
        <v>98</v>
      </c>
      <c r="BA112" s="1406"/>
      <c r="BB112" s="1403" t="s">
        <v>99</v>
      </c>
      <c r="BC112" s="1404"/>
      <c r="BD112" s="1403" t="s">
        <v>614</v>
      </c>
      <c r="BE112" s="1404"/>
      <c r="BF112" s="1403" t="s">
        <v>639</v>
      </c>
      <c r="BG112" s="1406"/>
      <c r="BH112" s="1376"/>
      <c r="BI112" s="1377"/>
      <c r="BJ112" s="1394"/>
      <c r="BK112" s="1377"/>
      <c r="BL112" s="1397"/>
      <c r="BM112" s="1398"/>
    </row>
    <row r="113" spans="2:65" ht="9" customHeight="1">
      <c r="B113" s="1378"/>
      <c r="C113" s="1379"/>
      <c r="D113" s="1395"/>
      <c r="E113" s="1379"/>
      <c r="F113" s="1395"/>
      <c r="G113" s="1379"/>
      <c r="H113" s="1395"/>
      <c r="I113" s="1379"/>
      <c r="J113" s="1395"/>
      <c r="K113" s="1379"/>
      <c r="L113" s="1399"/>
      <c r="M113" s="1400"/>
      <c r="N113" s="599"/>
      <c r="O113" s="602"/>
      <c r="P113" s="601"/>
      <c r="Q113" s="600"/>
      <c r="R113" s="601"/>
      <c r="S113" s="600"/>
      <c r="T113" s="601"/>
      <c r="U113" s="600"/>
      <c r="V113" s="601"/>
      <c r="W113" s="600"/>
      <c r="X113" s="601"/>
      <c r="Y113" s="600"/>
      <c r="Z113" s="601"/>
      <c r="AA113" s="603"/>
      <c r="AB113" s="579"/>
      <c r="AC113" s="598"/>
      <c r="AD113" s="597"/>
      <c r="AE113" s="604"/>
      <c r="AF113" s="597"/>
      <c r="AG113" s="598"/>
      <c r="AH113" s="597"/>
      <c r="AI113" s="598"/>
      <c r="AJ113" s="587"/>
      <c r="AK113" s="604"/>
      <c r="AL113" s="597"/>
      <c r="AM113" s="598"/>
      <c r="AN113" s="597"/>
      <c r="AO113" s="598"/>
      <c r="AP113" s="597"/>
      <c r="AQ113" s="597"/>
      <c r="AR113" s="579"/>
      <c r="AS113" s="598"/>
      <c r="AT113" s="597"/>
      <c r="AU113" s="604"/>
      <c r="AV113" s="597"/>
      <c r="AW113" s="598"/>
      <c r="AX113" s="597"/>
      <c r="AY113" s="598"/>
      <c r="AZ113" s="587"/>
      <c r="BA113" s="604"/>
      <c r="BB113" s="597"/>
      <c r="BC113" s="598"/>
      <c r="BD113" s="597"/>
      <c r="BE113" s="598"/>
      <c r="BF113" s="597"/>
      <c r="BG113" s="604"/>
      <c r="BH113" s="1378"/>
      <c r="BI113" s="1379"/>
      <c r="BJ113" s="1395"/>
      <c r="BK113" s="1379"/>
      <c r="BL113" s="1399"/>
      <c r="BM113" s="1400"/>
    </row>
    <row r="114" spans="2:65" ht="9" customHeight="1">
      <c r="B114" s="1378"/>
      <c r="C114" s="1379"/>
      <c r="D114" s="1395"/>
      <c r="E114" s="1379"/>
      <c r="F114" s="1395"/>
      <c r="G114" s="1379"/>
      <c r="H114" s="1395"/>
      <c r="I114" s="1379"/>
      <c r="J114" s="1395"/>
      <c r="K114" s="1379"/>
      <c r="L114" s="1399"/>
      <c r="M114" s="1400"/>
      <c r="N114" s="1392"/>
      <c r="O114" s="1385"/>
      <c r="P114" s="1388"/>
      <c r="Q114" s="1385"/>
      <c r="R114" s="1388"/>
      <c r="S114" s="1385"/>
      <c r="T114" s="1388"/>
      <c r="U114" s="1385"/>
      <c r="V114" s="1388"/>
      <c r="W114" s="1385"/>
      <c r="X114" s="1388"/>
      <c r="Y114" s="1385"/>
      <c r="Z114" s="1384"/>
      <c r="AA114" s="1390"/>
      <c r="AB114" s="1392"/>
      <c r="AC114" s="1385"/>
      <c r="AD114" s="1384"/>
      <c r="AE114" s="1390"/>
      <c r="AF114" s="1384"/>
      <c r="AG114" s="1385"/>
      <c r="AH114" s="1388"/>
      <c r="AI114" s="1385"/>
      <c r="AJ114" s="1388"/>
      <c r="AK114" s="1390"/>
      <c r="AL114" s="1384"/>
      <c r="AM114" s="1385"/>
      <c r="AN114" s="1388"/>
      <c r="AO114" s="1385"/>
      <c r="AP114" s="1388"/>
      <c r="AQ114" s="1385"/>
      <c r="AR114" s="1392"/>
      <c r="AS114" s="1385"/>
      <c r="AT114" s="1384"/>
      <c r="AU114" s="1390"/>
      <c r="AV114" s="1384"/>
      <c r="AW114" s="1385"/>
      <c r="AX114" s="1388"/>
      <c r="AY114" s="1385"/>
      <c r="AZ114" s="1388"/>
      <c r="BA114" s="1390"/>
      <c r="BB114" s="1384"/>
      <c r="BC114" s="1385"/>
      <c r="BD114" s="1388"/>
      <c r="BE114" s="1385"/>
      <c r="BF114" s="1388"/>
      <c r="BG114" s="1390"/>
      <c r="BH114" s="1378"/>
      <c r="BI114" s="1379"/>
      <c r="BJ114" s="1395"/>
      <c r="BK114" s="1379"/>
      <c r="BL114" s="1399"/>
      <c r="BM114" s="1400"/>
    </row>
    <row r="115" spans="2:65" ht="9" customHeight="1">
      <c r="B115" s="1380"/>
      <c r="C115" s="1381"/>
      <c r="D115" s="1396"/>
      <c r="E115" s="1381"/>
      <c r="F115" s="1396"/>
      <c r="G115" s="1381"/>
      <c r="H115" s="1396"/>
      <c r="I115" s="1381"/>
      <c r="J115" s="1396"/>
      <c r="K115" s="1381"/>
      <c r="L115" s="1401"/>
      <c r="M115" s="1402"/>
      <c r="N115" s="1393"/>
      <c r="O115" s="1387"/>
      <c r="P115" s="1389"/>
      <c r="Q115" s="1387"/>
      <c r="R115" s="1389"/>
      <c r="S115" s="1387"/>
      <c r="T115" s="1389"/>
      <c r="U115" s="1387"/>
      <c r="V115" s="1389"/>
      <c r="W115" s="1387"/>
      <c r="X115" s="1389"/>
      <c r="Y115" s="1387"/>
      <c r="Z115" s="1386"/>
      <c r="AA115" s="1391"/>
      <c r="AB115" s="1393"/>
      <c r="AC115" s="1387"/>
      <c r="AD115" s="1386"/>
      <c r="AE115" s="1391"/>
      <c r="AF115" s="1386"/>
      <c r="AG115" s="1387"/>
      <c r="AH115" s="1389"/>
      <c r="AI115" s="1387"/>
      <c r="AJ115" s="1389"/>
      <c r="AK115" s="1391"/>
      <c r="AL115" s="1386"/>
      <c r="AM115" s="1387"/>
      <c r="AN115" s="1389"/>
      <c r="AO115" s="1387"/>
      <c r="AP115" s="1389"/>
      <c r="AQ115" s="1387"/>
      <c r="AR115" s="1393"/>
      <c r="AS115" s="1387"/>
      <c r="AT115" s="1386"/>
      <c r="AU115" s="1391"/>
      <c r="AV115" s="1386"/>
      <c r="AW115" s="1387"/>
      <c r="AX115" s="1389"/>
      <c r="AY115" s="1387"/>
      <c r="AZ115" s="1389"/>
      <c r="BA115" s="1391"/>
      <c r="BB115" s="1386"/>
      <c r="BC115" s="1387"/>
      <c r="BD115" s="1389"/>
      <c r="BE115" s="1387"/>
      <c r="BF115" s="1389"/>
      <c r="BG115" s="1391"/>
      <c r="BH115" s="1380"/>
      <c r="BI115" s="1381"/>
      <c r="BJ115" s="1396"/>
      <c r="BK115" s="1381"/>
      <c r="BL115" s="1401"/>
      <c r="BM115" s="1402"/>
    </row>
    <row r="116" spans="2:65" ht="9" customHeight="1" thickBot="1"/>
    <row r="117" spans="2:65" ht="9" customHeight="1" thickBot="1">
      <c r="B117" s="1231" t="s">
        <v>676</v>
      </c>
      <c r="C117" s="1220"/>
      <c r="D117" s="1220"/>
      <c r="E117" s="1220"/>
      <c r="F117" s="1220"/>
      <c r="G117" s="1220"/>
      <c r="H117" s="1220"/>
      <c r="I117" s="1220"/>
      <c r="J117" s="1220"/>
      <c r="K117" s="1220"/>
      <c r="L117" s="1220"/>
      <c r="M117" s="1220"/>
      <c r="N117" s="1220"/>
      <c r="O117" s="1220"/>
      <c r="P117" s="1220"/>
      <c r="Q117" s="1220"/>
      <c r="R117" s="1220"/>
      <c r="S117" s="1220"/>
      <c r="T117" s="1220"/>
      <c r="U117" s="1220"/>
      <c r="V117" s="1220"/>
      <c r="W117" s="1220"/>
      <c r="X117" s="1220"/>
      <c r="Y117" s="1220"/>
      <c r="Z117" s="1220"/>
      <c r="AA117" s="1220"/>
      <c r="AB117" s="1220"/>
      <c r="AC117" s="1220"/>
      <c r="AD117" s="1220"/>
      <c r="AE117" s="1220"/>
      <c r="AF117" s="1220"/>
      <c r="AG117" s="1220"/>
      <c r="AH117" s="1220"/>
      <c r="AI117" s="1220"/>
      <c r="AJ117" s="1220"/>
      <c r="AK117" s="1220"/>
      <c r="AL117" s="1220"/>
      <c r="AM117" s="1220"/>
      <c r="AN117" s="1220"/>
      <c r="AO117" s="1220"/>
      <c r="AP117" s="1220"/>
      <c r="AQ117" s="1220"/>
      <c r="AR117" s="1220"/>
      <c r="AS117" s="1220"/>
      <c r="AT117" s="1220"/>
      <c r="AU117" s="1220"/>
      <c r="AV117" s="1220"/>
      <c r="AW117" s="1372"/>
      <c r="AX117" s="1346" t="s">
        <v>337</v>
      </c>
      <c r="AY117" s="1346"/>
      <c r="AZ117" s="1308" t="s">
        <v>667</v>
      </c>
      <c r="BA117" s="1308"/>
      <c r="BB117" s="1308"/>
      <c r="BC117" s="1308"/>
      <c r="BD117" s="1308"/>
      <c r="BE117" s="1308"/>
      <c r="BF117" s="1308"/>
      <c r="BG117" s="1308"/>
      <c r="BH117" s="1308"/>
      <c r="BI117" s="1308"/>
      <c r="BJ117" s="1308"/>
      <c r="BK117" s="1308"/>
      <c r="BL117" s="1308"/>
      <c r="BM117" s="1309"/>
    </row>
    <row r="118" spans="2:65" ht="9" customHeight="1" thickBot="1">
      <c r="B118" s="1373"/>
      <c r="C118" s="1264"/>
      <c r="D118" s="1264"/>
      <c r="E118" s="1264"/>
      <c r="F118" s="1264"/>
      <c r="G118" s="1264"/>
      <c r="H118" s="1264"/>
      <c r="I118" s="1264"/>
      <c r="J118" s="1264"/>
      <c r="K118" s="1264"/>
      <c r="L118" s="1264"/>
      <c r="M118" s="1264"/>
      <c r="N118" s="1264"/>
      <c r="O118" s="1264"/>
      <c r="P118" s="1264"/>
      <c r="Q118" s="1264"/>
      <c r="R118" s="1264"/>
      <c r="S118" s="1264"/>
      <c r="T118" s="1264"/>
      <c r="U118" s="1264"/>
      <c r="V118" s="1264"/>
      <c r="W118" s="1264"/>
      <c r="X118" s="1264"/>
      <c r="Y118" s="1264"/>
      <c r="Z118" s="1264"/>
      <c r="AA118" s="1264"/>
      <c r="AB118" s="1264"/>
      <c r="AC118" s="1264"/>
      <c r="AD118" s="1264"/>
      <c r="AE118" s="1264"/>
      <c r="AF118" s="1264"/>
      <c r="AG118" s="1264"/>
      <c r="AH118" s="1264"/>
      <c r="AI118" s="1264"/>
      <c r="AJ118" s="1264"/>
      <c r="AK118" s="1264"/>
      <c r="AL118" s="1264"/>
      <c r="AM118" s="1264"/>
      <c r="AN118" s="1264"/>
      <c r="AO118" s="1264"/>
      <c r="AP118" s="1264"/>
      <c r="AQ118" s="1264"/>
      <c r="AR118" s="1264"/>
      <c r="AS118" s="1264"/>
      <c r="AT118" s="1264"/>
      <c r="AU118" s="1264"/>
      <c r="AV118" s="1264"/>
      <c r="AW118" s="1374"/>
      <c r="AX118" s="1346"/>
      <c r="AY118" s="1346"/>
      <c r="AZ118" s="1358"/>
      <c r="BA118" s="1358"/>
      <c r="BB118" s="1358"/>
      <c r="BC118" s="1358"/>
      <c r="BD118" s="1358"/>
      <c r="BE118" s="1358"/>
      <c r="BF118" s="1358"/>
      <c r="BG118" s="1358"/>
      <c r="BH118" s="1358"/>
      <c r="BI118" s="1358"/>
      <c r="BJ118" s="1358"/>
      <c r="BK118" s="1358"/>
      <c r="BL118" s="1358"/>
      <c r="BM118" s="1375"/>
    </row>
    <row r="119" spans="2:65" ht="9" customHeight="1" thickBot="1">
      <c r="B119" s="1346" t="s">
        <v>338</v>
      </c>
      <c r="C119" s="1346"/>
      <c r="D119" s="1347" t="s">
        <v>668</v>
      </c>
      <c r="E119" s="1348"/>
      <c r="F119" s="1348"/>
      <c r="G119" s="1348"/>
      <c r="H119" s="1348"/>
      <c r="I119" s="1348"/>
      <c r="J119" s="1348"/>
      <c r="K119" s="1348"/>
      <c r="L119" s="1348"/>
      <c r="M119" s="1348"/>
      <c r="N119" s="1348"/>
      <c r="O119" s="1348"/>
      <c r="P119" s="1348"/>
      <c r="Q119" s="1349"/>
      <c r="R119" s="1346" t="s">
        <v>339</v>
      </c>
      <c r="S119" s="1346"/>
      <c r="T119" s="1348" t="s">
        <v>352</v>
      </c>
      <c r="U119" s="1348"/>
      <c r="V119" s="1348"/>
      <c r="W119" s="1348"/>
      <c r="X119" s="1348"/>
      <c r="Y119" s="1348"/>
      <c r="Z119" s="1348"/>
      <c r="AA119" s="1348"/>
      <c r="AB119" s="1348"/>
      <c r="AC119" s="1348"/>
      <c r="AD119" s="1348"/>
      <c r="AE119" s="1348"/>
      <c r="AF119" s="1348"/>
      <c r="AG119" s="1348"/>
      <c r="AH119" s="1346" t="s">
        <v>340</v>
      </c>
      <c r="AI119" s="1346"/>
      <c r="AJ119" s="1348" t="s">
        <v>342</v>
      </c>
      <c r="AK119" s="1348"/>
      <c r="AL119" s="1348"/>
      <c r="AM119" s="1348"/>
      <c r="AN119" s="1348"/>
      <c r="AO119" s="1348"/>
      <c r="AP119" s="1348"/>
      <c r="AQ119" s="1348"/>
      <c r="AR119" s="1348"/>
      <c r="AS119" s="1348"/>
      <c r="AT119" s="1348"/>
      <c r="AU119" s="1348"/>
      <c r="AV119" s="1348"/>
      <c r="AW119" s="1348"/>
      <c r="AX119" s="1346" t="s">
        <v>341</v>
      </c>
      <c r="AY119" s="1346"/>
      <c r="AZ119" s="1360" t="s">
        <v>353</v>
      </c>
      <c r="BA119" s="1361"/>
      <c r="BB119" s="1361"/>
      <c r="BC119" s="1361"/>
      <c r="BD119" s="1361"/>
      <c r="BE119" s="1361"/>
      <c r="BF119" s="1361"/>
      <c r="BG119" s="1361"/>
      <c r="BH119" s="1361"/>
      <c r="BI119" s="1361"/>
      <c r="BJ119" s="1361"/>
      <c r="BK119" s="1361"/>
      <c r="BL119" s="1361"/>
      <c r="BM119" s="1361"/>
    </row>
    <row r="120" spans="2:65" ht="9" customHeight="1" thickBot="1">
      <c r="B120" s="1346"/>
      <c r="C120" s="1346"/>
      <c r="D120" s="1357"/>
      <c r="E120" s="1358"/>
      <c r="F120" s="1358"/>
      <c r="G120" s="1358"/>
      <c r="H120" s="1358"/>
      <c r="I120" s="1358"/>
      <c r="J120" s="1358"/>
      <c r="K120" s="1358"/>
      <c r="L120" s="1358"/>
      <c r="M120" s="1358"/>
      <c r="N120" s="1358"/>
      <c r="O120" s="1358"/>
      <c r="P120" s="1358"/>
      <c r="Q120" s="1359"/>
      <c r="R120" s="1346"/>
      <c r="S120" s="1346"/>
      <c r="T120" s="1358"/>
      <c r="U120" s="1358"/>
      <c r="V120" s="1358"/>
      <c r="W120" s="1358"/>
      <c r="X120" s="1358"/>
      <c r="Y120" s="1358"/>
      <c r="Z120" s="1358"/>
      <c r="AA120" s="1358"/>
      <c r="AB120" s="1358"/>
      <c r="AC120" s="1358"/>
      <c r="AD120" s="1358"/>
      <c r="AE120" s="1358"/>
      <c r="AF120" s="1358"/>
      <c r="AG120" s="1358"/>
      <c r="AH120" s="1346"/>
      <c r="AI120" s="1346"/>
      <c r="AJ120" s="1358"/>
      <c r="AK120" s="1358"/>
      <c r="AL120" s="1358"/>
      <c r="AM120" s="1358"/>
      <c r="AN120" s="1358"/>
      <c r="AO120" s="1358"/>
      <c r="AP120" s="1358"/>
      <c r="AQ120" s="1358"/>
      <c r="AR120" s="1358"/>
      <c r="AS120" s="1358"/>
      <c r="AT120" s="1358"/>
      <c r="AU120" s="1358"/>
      <c r="AV120" s="1358"/>
      <c r="AW120" s="1358"/>
      <c r="AX120" s="1346"/>
      <c r="AY120" s="1346"/>
      <c r="AZ120" s="1363"/>
      <c r="BA120" s="1364"/>
      <c r="BB120" s="1364"/>
      <c r="BC120" s="1364"/>
      <c r="BD120" s="1364"/>
      <c r="BE120" s="1364"/>
      <c r="BF120" s="1364"/>
      <c r="BG120" s="1364"/>
      <c r="BH120" s="1364"/>
      <c r="BI120" s="1364"/>
      <c r="BJ120" s="1364"/>
      <c r="BK120" s="1364"/>
      <c r="BL120" s="1364"/>
      <c r="BM120" s="1364"/>
    </row>
    <row r="121" spans="2:65" ht="9" customHeight="1" thickBot="1">
      <c r="B121" s="1346" t="s">
        <v>343</v>
      </c>
      <c r="C121" s="1346"/>
      <c r="D121" s="1347" t="s">
        <v>422</v>
      </c>
      <c r="E121" s="1348"/>
      <c r="F121" s="1348"/>
      <c r="G121" s="1348"/>
      <c r="H121" s="1348"/>
      <c r="I121" s="1348"/>
      <c r="J121" s="1348"/>
      <c r="K121" s="1348"/>
      <c r="L121" s="1348"/>
      <c r="M121" s="1348"/>
      <c r="N121" s="1348"/>
      <c r="O121" s="1348"/>
      <c r="P121" s="1348"/>
      <c r="Q121" s="1349"/>
      <c r="R121" s="1346" t="s">
        <v>344</v>
      </c>
      <c r="S121" s="1346"/>
      <c r="T121" s="1360" t="s">
        <v>677</v>
      </c>
      <c r="U121" s="1361"/>
      <c r="V121" s="1361"/>
      <c r="W121" s="1361"/>
      <c r="X121" s="1361"/>
      <c r="Y121" s="1361"/>
      <c r="Z121" s="1361"/>
      <c r="AA121" s="1361"/>
      <c r="AB121" s="1361"/>
      <c r="AC121" s="1361"/>
      <c r="AD121" s="1361"/>
      <c r="AE121" s="1361"/>
      <c r="AF121" s="1361"/>
      <c r="AG121" s="1362"/>
      <c r="AH121" s="1346" t="s">
        <v>345</v>
      </c>
      <c r="AI121" s="1346"/>
      <c r="AJ121" s="1360" t="s">
        <v>669</v>
      </c>
      <c r="AK121" s="1361"/>
      <c r="AL121" s="1361"/>
      <c r="AM121" s="1361"/>
      <c r="AN121" s="1361"/>
      <c r="AO121" s="1361"/>
      <c r="AP121" s="1361"/>
      <c r="AQ121" s="1361"/>
      <c r="AR121" s="1361"/>
      <c r="AS121" s="1361"/>
      <c r="AT121" s="1361"/>
      <c r="AU121" s="1361"/>
      <c r="AV121" s="1361"/>
      <c r="AW121" s="1362"/>
      <c r="AX121" s="1346" t="s">
        <v>346</v>
      </c>
      <c r="AY121" s="1346"/>
      <c r="AZ121" s="1360" t="s">
        <v>678</v>
      </c>
      <c r="BA121" s="1361"/>
      <c r="BB121" s="1361"/>
      <c r="BC121" s="1361"/>
      <c r="BD121" s="1361"/>
      <c r="BE121" s="1361"/>
      <c r="BF121" s="1361"/>
      <c r="BG121" s="1361"/>
      <c r="BH121" s="1361"/>
      <c r="BI121" s="1361"/>
      <c r="BJ121" s="1361"/>
      <c r="BK121" s="1361"/>
      <c r="BL121" s="1361"/>
      <c r="BM121" s="1361"/>
    </row>
    <row r="122" spans="2:65" ht="9" customHeight="1" thickBot="1">
      <c r="B122" s="1346"/>
      <c r="C122" s="1346"/>
      <c r="D122" s="1357"/>
      <c r="E122" s="1358"/>
      <c r="F122" s="1358"/>
      <c r="G122" s="1358"/>
      <c r="H122" s="1358"/>
      <c r="I122" s="1358"/>
      <c r="J122" s="1358"/>
      <c r="K122" s="1358"/>
      <c r="L122" s="1358"/>
      <c r="M122" s="1358"/>
      <c r="N122" s="1358"/>
      <c r="O122" s="1358"/>
      <c r="P122" s="1358"/>
      <c r="Q122" s="1359"/>
      <c r="R122" s="1346"/>
      <c r="S122" s="1346"/>
      <c r="T122" s="1363"/>
      <c r="U122" s="1364"/>
      <c r="V122" s="1364"/>
      <c r="W122" s="1364"/>
      <c r="X122" s="1364"/>
      <c r="Y122" s="1364"/>
      <c r="Z122" s="1364"/>
      <c r="AA122" s="1364"/>
      <c r="AB122" s="1364"/>
      <c r="AC122" s="1364"/>
      <c r="AD122" s="1364"/>
      <c r="AE122" s="1364"/>
      <c r="AF122" s="1364"/>
      <c r="AG122" s="1365"/>
      <c r="AH122" s="1346"/>
      <c r="AI122" s="1346"/>
      <c r="AJ122" s="1363"/>
      <c r="AK122" s="1364"/>
      <c r="AL122" s="1364"/>
      <c r="AM122" s="1364"/>
      <c r="AN122" s="1364"/>
      <c r="AO122" s="1364"/>
      <c r="AP122" s="1364"/>
      <c r="AQ122" s="1364"/>
      <c r="AR122" s="1364"/>
      <c r="AS122" s="1364"/>
      <c r="AT122" s="1364"/>
      <c r="AU122" s="1364"/>
      <c r="AV122" s="1364"/>
      <c r="AW122" s="1365"/>
      <c r="AX122" s="1346"/>
      <c r="AY122" s="1346"/>
      <c r="AZ122" s="1363"/>
      <c r="BA122" s="1364"/>
      <c r="BB122" s="1364"/>
      <c r="BC122" s="1364"/>
      <c r="BD122" s="1364"/>
      <c r="BE122" s="1364"/>
      <c r="BF122" s="1364"/>
      <c r="BG122" s="1364"/>
      <c r="BH122" s="1364"/>
      <c r="BI122" s="1364"/>
      <c r="BJ122" s="1364"/>
      <c r="BK122" s="1364"/>
      <c r="BL122" s="1364"/>
      <c r="BM122" s="1364"/>
    </row>
    <row r="123" spans="2:65" ht="9" customHeight="1" thickBot="1">
      <c r="B123" s="1346" t="s">
        <v>347</v>
      </c>
      <c r="C123" s="1346"/>
      <c r="D123" s="1347" t="s">
        <v>670</v>
      </c>
      <c r="E123" s="1348"/>
      <c r="F123" s="1348"/>
      <c r="G123" s="1348"/>
      <c r="H123" s="1348"/>
      <c r="I123" s="1348"/>
      <c r="J123" s="1348"/>
      <c r="K123" s="1348"/>
      <c r="L123" s="1348"/>
      <c r="M123" s="1348"/>
      <c r="N123" s="1348"/>
      <c r="O123" s="1348"/>
      <c r="P123" s="1348"/>
      <c r="Q123" s="1349"/>
      <c r="R123" s="1346" t="s">
        <v>348</v>
      </c>
      <c r="S123" s="1346"/>
      <c r="T123" s="1313" t="s">
        <v>354</v>
      </c>
      <c r="U123" s="1352"/>
      <c r="V123" s="1352"/>
      <c r="W123" s="1352"/>
      <c r="X123" s="1352"/>
      <c r="Y123" s="1352"/>
      <c r="Z123" s="1352"/>
      <c r="AA123" s="1352"/>
      <c r="AB123" s="1352"/>
      <c r="AC123" s="1352"/>
      <c r="AD123" s="1352"/>
      <c r="AE123" s="1352"/>
      <c r="AF123" s="1352"/>
      <c r="AG123" s="1353"/>
      <c r="AH123" s="1346" t="s">
        <v>349</v>
      </c>
      <c r="AI123" s="1346"/>
      <c r="AJ123" s="1366" t="s">
        <v>355</v>
      </c>
      <c r="AK123" s="1367"/>
      <c r="AL123" s="1367"/>
      <c r="AM123" s="1367"/>
      <c r="AN123" s="1367"/>
      <c r="AO123" s="1367"/>
      <c r="AP123" s="1367"/>
      <c r="AQ123" s="1367"/>
      <c r="AR123" s="1367"/>
      <c r="AS123" s="1367"/>
      <c r="AT123" s="1367"/>
      <c r="AU123" s="1367"/>
      <c r="AV123" s="1367"/>
      <c r="AW123" s="1368"/>
      <c r="AX123" s="1346" t="s">
        <v>350</v>
      </c>
      <c r="AY123" s="1346"/>
      <c r="AZ123" s="1313" t="s">
        <v>356</v>
      </c>
      <c r="BA123" s="1352"/>
      <c r="BB123" s="1352"/>
      <c r="BC123" s="1352"/>
      <c r="BD123" s="1352"/>
      <c r="BE123" s="1352"/>
      <c r="BF123" s="1352"/>
      <c r="BG123" s="1352"/>
      <c r="BH123" s="1352"/>
      <c r="BI123" s="1352"/>
      <c r="BJ123" s="1352"/>
      <c r="BK123" s="1352"/>
      <c r="BL123" s="1352"/>
      <c r="BM123" s="1352"/>
    </row>
    <row r="124" spans="2:65" ht="9" customHeight="1" thickBot="1">
      <c r="B124" s="1346"/>
      <c r="C124" s="1346"/>
      <c r="D124" s="1350"/>
      <c r="E124" s="1312"/>
      <c r="F124" s="1312"/>
      <c r="G124" s="1312"/>
      <c r="H124" s="1312"/>
      <c r="I124" s="1312"/>
      <c r="J124" s="1312"/>
      <c r="K124" s="1312"/>
      <c r="L124" s="1312"/>
      <c r="M124" s="1312"/>
      <c r="N124" s="1312"/>
      <c r="O124" s="1312"/>
      <c r="P124" s="1312"/>
      <c r="Q124" s="1351"/>
      <c r="R124" s="1346"/>
      <c r="S124" s="1346"/>
      <c r="T124" s="1354"/>
      <c r="U124" s="1355"/>
      <c r="V124" s="1355"/>
      <c r="W124" s="1355"/>
      <c r="X124" s="1355"/>
      <c r="Y124" s="1355"/>
      <c r="Z124" s="1355"/>
      <c r="AA124" s="1355"/>
      <c r="AB124" s="1355"/>
      <c r="AC124" s="1355"/>
      <c r="AD124" s="1355"/>
      <c r="AE124" s="1355"/>
      <c r="AF124" s="1355"/>
      <c r="AG124" s="1356"/>
      <c r="AH124" s="1346"/>
      <c r="AI124" s="1346"/>
      <c r="AJ124" s="1369"/>
      <c r="AK124" s="1370"/>
      <c r="AL124" s="1370"/>
      <c r="AM124" s="1370"/>
      <c r="AN124" s="1370"/>
      <c r="AO124" s="1370"/>
      <c r="AP124" s="1370"/>
      <c r="AQ124" s="1370"/>
      <c r="AR124" s="1370"/>
      <c r="AS124" s="1370"/>
      <c r="AT124" s="1370"/>
      <c r="AU124" s="1370"/>
      <c r="AV124" s="1370"/>
      <c r="AW124" s="1371"/>
      <c r="AX124" s="1346"/>
      <c r="AY124" s="1346"/>
      <c r="AZ124" s="1354"/>
      <c r="BA124" s="1355"/>
      <c r="BB124" s="1355"/>
      <c r="BC124" s="1355"/>
      <c r="BD124" s="1355"/>
      <c r="BE124" s="1355"/>
      <c r="BF124" s="1355"/>
      <c r="BG124" s="1355"/>
      <c r="BH124" s="1355"/>
      <c r="BI124" s="1355"/>
      <c r="BJ124" s="1355"/>
      <c r="BK124" s="1355"/>
      <c r="BL124" s="1355"/>
      <c r="BM124" s="1355"/>
    </row>
    <row r="125" spans="2:65" ht="9" customHeight="1">
      <c r="B125" s="1337" t="s">
        <v>671</v>
      </c>
      <c r="C125" s="1338"/>
      <c r="D125" s="1338"/>
      <c r="E125" s="1338"/>
      <c r="F125" s="1338"/>
      <c r="G125" s="1338"/>
      <c r="H125" s="1338"/>
      <c r="I125" s="1338"/>
      <c r="J125" s="1338"/>
      <c r="K125" s="1338"/>
      <c r="L125" s="1338"/>
      <c r="M125" s="1338"/>
      <c r="N125" s="1339"/>
      <c r="O125" s="1343" t="s">
        <v>423</v>
      </c>
      <c r="P125" s="1308"/>
      <c r="Q125" s="1308"/>
      <c r="R125" s="1308"/>
      <c r="S125" s="1306"/>
      <c r="T125" s="1306"/>
      <c r="U125" s="1305"/>
      <c r="V125" s="1308" t="s">
        <v>92</v>
      </c>
      <c r="W125" s="1308"/>
      <c r="X125" s="1305"/>
      <c r="Y125" s="1305"/>
      <c r="Z125" s="1305"/>
      <c r="AA125" s="1308" t="s">
        <v>605</v>
      </c>
      <c r="AB125" s="1308"/>
      <c r="AC125" s="1305"/>
      <c r="AD125" s="1305"/>
      <c r="AE125" s="1305"/>
      <c r="AF125" s="1308" t="s">
        <v>359</v>
      </c>
      <c r="AG125" s="1309"/>
      <c r="AH125" s="1333" t="s">
        <v>817</v>
      </c>
      <c r="AI125" s="1333"/>
      <c r="AJ125" s="1333"/>
      <c r="AK125" s="1333"/>
      <c r="AL125" s="1333"/>
      <c r="AM125" s="1333"/>
      <c r="AN125" s="1333"/>
      <c r="AO125" s="1333"/>
      <c r="AP125" s="1333"/>
      <c r="AQ125" s="1333"/>
      <c r="AR125" s="1333"/>
      <c r="AS125" s="1333"/>
      <c r="AT125" s="1334"/>
      <c r="AU125" s="1308" t="s">
        <v>423</v>
      </c>
      <c r="AV125" s="1308"/>
      <c r="AW125" s="1308"/>
      <c r="AX125" s="1310"/>
      <c r="AY125" s="1306"/>
      <c r="AZ125" s="1305"/>
      <c r="BA125" s="1305"/>
      <c r="BB125" s="1308" t="s">
        <v>92</v>
      </c>
      <c r="BC125" s="1308"/>
      <c r="BD125" s="1305"/>
      <c r="BE125" s="1305"/>
      <c r="BF125" s="1305"/>
      <c r="BG125" s="1308" t="s">
        <v>605</v>
      </c>
      <c r="BH125" s="1308"/>
      <c r="BI125" s="1305"/>
      <c r="BJ125" s="1305"/>
      <c r="BK125" s="1305"/>
      <c r="BL125" s="1308" t="s">
        <v>359</v>
      </c>
      <c r="BM125" s="1309"/>
    </row>
    <row r="126" spans="2:65" ht="9" customHeight="1">
      <c r="B126" s="1337"/>
      <c r="C126" s="1338"/>
      <c r="D126" s="1338"/>
      <c r="E126" s="1338"/>
      <c r="F126" s="1338"/>
      <c r="G126" s="1338"/>
      <c r="H126" s="1338"/>
      <c r="I126" s="1338"/>
      <c r="J126" s="1338"/>
      <c r="K126" s="1338"/>
      <c r="L126" s="1338"/>
      <c r="M126" s="1338"/>
      <c r="N126" s="1339"/>
      <c r="O126" s="1344"/>
      <c r="P126" s="1310"/>
      <c r="Q126" s="1310"/>
      <c r="R126" s="1310"/>
      <c r="S126" s="1306"/>
      <c r="T126" s="1306"/>
      <c r="U126" s="1306"/>
      <c r="V126" s="1310"/>
      <c r="W126" s="1310"/>
      <c r="X126" s="1306"/>
      <c r="Y126" s="1306"/>
      <c r="Z126" s="1306"/>
      <c r="AA126" s="1310"/>
      <c r="AB126" s="1310"/>
      <c r="AC126" s="1306"/>
      <c r="AD126" s="1306"/>
      <c r="AE126" s="1306"/>
      <c r="AF126" s="1310"/>
      <c r="AG126" s="1311"/>
      <c r="AH126" s="1333"/>
      <c r="AI126" s="1333"/>
      <c r="AJ126" s="1333"/>
      <c r="AK126" s="1333"/>
      <c r="AL126" s="1333"/>
      <c r="AM126" s="1333"/>
      <c r="AN126" s="1333"/>
      <c r="AO126" s="1333"/>
      <c r="AP126" s="1333"/>
      <c r="AQ126" s="1333"/>
      <c r="AR126" s="1333"/>
      <c r="AS126" s="1333"/>
      <c r="AT126" s="1334"/>
      <c r="AU126" s="1310"/>
      <c r="AV126" s="1310"/>
      <c r="AW126" s="1310"/>
      <c r="AX126" s="1310"/>
      <c r="AY126" s="1306"/>
      <c r="AZ126" s="1306"/>
      <c r="BA126" s="1306"/>
      <c r="BB126" s="1310"/>
      <c r="BC126" s="1310"/>
      <c r="BD126" s="1306"/>
      <c r="BE126" s="1306"/>
      <c r="BF126" s="1306"/>
      <c r="BG126" s="1310"/>
      <c r="BH126" s="1310"/>
      <c r="BI126" s="1306"/>
      <c r="BJ126" s="1306"/>
      <c r="BK126" s="1306"/>
      <c r="BL126" s="1310"/>
      <c r="BM126" s="1311"/>
    </row>
    <row r="127" spans="2:65" ht="9" customHeight="1">
      <c r="B127" s="1340"/>
      <c r="C127" s="1341"/>
      <c r="D127" s="1341"/>
      <c r="E127" s="1341"/>
      <c r="F127" s="1341"/>
      <c r="G127" s="1341"/>
      <c r="H127" s="1341"/>
      <c r="I127" s="1341"/>
      <c r="J127" s="1341"/>
      <c r="K127" s="1341"/>
      <c r="L127" s="1341"/>
      <c r="M127" s="1341"/>
      <c r="N127" s="1342"/>
      <c r="O127" s="1345"/>
      <c r="P127" s="1312"/>
      <c r="Q127" s="1312"/>
      <c r="R127" s="1312"/>
      <c r="S127" s="1307"/>
      <c r="T127" s="1307"/>
      <c r="U127" s="1307"/>
      <c r="V127" s="1312"/>
      <c r="W127" s="1312"/>
      <c r="X127" s="1307"/>
      <c r="Y127" s="1307"/>
      <c r="Z127" s="1307"/>
      <c r="AA127" s="1312"/>
      <c r="AB127" s="1312"/>
      <c r="AC127" s="1307"/>
      <c r="AD127" s="1307"/>
      <c r="AE127" s="1307"/>
      <c r="AF127" s="1312"/>
      <c r="AG127" s="1313"/>
      <c r="AH127" s="1335"/>
      <c r="AI127" s="1335"/>
      <c r="AJ127" s="1335"/>
      <c r="AK127" s="1335"/>
      <c r="AL127" s="1335"/>
      <c r="AM127" s="1335"/>
      <c r="AN127" s="1335"/>
      <c r="AO127" s="1335"/>
      <c r="AP127" s="1335"/>
      <c r="AQ127" s="1335"/>
      <c r="AR127" s="1335"/>
      <c r="AS127" s="1335"/>
      <c r="AT127" s="1336"/>
      <c r="AU127" s="1312"/>
      <c r="AV127" s="1312"/>
      <c r="AW127" s="1312"/>
      <c r="AX127" s="1312"/>
      <c r="AY127" s="1307"/>
      <c r="AZ127" s="1307"/>
      <c r="BA127" s="1307"/>
      <c r="BB127" s="1312"/>
      <c r="BC127" s="1312"/>
      <c r="BD127" s="1307"/>
      <c r="BE127" s="1307"/>
      <c r="BF127" s="1307"/>
      <c r="BG127" s="1312"/>
      <c r="BH127" s="1312"/>
      <c r="BI127" s="1307"/>
      <c r="BJ127" s="1307"/>
      <c r="BK127" s="1307"/>
      <c r="BL127" s="1312"/>
      <c r="BM127" s="1313"/>
    </row>
    <row r="128" spans="2:65" ht="9" customHeight="1">
      <c r="B128" s="1314" t="s">
        <v>172</v>
      </c>
      <c r="C128" s="1242"/>
      <c r="D128" s="1242"/>
      <c r="E128" s="1242"/>
      <c r="F128" s="1242"/>
      <c r="G128" s="1242"/>
      <c r="H128" s="1242"/>
      <c r="I128" s="1242"/>
      <c r="J128" s="1242"/>
      <c r="K128" s="1242"/>
      <c r="L128" s="1242"/>
      <c r="M128" s="1242"/>
      <c r="N128" s="1242"/>
      <c r="O128" s="1242"/>
      <c r="P128" s="1315"/>
      <c r="Q128" s="1315"/>
      <c r="R128" s="1315"/>
      <c r="S128" s="1315"/>
      <c r="T128" s="1315"/>
      <c r="U128" s="1315"/>
      <c r="V128" s="1315"/>
      <c r="W128" s="1315"/>
      <c r="X128" s="1315"/>
      <c r="Y128" s="1315"/>
      <c r="Z128" s="1315"/>
      <c r="AA128" s="1315"/>
      <c r="AB128" s="1315"/>
      <c r="AC128" s="1315"/>
      <c r="AD128" s="1315"/>
      <c r="AE128" s="1315"/>
      <c r="AF128" s="1315"/>
      <c r="AG128" s="1315"/>
      <c r="AH128" s="1315"/>
      <c r="AI128" s="1315"/>
      <c r="AJ128" s="1315"/>
      <c r="AK128" s="1315"/>
      <c r="AL128" s="1315"/>
      <c r="AM128" s="1315"/>
      <c r="AN128" s="1315"/>
      <c r="AO128" s="1315"/>
      <c r="AP128" s="1315"/>
      <c r="AQ128" s="1315"/>
      <c r="AR128" s="1315"/>
      <c r="AS128" s="1315"/>
      <c r="AT128" s="1315"/>
      <c r="AU128" s="1315"/>
      <c r="AV128" s="1315"/>
      <c r="AW128" s="1315"/>
      <c r="AX128" s="1315"/>
      <c r="AY128" s="1315"/>
      <c r="AZ128" s="1315"/>
      <c r="BA128" s="1315"/>
      <c r="BB128" s="1315"/>
      <c r="BC128" s="1315"/>
      <c r="BD128" s="1315"/>
      <c r="BE128" s="1315"/>
      <c r="BF128" s="1315"/>
      <c r="BG128" s="1315"/>
      <c r="BH128" s="1315"/>
      <c r="BI128" s="1315"/>
      <c r="BJ128" s="1315"/>
      <c r="BK128" s="1315"/>
      <c r="BL128" s="1315"/>
      <c r="BM128" s="1316"/>
    </row>
    <row r="129" spans="2:65" ht="9" customHeight="1">
      <c r="B129" s="1243"/>
      <c r="C129" s="1235"/>
      <c r="D129" s="1235"/>
      <c r="E129" s="1235"/>
      <c r="F129" s="1235"/>
      <c r="G129" s="1235"/>
      <c r="H129" s="1235"/>
      <c r="I129" s="1235"/>
      <c r="J129" s="1235"/>
      <c r="K129" s="1235"/>
      <c r="L129" s="1235"/>
      <c r="M129" s="1235"/>
      <c r="N129" s="1235"/>
      <c r="O129" s="1235"/>
      <c r="P129" s="1317"/>
      <c r="Q129" s="1317"/>
      <c r="R129" s="1317"/>
      <c r="S129" s="1317"/>
      <c r="T129" s="1317"/>
      <c r="U129" s="1317"/>
      <c r="V129" s="1317"/>
      <c r="W129" s="1317"/>
      <c r="X129" s="1317"/>
      <c r="Y129" s="1317"/>
      <c r="Z129" s="1317"/>
      <c r="AA129" s="1317"/>
      <c r="AB129" s="1317"/>
      <c r="AC129" s="1317"/>
      <c r="AD129" s="1317"/>
      <c r="AE129" s="1317"/>
      <c r="AF129" s="1317"/>
      <c r="AG129" s="1317"/>
      <c r="AH129" s="1317"/>
      <c r="AI129" s="1317"/>
      <c r="AJ129" s="1317"/>
      <c r="AK129" s="1317"/>
      <c r="AL129" s="1317"/>
      <c r="AM129" s="1317"/>
      <c r="AN129" s="1317"/>
      <c r="AO129" s="1317"/>
      <c r="AP129" s="1317"/>
      <c r="AQ129" s="1317"/>
      <c r="AR129" s="1317"/>
      <c r="AS129" s="1317"/>
      <c r="AT129" s="1317"/>
      <c r="AU129" s="1317"/>
      <c r="AV129" s="1317"/>
      <c r="AW129" s="1317"/>
      <c r="AX129" s="1317"/>
      <c r="AY129" s="1317"/>
      <c r="AZ129" s="1317"/>
      <c r="BA129" s="1317"/>
      <c r="BB129" s="1317"/>
      <c r="BC129" s="1317"/>
      <c r="BD129" s="1317"/>
      <c r="BE129" s="1317"/>
      <c r="BF129" s="1317"/>
      <c r="BG129" s="1317"/>
      <c r="BH129" s="1317"/>
      <c r="BI129" s="1317"/>
      <c r="BJ129" s="1317"/>
      <c r="BK129" s="1317"/>
      <c r="BL129" s="1317"/>
      <c r="BM129" s="1318"/>
    </row>
    <row r="130" spans="2:65" ht="9" customHeight="1">
      <c r="B130" s="1243"/>
      <c r="C130" s="1235"/>
      <c r="D130" s="1235"/>
      <c r="E130" s="1235"/>
      <c r="F130" s="1235"/>
      <c r="G130" s="1235"/>
      <c r="H130" s="1235"/>
      <c r="I130" s="1235"/>
      <c r="J130" s="1235"/>
      <c r="K130" s="1235"/>
      <c r="L130" s="1235"/>
      <c r="M130" s="1235"/>
      <c r="N130" s="1235"/>
      <c r="O130" s="1235"/>
      <c r="P130" s="1317"/>
      <c r="Q130" s="1317"/>
      <c r="R130" s="1317"/>
      <c r="S130" s="1317"/>
      <c r="T130" s="1317"/>
      <c r="U130" s="1317"/>
      <c r="V130" s="1317"/>
      <c r="W130" s="1317"/>
      <c r="X130" s="1317"/>
      <c r="Y130" s="1317"/>
      <c r="Z130" s="1317"/>
      <c r="AA130" s="1317"/>
      <c r="AB130" s="1317"/>
      <c r="AC130" s="1317"/>
      <c r="AD130" s="1317"/>
      <c r="AE130" s="1317"/>
      <c r="AF130" s="1317"/>
      <c r="AG130" s="1317"/>
      <c r="AH130" s="1317"/>
      <c r="AI130" s="1317"/>
      <c r="AJ130" s="1317"/>
      <c r="AK130" s="1317"/>
      <c r="AL130" s="1317"/>
      <c r="AM130" s="1317"/>
      <c r="AN130" s="1317"/>
      <c r="AO130" s="1317"/>
      <c r="AP130" s="1317"/>
      <c r="AQ130" s="1317"/>
      <c r="AR130" s="1317"/>
      <c r="AS130" s="1317"/>
      <c r="AT130" s="1317"/>
      <c r="AU130" s="1317"/>
      <c r="AV130" s="1317"/>
      <c r="AW130" s="1317"/>
      <c r="AX130" s="1317"/>
      <c r="AY130" s="1317"/>
      <c r="AZ130" s="1317"/>
      <c r="BA130" s="1317"/>
      <c r="BB130" s="1317"/>
      <c r="BC130" s="1317"/>
      <c r="BD130" s="1317"/>
      <c r="BE130" s="1317"/>
      <c r="BF130" s="1317"/>
      <c r="BG130" s="1317"/>
      <c r="BH130" s="1317"/>
      <c r="BI130" s="1317"/>
      <c r="BJ130" s="1317"/>
      <c r="BK130" s="1317"/>
      <c r="BL130" s="1317"/>
      <c r="BM130" s="1318"/>
    </row>
    <row r="131" spans="2:65" ht="9" customHeight="1">
      <c r="B131" s="1243"/>
      <c r="C131" s="1235"/>
      <c r="D131" s="1235"/>
      <c r="E131" s="1235"/>
      <c r="F131" s="1235"/>
      <c r="G131" s="1235"/>
      <c r="H131" s="1235"/>
      <c r="I131" s="1235"/>
      <c r="J131" s="1235"/>
      <c r="K131" s="1235"/>
      <c r="L131" s="1235"/>
      <c r="M131" s="1235"/>
      <c r="N131" s="1235"/>
      <c r="O131" s="1235"/>
      <c r="P131" s="1317"/>
      <c r="Q131" s="1317"/>
      <c r="R131" s="1317"/>
      <c r="S131" s="1317"/>
      <c r="T131" s="1317"/>
      <c r="U131" s="1317"/>
      <c r="V131" s="1317"/>
      <c r="W131" s="1317"/>
      <c r="X131" s="1317"/>
      <c r="Y131" s="1317"/>
      <c r="Z131" s="1317"/>
      <c r="AA131" s="1317"/>
      <c r="AB131" s="1317"/>
      <c r="AC131" s="1317"/>
      <c r="AD131" s="1317"/>
      <c r="AE131" s="1317"/>
      <c r="AF131" s="1317"/>
      <c r="AG131" s="1317"/>
      <c r="AH131" s="1317"/>
      <c r="AI131" s="1317"/>
      <c r="AJ131" s="1317"/>
      <c r="AK131" s="1317"/>
      <c r="AL131" s="1317"/>
      <c r="AM131" s="1317"/>
      <c r="AN131" s="1317"/>
      <c r="AO131" s="1317"/>
      <c r="AP131" s="1317"/>
      <c r="AQ131" s="1317"/>
      <c r="AR131" s="1317"/>
      <c r="AS131" s="1317"/>
      <c r="AT131" s="1317"/>
      <c r="AU131" s="1317"/>
      <c r="AV131" s="1317"/>
      <c r="AW131" s="1317"/>
      <c r="AX131" s="1317"/>
      <c r="AY131" s="1317"/>
      <c r="AZ131" s="1317"/>
      <c r="BA131" s="1317"/>
      <c r="BB131" s="1317"/>
      <c r="BC131" s="1317"/>
      <c r="BD131" s="1317"/>
      <c r="BE131" s="1317"/>
      <c r="BF131" s="1317"/>
      <c r="BG131" s="1317"/>
      <c r="BH131" s="1317"/>
      <c r="BI131" s="1317"/>
      <c r="BJ131" s="1317"/>
      <c r="BK131" s="1317"/>
      <c r="BL131" s="1317"/>
      <c r="BM131" s="1318"/>
    </row>
    <row r="132" spans="2:65" ht="9" customHeight="1">
      <c r="B132" s="1243"/>
      <c r="C132" s="1235"/>
      <c r="D132" s="1235"/>
      <c r="E132" s="1235"/>
      <c r="F132" s="1235"/>
      <c r="G132" s="1235"/>
      <c r="H132" s="1235"/>
      <c r="I132" s="1235"/>
      <c r="J132" s="1235"/>
      <c r="K132" s="1235"/>
      <c r="L132" s="1235"/>
      <c r="M132" s="1235"/>
      <c r="N132" s="1235"/>
      <c r="O132" s="1235"/>
      <c r="P132" s="1317"/>
      <c r="Q132" s="1317"/>
      <c r="R132" s="1317"/>
      <c r="S132" s="1317"/>
      <c r="T132" s="1317"/>
      <c r="U132" s="1317"/>
      <c r="V132" s="1317"/>
      <c r="W132" s="1317"/>
      <c r="X132" s="1317"/>
      <c r="Y132" s="1317"/>
      <c r="Z132" s="1317"/>
      <c r="AA132" s="1317"/>
      <c r="AB132" s="1317"/>
      <c r="AC132" s="1317"/>
      <c r="AD132" s="1317"/>
      <c r="AE132" s="1317"/>
      <c r="AF132" s="1317"/>
      <c r="AG132" s="1317"/>
      <c r="AH132" s="1317"/>
      <c r="AI132" s="1317"/>
      <c r="AJ132" s="1317"/>
      <c r="AK132" s="1317"/>
      <c r="AL132" s="1317"/>
      <c r="AM132" s="1317"/>
      <c r="AN132" s="1317"/>
      <c r="AO132" s="1317"/>
      <c r="AP132" s="1317"/>
      <c r="AQ132" s="1317"/>
      <c r="AR132" s="1317"/>
      <c r="AS132" s="1317"/>
      <c r="AT132" s="1317"/>
      <c r="AU132" s="1317"/>
      <c r="AV132" s="1317"/>
      <c r="AW132" s="1317"/>
      <c r="AX132" s="1317"/>
      <c r="AY132" s="1317"/>
      <c r="AZ132" s="1317"/>
      <c r="BA132" s="1317"/>
      <c r="BB132" s="1317"/>
      <c r="BC132" s="1317"/>
      <c r="BD132" s="1317"/>
      <c r="BE132" s="1317"/>
      <c r="BF132" s="1317"/>
      <c r="BG132" s="1317"/>
      <c r="BH132" s="1317"/>
      <c r="BI132" s="1317"/>
      <c r="BJ132" s="1317"/>
      <c r="BK132" s="1317"/>
      <c r="BL132" s="1317"/>
      <c r="BM132" s="1318"/>
    </row>
    <row r="133" spans="2:65" ht="9" customHeight="1">
      <c r="B133" s="1243"/>
      <c r="C133" s="1235"/>
      <c r="D133" s="1235"/>
      <c r="E133" s="1235"/>
      <c r="F133" s="1235"/>
      <c r="G133" s="1235"/>
      <c r="H133" s="1235"/>
      <c r="I133" s="1235"/>
      <c r="J133" s="1235"/>
      <c r="K133" s="1235"/>
      <c r="L133" s="1235"/>
      <c r="M133" s="1235"/>
      <c r="N133" s="1235"/>
      <c r="O133" s="1235"/>
      <c r="P133" s="1317"/>
      <c r="Q133" s="1317"/>
      <c r="R133" s="1317"/>
      <c r="S133" s="1317"/>
      <c r="T133" s="1317"/>
      <c r="U133" s="1317"/>
      <c r="V133" s="1317"/>
      <c r="W133" s="1317"/>
      <c r="X133" s="1317"/>
      <c r="Y133" s="1317"/>
      <c r="Z133" s="1317"/>
      <c r="AA133" s="1317"/>
      <c r="AB133" s="1317"/>
      <c r="AC133" s="1317"/>
      <c r="AD133" s="1317"/>
      <c r="AE133" s="1317"/>
      <c r="AF133" s="1317"/>
      <c r="AG133" s="1317"/>
      <c r="AH133" s="1317"/>
      <c r="AI133" s="1317"/>
      <c r="AJ133" s="1317"/>
      <c r="AK133" s="1317"/>
      <c r="AL133" s="1317"/>
      <c r="AM133" s="1317"/>
      <c r="AN133" s="1317"/>
      <c r="AO133" s="1317"/>
      <c r="AP133" s="1317"/>
      <c r="AQ133" s="1317"/>
      <c r="AR133" s="1317"/>
      <c r="AS133" s="1317"/>
      <c r="AT133" s="1317"/>
      <c r="AU133" s="1317"/>
      <c r="AV133" s="1317"/>
      <c r="AW133" s="1317"/>
      <c r="AX133" s="1317"/>
      <c r="AY133" s="1317"/>
      <c r="AZ133" s="1317"/>
      <c r="BA133" s="1317"/>
      <c r="BB133" s="1317"/>
      <c r="BC133" s="1317"/>
      <c r="BD133" s="1317"/>
      <c r="BE133" s="1317"/>
      <c r="BF133" s="1317"/>
      <c r="BG133" s="1317"/>
      <c r="BH133" s="1317"/>
      <c r="BI133" s="1317"/>
      <c r="BJ133" s="1317"/>
      <c r="BK133" s="1317"/>
      <c r="BL133" s="1317"/>
      <c r="BM133" s="1318"/>
    </row>
    <row r="134" spans="2:65" ht="9" customHeight="1">
      <c r="B134" s="1244"/>
      <c r="C134" s="1236"/>
      <c r="D134" s="1236"/>
      <c r="E134" s="1236"/>
      <c r="F134" s="1236"/>
      <c r="G134" s="1236"/>
      <c r="H134" s="1236"/>
      <c r="I134" s="1236"/>
      <c r="J134" s="1236"/>
      <c r="K134" s="1236"/>
      <c r="L134" s="1236"/>
      <c r="M134" s="1236"/>
      <c r="N134" s="1236"/>
      <c r="O134" s="1236"/>
      <c r="P134" s="1319"/>
      <c r="Q134" s="1319"/>
      <c r="R134" s="1319"/>
      <c r="S134" s="1319"/>
      <c r="T134" s="1319"/>
      <c r="U134" s="1319"/>
      <c r="V134" s="1319"/>
      <c r="W134" s="1319"/>
      <c r="X134" s="1319"/>
      <c r="Y134" s="1319"/>
      <c r="Z134" s="1319"/>
      <c r="AA134" s="1319"/>
      <c r="AB134" s="1319"/>
      <c r="AC134" s="1319"/>
      <c r="AD134" s="1319"/>
      <c r="AE134" s="1319"/>
      <c r="AF134" s="1319"/>
      <c r="AG134" s="1319"/>
      <c r="AH134" s="1319"/>
      <c r="AI134" s="1319"/>
      <c r="AJ134" s="1319"/>
      <c r="AK134" s="1319"/>
      <c r="AL134" s="1319"/>
      <c r="AM134" s="1319"/>
      <c r="AN134" s="1319"/>
      <c r="AO134" s="1319"/>
      <c r="AP134" s="1319"/>
      <c r="AQ134" s="1319"/>
      <c r="AR134" s="1319"/>
      <c r="AS134" s="1319"/>
      <c r="AT134" s="1319"/>
      <c r="AU134" s="1319"/>
      <c r="AV134" s="1319"/>
      <c r="AW134" s="1319"/>
      <c r="AX134" s="1319"/>
      <c r="AY134" s="1319"/>
      <c r="AZ134" s="1319"/>
      <c r="BA134" s="1319"/>
      <c r="BB134" s="1319"/>
      <c r="BC134" s="1319"/>
      <c r="BD134" s="1319"/>
      <c r="BE134" s="1319"/>
      <c r="BF134" s="1319"/>
      <c r="BG134" s="1319"/>
      <c r="BH134" s="1319"/>
      <c r="BI134" s="1319"/>
      <c r="BJ134" s="1319"/>
      <c r="BK134" s="1319"/>
      <c r="BL134" s="1319"/>
      <c r="BM134" s="1320"/>
    </row>
    <row r="135" spans="2:65" ht="9" customHeight="1">
      <c r="B135" s="1321" t="s">
        <v>156</v>
      </c>
      <c r="C135" s="1322"/>
      <c r="D135" s="1250" t="s">
        <v>658</v>
      </c>
      <c r="E135" s="1242"/>
      <c r="F135" s="1242"/>
      <c r="G135" s="1242"/>
      <c r="H135" s="1242"/>
      <c r="I135" s="1242"/>
      <c r="J135" s="1242"/>
      <c r="K135" s="1242"/>
      <c r="L135" s="1242"/>
      <c r="M135" s="1242"/>
      <c r="N135" s="1242"/>
      <c r="O135" s="1242"/>
      <c r="P135" s="1327"/>
      <c r="Q135" s="1327"/>
      <c r="R135" s="1327"/>
      <c r="S135" s="1327"/>
      <c r="T135" s="1327"/>
      <c r="U135" s="1327"/>
      <c r="V135" s="1327"/>
      <c r="W135" s="1327"/>
      <c r="X135" s="1327"/>
      <c r="Y135" s="1327"/>
      <c r="Z135" s="1327"/>
      <c r="AA135" s="1327"/>
      <c r="AB135" s="1327"/>
      <c r="AC135" s="1327"/>
      <c r="AD135" s="1327"/>
      <c r="AE135" s="1327"/>
      <c r="AF135" s="1327"/>
      <c r="AG135" s="1327"/>
      <c r="AH135" s="1327"/>
      <c r="AI135" s="1327"/>
      <c r="AJ135" s="1327"/>
      <c r="AK135" s="1327"/>
      <c r="AL135" s="1327"/>
      <c r="AM135" s="1327"/>
      <c r="AN135" s="1327"/>
      <c r="AO135" s="1327"/>
      <c r="AP135" s="1327"/>
      <c r="AQ135" s="1327"/>
      <c r="AR135" s="1327"/>
      <c r="AS135" s="1327"/>
      <c r="AT135" s="1327"/>
      <c r="AU135" s="1327"/>
      <c r="AV135" s="1327"/>
      <c r="AW135" s="1327"/>
      <c r="AX135" s="1327"/>
      <c r="AY135" s="1327"/>
      <c r="AZ135" s="1327"/>
      <c r="BA135" s="1327"/>
      <c r="BB135" s="1327"/>
      <c r="BC135" s="1327"/>
      <c r="BD135" s="1327"/>
      <c r="BE135" s="1327"/>
      <c r="BF135" s="1327"/>
      <c r="BG135" s="1327"/>
      <c r="BH135" s="1327"/>
      <c r="BI135" s="1327"/>
      <c r="BJ135" s="1327"/>
      <c r="BK135" s="1327"/>
      <c r="BL135" s="1327"/>
      <c r="BM135" s="1328"/>
    </row>
    <row r="136" spans="2:65" ht="9" customHeight="1">
      <c r="B136" s="1323"/>
      <c r="C136" s="1324"/>
      <c r="D136" s="1235"/>
      <c r="E136" s="1235"/>
      <c r="F136" s="1235"/>
      <c r="G136" s="1235"/>
      <c r="H136" s="1235"/>
      <c r="I136" s="1235"/>
      <c r="J136" s="1235"/>
      <c r="K136" s="1235"/>
      <c r="L136" s="1235"/>
      <c r="M136" s="1235"/>
      <c r="N136" s="1235"/>
      <c r="O136" s="1235"/>
      <c r="P136" s="1329"/>
      <c r="Q136" s="1329"/>
      <c r="R136" s="1329"/>
      <c r="S136" s="1329"/>
      <c r="T136" s="1329"/>
      <c r="U136" s="1329"/>
      <c r="V136" s="1329"/>
      <c r="W136" s="1329"/>
      <c r="X136" s="1329"/>
      <c r="Y136" s="1329"/>
      <c r="Z136" s="1329"/>
      <c r="AA136" s="1329"/>
      <c r="AB136" s="1329"/>
      <c r="AC136" s="1329"/>
      <c r="AD136" s="1329"/>
      <c r="AE136" s="1329"/>
      <c r="AF136" s="1329"/>
      <c r="AG136" s="1329"/>
      <c r="AH136" s="1329"/>
      <c r="AI136" s="1329"/>
      <c r="AJ136" s="1329"/>
      <c r="AK136" s="1329"/>
      <c r="AL136" s="1329"/>
      <c r="AM136" s="1329"/>
      <c r="AN136" s="1329"/>
      <c r="AO136" s="1329"/>
      <c r="AP136" s="1329"/>
      <c r="AQ136" s="1329"/>
      <c r="AR136" s="1329"/>
      <c r="AS136" s="1329"/>
      <c r="AT136" s="1329"/>
      <c r="AU136" s="1329"/>
      <c r="AV136" s="1329"/>
      <c r="AW136" s="1329"/>
      <c r="AX136" s="1329"/>
      <c r="AY136" s="1329"/>
      <c r="AZ136" s="1329"/>
      <c r="BA136" s="1329"/>
      <c r="BB136" s="1329"/>
      <c r="BC136" s="1329"/>
      <c r="BD136" s="1329"/>
      <c r="BE136" s="1329"/>
      <c r="BF136" s="1329"/>
      <c r="BG136" s="1329"/>
      <c r="BH136" s="1329"/>
      <c r="BI136" s="1329"/>
      <c r="BJ136" s="1329"/>
      <c r="BK136" s="1329"/>
      <c r="BL136" s="1329"/>
      <c r="BM136" s="1330"/>
    </row>
    <row r="137" spans="2:65" ht="9" customHeight="1">
      <c r="B137" s="1323"/>
      <c r="C137" s="1324"/>
      <c r="D137" s="1235"/>
      <c r="E137" s="1235"/>
      <c r="F137" s="1235"/>
      <c r="G137" s="1235"/>
      <c r="H137" s="1235"/>
      <c r="I137" s="1235"/>
      <c r="J137" s="1235"/>
      <c r="K137" s="1235"/>
      <c r="L137" s="1235"/>
      <c r="M137" s="1235"/>
      <c r="N137" s="1235"/>
      <c r="O137" s="1235"/>
      <c r="P137" s="1329"/>
      <c r="Q137" s="1329"/>
      <c r="R137" s="1329"/>
      <c r="S137" s="1329"/>
      <c r="T137" s="1329"/>
      <c r="U137" s="1329"/>
      <c r="V137" s="1329"/>
      <c r="W137" s="1329"/>
      <c r="X137" s="1329"/>
      <c r="Y137" s="1329"/>
      <c r="Z137" s="1329"/>
      <c r="AA137" s="1329"/>
      <c r="AB137" s="1329"/>
      <c r="AC137" s="1329"/>
      <c r="AD137" s="1329"/>
      <c r="AE137" s="1329"/>
      <c r="AF137" s="1329"/>
      <c r="AG137" s="1329"/>
      <c r="AH137" s="1329"/>
      <c r="AI137" s="1329"/>
      <c r="AJ137" s="1329"/>
      <c r="AK137" s="1329"/>
      <c r="AL137" s="1329"/>
      <c r="AM137" s="1329"/>
      <c r="AN137" s="1329"/>
      <c r="AO137" s="1329"/>
      <c r="AP137" s="1329"/>
      <c r="AQ137" s="1329"/>
      <c r="AR137" s="1329"/>
      <c r="AS137" s="1329"/>
      <c r="AT137" s="1329"/>
      <c r="AU137" s="1329"/>
      <c r="AV137" s="1329"/>
      <c r="AW137" s="1329"/>
      <c r="AX137" s="1329"/>
      <c r="AY137" s="1329"/>
      <c r="AZ137" s="1329"/>
      <c r="BA137" s="1329"/>
      <c r="BB137" s="1329"/>
      <c r="BC137" s="1329"/>
      <c r="BD137" s="1329"/>
      <c r="BE137" s="1329"/>
      <c r="BF137" s="1329"/>
      <c r="BG137" s="1329"/>
      <c r="BH137" s="1329"/>
      <c r="BI137" s="1329"/>
      <c r="BJ137" s="1329"/>
      <c r="BK137" s="1329"/>
      <c r="BL137" s="1329"/>
      <c r="BM137" s="1330"/>
    </row>
    <row r="138" spans="2:65" ht="9" customHeight="1">
      <c r="B138" s="1323"/>
      <c r="C138" s="1324"/>
      <c r="D138" s="1324" t="s">
        <v>644</v>
      </c>
      <c r="E138" s="1324"/>
      <c r="F138" s="1235" t="s">
        <v>645</v>
      </c>
      <c r="G138" s="1235"/>
      <c r="H138" s="1235"/>
      <c r="I138" s="1235"/>
      <c r="J138" s="1235"/>
      <c r="K138" s="1235"/>
      <c r="L138" s="1235"/>
      <c r="M138" s="1235"/>
      <c r="N138" s="1235"/>
      <c r="O138" s="1235"/>
      <c r="P138" s="607"/>
      <c r="Q138" s="607"/>
      <c r="R138" s="607"/>
      <c r="S138" s="607"/>
      <c r="T138" s="607"/>
      <c r="U138" s="607"/>
      <c r="V138" s="607"/>
      <c r="W138" s="607"/>
      <c r="X138" s="607"/>
      <c r="Y138" s="607"/>
      <c r="Z138" s="607"/>
      <c r="AA138" s="607"/>
      <c r="AB138" s="607"/>
      <c r="AC138" s="607"/>
      <c r="AD138" s="607"/>
      <c r="AE138" s="607"/>
      <c r="AF138" s="607"/>
      <c r="AG138" s="607"/>
      <c r="AH138" s="607"/>
      <c r="AI138" s="607"/>
      <c r="AJ138" s="607"/>
      <c r="AK138" s="607"/>
      <c r="AL138" s="264"/>
      <c r="AM138" s="1331" t="s">
        <v>661</v>
      </c>
      <c r="AN138" s="1303"/>
      <c r="AO138" s="607"/>
      <c r="AP138" s="607"/>
      <c r="AQ138" s="607"/>
      <c r="AR138" s="607"/>
      <c r="AS138" s="607"/>
      <c r="AT138" s="607"/>
      <c r="AU138" s="607"/>
      <c r="AV138" s="607"/>
      <c r="AW138" s="607"/>
      <c r="AX138" s="607"/>
      <c r="AY138" s="607"/>
      <c r="AZ138" s="607"/>
      <c r="BA138" s="1303" t="s">
        <v>662</v>
      </c>
      <c r="BB138" s="1303"/>
      <c r="BC138" s="607"/>
      <c r="BD138" s="607"/>
      <c r="BE138" s="607"/>
      <c r="BF138" s="607"/>
      <c r="BG138" s="607"/>
      <c r="BH138" s="607"/>
      <c r="BI138" s="607"/>
      <c r="BJ138" s="607"/>
      <c r="BK138" s="607"/>
      <c r="BL138" s="607"/>
      <c r="BM138" s="612"/>
    </row>
    <row r="139" spans="2:65" ht="9" customHeight="1">
      <c r="B139" s="1323"/>
      <c r="C139" s="1324"/>
      <c r="D139" s="1324"/>
      <c r="E139" s="1324"/>
      <c r="F139" s="1235"/>
      <c r="G139" s="1235"/>
      <c r="H139" s="1235"/>
      <c r="I139" s="1235"/>
      <c r="J139" s="1235"/>
      <c r="K139" s="1235"/>
      <c r="L139" s="1235"/>
      <c r="M139" s="1235"/>
      <c r="N139" s="1235"/>
      <c r="O139" s="1235"/>
      <c r="P139" s="607"/>
      <c r="Q139" s="1301"/>
      <c r="R139" s="1302"/>
      <c r="S139" s="1302"/>
      <c r="T139" s="1302"/>
      <c r="U139" s="1302"/>
      <c r="V139" s="1302"/>
      <c r="W139" s="1302"/>
      <c r="X139" s="1274" t="s">
        <v>159</v>
      </c>
      <c r="Y139" s="1295"/>
      <c r="Z139" s="607"/>
      <c r="AA139" s="1197"/>
      <c r="AB139" s="1192"/>
      <c r="AC139" s="1274" t="s">
        <v>660</v>
      </c>
      <c r="AD139" s="1274"/>
      <c r="AE139" s="1283"/>
      <c r="AF139" s="1283"/>
      <c r="AG139" s="1283"/>
      <c r="AH139" s="1283"/>
      <c r="AI139" s="1283"/>
      <c r="AJ139" s="1274" t="s">
        <v>151</v>
      </c>
      <c r="AK139" s="1295"/>
      <c r="AL139" s="264"/>
      <c r="AM139" s="1331"/>
      <c r="AN139" s="1303"/>
      <c r="AO139" s="1197"/>
      <c r="AP139" s="1192"/>
      <c r="AQ139" s="1274" t="s">
        <v>660</v>
      </c>
      <c r="AR139" s="1274"/>
      <c r="AS139" s="1283"/>
      <c r="AT139" s="1283"/>
      <c r="AU139" s="1283"/>
      <c r="AV139" s="1283"/>
      <c r="AW139" s="1283"/>
      <c r="AX139" s="1274" t="s">
        <v>151</v>
      </c>
      <c r="AY139" s="1295"/>
      <c r="AZ139" s="607"/>
      <c r="BA139" s="1303"/>
      <c r="BB139" s="1303"/>
      <c r="BC139" s="1197"/>
      <c r="BD139" s="1192"/>
      <c r="BE139" s="1274" t="s">
        <v>660</v>
      </c>
      <c r="BF139" s="1274"/>
      <c r="BG139" s="1283"/>
      <c r="BH139" s="1283"/>
      <c r="BI139" s="1283"/>
      <c r="BJ139" s="1283"/>
      <c r="BK139" s="1283"/>
      <c r="BL139" s="1274" t="s">
        <v>151</v>
      </c>
      <c r="BM139" s="1279"/>
    </row>
    <row r="140" spans="2:65" ht="9" customHeight="1">
      <c r="B140" s="1323"/>
      <c r="C140" s="1324"/>
      <c r="D140" s="1324"/>
      <c r="E140" s="1324"/>
      <c r="F140" s="1235"/>
      <c r="G140" s="1235"/>
      <c r="H140" s="1235"/>
      <c r="I140" s="1235"/>
      <c r="J140" s="1235"/>
      <c r="K140" s="1235"/>
      <c r="L140" s="1235"/>
      <c r="M140" s="1235"/>
      <c r="N140" s="1235"/>
      <c r="O140" s="1235"/>
      <c r="P140" s="607"/>
      <c r="Q140" s="1285"/>
      <c r="R140" s="1286"/>
      <c r="S140" s="1286"/>
      <c r="T140" s="1286"/>
      <c r="U140" s="1286"/>
      <c r="V140" s="1286"/>
      <c r="W140" s="1286"/>
      <c r="X140" s="1289"/>
      <c r="Y140" s="1296"/>
      <c r="Z140" s="607"/>
      <c r="AA140" s="1198"/>
      <c r="AB140" s="1195"/>
      <c r="AC140" s="1276"/>
      <c r="AD140" s="1276"/>
      <c r="AE140" s="1271"/>
      <c r="AF140" s="1271"/>
      <c r="AG140" s="1271"/>
      <c r="AH140" s="1271"/>
      <c r="AI140" s="1271"/>
      <c r="AJ140" s="1276"/>
      <c r="AK140" s="1297"/>
      <c r="AL140" s="264"/>
      <c r="AM140" s="1331"/>
      <c r="AN140" s="1303"/>
      <c r="AO140" s="1198"/>
      <c r="AP140" s="1195"/>
      <c r="AQ140" s="1276"/>
      <c r="AR140" s="1276"/>
      <c r="AS140" s="1271"/>
      <c r="AT140" s="1271"/>
      <c r="AU140" s="1271"/>
      <c r="AV140" s="1271"/>
      <c r="AW140" s="1271"/>
      <c r="AX140" s="1276"/>
      <c r="AY140" s="1297"/>
      <c r="AZ140" s="607"/>
      <c r="BA140" s="1303"/>
      <c r="BB140" s="1303"/>
      <c r="BC140" s="1198"/>
      <c r="BD140" s="1195"/>
      <c r="BE140" s="1276"/>
      <c r="BF140" s="1276"/>
      <c r="BG140" s="1271"/>
      <c r="BH140" s="1271"/>
      <c r="BI140" s="1271"/>
      <c r="BJ140" s="1271"/>
      <c r="BK140" s="1271"/>
      <c r="BL140" s="1276"/>
      <c r="BM140" s="1280"/>
    </row>
    <row r="141" spans="2:65" ht="9" customHeight="1">
      <c r="B141" s="1323"/>
      <c r="C141" s="1324"/>
      <c r="D141" s="1324"/>
      <c r="E141" s="1324"/>
      <c r="F141" s="1235"/>
      <c r="G141" s="1235"/>
      <c r="H141" s="1235"/>
      <c r="I141" s="1235"/>
      <c r="J141" s="1235"/>
      <c r="K141" s="1235"/>
      <c r="L141" s="1235"/>
      <c r="M141" s="1235"/>
      <c r="N141" s="1235"/>
      <c r="O141" s="1235"/>
      <c r="P141" s="607"/>
      <c r="Q141" s="1287"/>
      <c r="R141" s="1288"/>
      <c r="S141" s="1288"/>
      <c r="T141" s="1288"/>
      <c r="U141" s="1288"/>
      <c r="V141" s="1288"/>
      <c r="W141" s="1288"/>
      <c r="X141" s="1276"/>
      <c r="Y141" s="1297"/>
      <c r="Z141" s="607"/>
      <c r="AA141" s="1197"/>
      <c r="AB141" s="1192"/>
      <c r="AC141" s="1274" t="s">
        <v>660</v>
      </c>
      <c r="AD141" s="1274"/>
      <c r="AE141" s="1283"/>
      <c r="AF141" s="1283"/>
      <c r="AG141" s="1283"/>
      <c r="AH141" s="1283"/>
      <c r="AI141" s="1283"/>
      <c r="AJ141" s="1274" t="s">
        <v>151</v>
      </c>
      <c r="AK141" s="1295"/>
      <c r="AL141" s="264"/>
      <c r="AM141" s="1331"/>
      <c r="AN141" s="1303"/>
      <c r="AO141" s="1197"/>
      <c r="AP141" s="1192"/>
      <c r="AQ141" s="1274" t="s">
        <v>660</v>
      </c>
      <c r="AR141" s="1274"/>
      <c r="AS141" s="1283"/>
      <c r="AT141" s="1283"/>
      <c r="AU141" s="1283"/>
      <c r="AV141" s="1283"/>
      <c r="AW141" s="1283"/>
      <c r="AX141" s="1274" t="s">
        <v>151</v>
      </c>
      <c r="AY141" s="1295"/>
      <c r="AZ141" s="607"/>
      <c r="BA141" s="1303"/>
      <c r="BB141" s="1303"/>
      <c r="BC141" s="1197"/>
      <c r="BD141" s="1192"/>
      <c r="BE141" s="1274" t="s">
        <v>660</v>
      </c>
      <c r="BF141" s="1274"/>
      <c r="BG141" s="1283"/>
      <c r="BH141" s="1283"/>
      <c r="BI141" s="1283"/>
      <c r="BJ141" s="1283"/>
      <c r="BK141" s="1283"/>
      <c r="BL141" s="1274" t="s">
        <v>151</v>
      </c>
      <c r="BM141" s="1279"/>
    </row>
    <row r="142" spans="2:65" ht="9" customHeight="1">
      <c r="B142" s="1323"/>
      <c r="C142" s="1324"/>
      <c r="D142" s="1324"/>
      <c r="E142" s="1324"/>
      <c r="F142" s="1235"/>
      <c r="G142" s="1235"/>
      <c r="H142" s="1235"/>
      <c r="I142" s="1235"/>
      <c r="J142" s="1235"/>
      <c r="K142" s="1235"/>
      <c r="L142" s="1235"/>
      <c r="M142" s="1235"/>
      <c r="N142" s="1235"/>
      <c r="O142" s="1235"/>
      <c r="P142" s="607"/>
      <c r="Q142" s="607"/>
      <c r="R142" s="607"/>
      <c r="S142" s="607"/>
      <c r="T142" s="607"/>
      <c r="U142" s="607"/>
      <c r="V142" s="607"/>
      <c r="W142" s="607"/>
      <c r="X142" s="607"/>
      <c r="Y142" s="607"/>
      <c r="Z142" s="607"/>
      <c r="AA142" s="1198"/>
      <c r="AB142" s="1195"/>
      <c r="AC142" s="1276"/>
      <c r="AD142" s="1276"/>
      <c r="AE142" s="1271"/>
      <c r="AF142" s="1271"/>
      <c r="AG142" s="1271"/>
      <c r="AH142" s="1271"/>
      <c r="AI142" s="1271"/>
      <c r="AJ142" s="1276"/>
      <c r="AK142" s="1297"/>
      <c r="AL142" s="264"/>
      <c r="AM142" s="1331"/>
      <c r="AN142" s="1303"/>
      <c r="AO142" s="1198"/>
      <c r="AP142" s="1195"/>
      <c r="AQ142" s="1276"/>
      <c r="AR142" s="1276"/>
      <c r="AS142" s="1271"/>
      <c r="AT142" s="1271"/>
      <c r="AU142" s="1271"/>
      <c r="AV142" s="1271"/>
      <c r="AW142" s="1271"/>
      <c r="AX142" s="1276"/>
      <c r="AY142" s="1297"/>
      <c r="AZ142" s="607"/>
      <c r="BA142" s="1303"/>
      <c r="BB142" s="1303"/>
      <c r="BC142" s="1198"/>
      <c r="BD142" s="1195"/>
      <c r="BE142" s="1276"/>
      <c r="BF142" s="1276"/>
      <c r="BG142" s="1271"/>
      <c r="BH142" s="1271"/>
      <c r="BI142" s="1271"/>
      <c r="BJ142" s="1271"/>
      <c r="BK142" s="1271"/>
      <c r="BL142" s="1276"/>
      <c r="BM142" s="1280"/>
    </row>
    <row r="143" spans="2:65" ht="9" customHeight="1">
      <c r="B143" s="1323"/>
      <c r="C143" s="1324"/>
      <c r="D143" s="1324"/>
      <c r="E143" s="1324"/>
      <c r="F143" s="1235"/>
      <c r="G143" s="1235"/>
      <c r="H143" s="1235"/>
      <c r="I143" s="1235"/>
      <c r="J143" s="1235"/>
      <c r="K143" s="1235"/>
      <c r="L143" s="1235"/>
      <c r="M143" s="1235"/>
      <c r="N143" s="1235"/>
      <c r="O143" s="1235"/>
      <c r="P143" s="607"/>
      <c r="Q143" s="1298"/>
      <c r="R143" s="1292"/>
      <c r="S143" s="1292"/>
      <c r="T143" s="1292"/>
      <c r="U143" s="1292"/>
      <c r="V143" s="1274" t="s">
        <v>659</v>
      </c>
      <c r="W143" s="1274"/>
      <c r="X143" s="1274"/>
      <c r="Y143" s="1295"/>
      <c r="Z143" s="607"/>
      <c r="AA143" s="1197"/>
      <c r="AB143" s="1192"/>
      <c r="AC143" s="1274" t="s">
        <v>660</v>
      </c>
      <c r="AD143" s="1274"/>
      <c r="AE143" s="1283"/>
      <c r="AF143" s="1283"/>
      <c r="AG143" s="1283"/>
      <c r="AH143" s="1283"/>
      <c r="AI143" s="1283"/>
      <c r="AJ143" s="1274" t="s">
        <v>151</v>
      </c>
      <c r="AK143" s="1295"/>
      <c r="AL143" s="264"/>
      <c r="AM143" s="1331"/>
      <c r="AN143" s="1303"/>
      <c r="AO143" s="1197"/>
      <c r="AP143" s="1192"/>
      <c r="AQ143" s="1274" t="s">
        <v>660</v>
      </c>
      <c r="AR143" s="1274"/>
      <c r="AS143" s="1283"/>
      <c r="AT143" s="1283"/>
      <c r="AU143" s="1283"/>
      <c r="AV143" s="1283"/>
      <c r="AW143" s="1283"/>
      <c r="AX143" s="1274" t="s">
        <v>151</v>
      </c>
      <c r="AY143" s="1295"/>
      <c r="AZ143" s="607"/>
      <c r="BA143" s="1303"/>
      <c r="BB143" s="1303"/>
      <c r="BC143" s="1197"/>
      <c r="BD143" s="1192"/>
      <c r="BE143" s="1274" t="s">
        <v>660</v>
      </c>
      <c r="BF143" s="1274"/>
      <c r="BG143" s="1283"/>
      <c r="BH143" s="1283"/>
      <c r="BI143" s="1283"/>
      <c r="BJ143" s="1283"/>
      <c r="BK143" s="1283"/>
      <c r="BL143" s="1274" t="s">
        <v>151</v>
      </c>
      <c r="BM143" s="1279"/>
    </row>
    <row r="144" spans="2:65" ht="9" customHeight="1">
      <c r="B144" s="1323"/>
      <c r="C144" s="1324"/>
      <c r="D144" s="1324"/>
      <c r="E144" s="1324"/>
      <c r="F144" s="1235"/>
      <c r="G144" s="1235"/>
      <c r="H144" s="1235"/>
      <c r="I144" s="1235"/>
      <c r="J144" s="1235"/>
      <c r="K144" s="1235"/>
      <c r="L144" s="1235"/>
      <c r="M144" s="1235"/>
      <c r="N144" s="1235"/>
      <c r="O144" s="1235"/>
      <c r="P144" s="607"/>
      <c r="Q144" s="1299"/>
      <c r="R144" s="1293"/>
      <c r="S144" s="1293"/>
      <c r="T144" s="1293"/>
      <c r="U144" s="1293"/>
      <c r="V144" s="1289"/>
      <c r="W144" s="1289"/>
      <c r="X144" s="1289"/>
      <c r="Y144" s="1296"/>
      <c r="Z144" s="607"/>
      <c r="AA144" s="1198"/>
      <c r="AB144" s="1195"/>
      <c r="AC144" s="1276"/>
      <c r="AD144" s="1276"/>
      <c r="AE144" s="1271"/>
      <c r="AF144" s="1271"/>
      <c r="AG144" s="1271"/>
      <c r="AH144" s="1271"/>
      <c r="AI144" s="1271"/>
      <c r="AJ144" s="1276"/>
      <c r="AK144" s="1297"/>
      <c r="AL144" s="264"/>
      <c r="AM144" s="1331"/>
      <c r="AN144" s="1303"/>
      <c r="AO144" s="1198"/>
      <c r="AP144" s="1195"/>
      <c r="AQ144" s="1276"/>
      <c r="AR144" s="1276"/>
      <c r="AS144" s="1271"/>
      <c r="AT144" s="1271"/>
      <c r="AU144" s="1271"/>
      <c r="AV144" s="1271"/>
      <c r="AW144" s="1271"/>
      <c r="AX144" s="1276"/>
      <c r="AY144" s="1297"/>
      <c r="AZ144" s="607"/>
      <c r="BA144" s="1303"/>
      <c r="BB144" s="1303"/>
      <c r="BC144" s="1198"/>
      <c r="BD144" s="1195"/>
      <c r="BE144" s="1276"/>
      <c r="BF144" s="1276"/>
      <c r="BG144" s="1271"/>
      <c r="BH144" s="1271"/>
      <c r="BI144" s="1271"/>
      <c r="BJ144" s="1271"/>
      <c r="BK144" s="1271"/>
      <c r="BL144" s="1276"/>
      <c r="BM144" s="1280"/>
    </row>
    <row r="145" spans="2:65" ht="9" customHeight="1">
      <c r="B145" s="1323"/>
      <c r="C145" s="1324"/>
      <c r="D145" s="1324"/>
      <c r="E145" s="1324"/>
      <c r="F145" s="1235"/>
      <c r="G145" s="1235"/>
      <c r="H145" s="1235"/>
      <c r="I145" s="1235"/>
      <c r="J145" s="1235"/>
      <c r="K145" s="1235"/>
      <c r="L145" s="1235"/>
      <c r="M145" s="1235"/>
      <c r="N145" s="1235"/>
      <c r="O145" s="1235"/>
      <c r="P145" s="607"/>
      <c r="Q145" s="1300"/>
      <c r="R145" s="1294"/>
      <c r="S145" s="1294"/>
      <c r="T145" s="1294"/>
      <c r="U145" s="1294"/>
      <c r="V145" s="1276"/>
      <c r="W145" s="1276"/>
      <c r="X145" s="1276"/>
      <c r="Y145" s="1297"/>
      <c r="Z145" s="607"/>
      <c r="AA145" s="1197"/>
      <c r="AB145" s="1192"/>
      <c r="AC145" s="1274" t="s">
        <v>660</v>
      </c>
      <c r="AD145" s="1274"/>
      <c r="AE145" s="1283"/>
      <c r="AF145" s="1283"/>
      <c r="AG145" s="1283"/>
      <c r="AH145" s="1283"/>
      <c r="AI145" s="1283"/>
      <c r="AJ145" s="1274" t="s">
        <v>151</v>
      </c>
      <c r="AK145" s="1295"/>
      <c r="AL145" s="264"/>
      <c r="AM145" s="1331"/>
      <c r="AN145" s="1303"/>
      <c r="AO145" s="1197"/>
      <c r="AP145" s="1192"/>
      <c r="AQ145" s="1274" t="s">
        <v>660</v>
      </c>
      <c r="AR145" s="1274"/>
      <c r="AS145" s="1283"/>
      <c r="AT145" s="1283"/>
      <c r="AU145" s="1283"/>
      <c r="AV145" s="1283"/>
      <c r="AW145" s="1283"/>
      <c r="AX145" s="1274" t="s">
        <v>151</v>
      </c>
      <c r="AY145" s="1295"/>
      <c r="AZ145" s="607"/>
      <c r="BA145" s="1303"/>
      <c r="BB145" s="1303"/>
      <c r="BC145" s="1201"/>
      <c r="BD145" s="1202"/>
      <c r="BE145" s="1289" t="s">
        <v>660</v>
      </c>
      <c r="BF145" s="1289"/>
      <c r="BG145" s="1270"/>
      <c r="BH145" s="1270"/>
      <c r="BI145" s="1270"/>
      <c r="BJ145" s="1270"/>
      <c r="BK145" s="1270"/>
      <c r="BL145" s="1289" t="s">
        <v>151</v>
      </c>
      <c r="BM145" s="1290"/>
    </row>
    <row r="146" spans="2:65" ht="9" customHeight="1">
      <c r="B146" s="1323"/>
      <c r="C146" s="1324"/>
      <c r="D146" s="1324"/>
      <c r="E146" s="1324"/>
      <c r="F146" s="1235"/>
      <c r="G146" s="1235"/>
      <c r="H146" s="1235"/>
      <c r="I146" s="1235"/>
      <c r="J146" s="1235"/>
      <c r="K146" s="1235"/>
      <c r="L146" s="1235"/>
      <c r="M146" s="1235"/>
      <c r="N146" s="1235"/>
      <c r="O146" s="1235"/>
      <c r="P146" s="607"/>
      <c r="Q146" s="607"/>
      <c r="R146" s="607"/>
      <c r="S146" s="607"/>
      <c r="T146" s="607"/>
      <c r="U146" s="607"/>
      <c r="V146" s="607"/>
      <c r="W146" s="607"/>
      <c r="X146" s="607"/>
      <c r="Y146" s="607"/>
      <c r="Z146" s="607"/>
      <c r="AA146" s="1198"/>
      <c r="AB146" s="1195"/>
      <c r="AC146" s="1276"/>
      <c r="AD146" s="1276"/>
      <c r="AE146" s="1271"/>
      <c r="AF146" s="1271"/>
      <c r="AG146" s="1271"/>
      <c r="AH146" s="1271"/>
      <c r="AI146" s="1271"/>
      <c r="AJ146" s="1276"/>
      <c r="AK146" s="1297"/>
      <c r="AL146" s="264"/>
      <c r="AM146" s="1331"/>
      <c r="AN146" s="1303"/>
      <c r="AO146" s="1198"/>
      <c r="AP146" s="1195"/>
      <c r="AQ146" s="1276"/>
      <c r="AR146" s="1276"/>
      <c r="AS146" s="1271"/>
      <c r="AT146" s="1271"/>
      <c r="AU146" s="1271"/>
      <c r="AV146" s="1271"/>
      <c r="AW146" s="1271"/>
      <c r="AX146" s="1276"/>
      <c r="AY146" s="1297"/>
      <c r="AZ146" s="607"/>
      <c r="BA146" s="1303"/>
      <c r="BB146" s="1303"/>
      <c r="BC146" s="1198"/>
      <c r="BD146" s="1195"/>
      <c r="BE146" s="1276"/>
      <c r="BF146" s="1276"/>
      <c r="BG146" s="1271"/>
      <c r="BH146" s="1271"/>
      <c r="BI146" s="1271"/>
      <c r="BJ146" s="1271"/>
      <c r="BK146" s="1271"/>
      <c r="BL146" s="1276"/>
      <c r="BM146" s="1280"/>
    </row>
    <row r="147" spans="2:65" ht="9" customHeight="1">
      <c r="B147" s="1323"/>
      <c r="C147" s="1324"/>
      <c r="D147" s="1324"/>
      <c r="E147" s="1324"/>
      <c r="F147" s="1235"/>
      <c r="G147" s="1235"/>
      <c r="H147" s="1235"/>
      <c r="I147" s="1235"/>
      <c r="J147" s="1235"/>
      <c r="K147" s="1235"/>
      <c r="L147" s="1235"/>
      <c r="M147" s="1235"/>
      <c r="N147" s="1235"/>
      <c r="O147" s="1235"/>
      <c r="P147" s="607"/>
      <c r="Q147" s="1273" t="s">
        <v>656</v>
      </c>
      <c r="R147" s="1274"/>
      <c r="S147" s="1274"/>
      <c r="T147" s="1274"/>
      <c r="U147" s="1292"/>
      <c r="V147" s="1292"/>
      <c r="W147" s="1292"/>
      <c r="X147" s="1274" t="s">
        <v>155</v>
      </c>
      <c r="Y147" s="1295"/>
      <c r="Z147" s="607"/>
      <c r="AA147" s="261"/>
      <c r="AB147" s="261"/>
      <c r="AC147" s="261"/>
      <c r="AD147" s="261"/>
      <c r="AE147" s="261"/>
      <c r="AF147" s="261"/>
      <c r="AG147" s="261"/>
      <c r="AH147" s="261"/>
      <c r="AI147" s="261"/>
      <c r="AJ147" s="261"/>
      <c r="AK147" s="261"/>
      <c r="AL147" s="264"/>
      <c r="AM147" s="1331"/>
      <c r="AN147" s="1303"/>
      <c r="AO147" s="261"/>
      <c r="AP147" s="261"/>
      <c r="AQ147" s="261"/>
      <c r="AR147" s="261"/>
      <c r="AS147" s="261"/>
      <c r="AT147" s="261"/>
      <c r="AU147" s="261"/>
      <c r="AV147" s="261"/>
      <c r="AW147" s="261"/>
      <c r="AX147" s="261"/>
      <c r="AY147" s="261"/>
      <c r="AZ147" s="607"/>
      <c r="BA147" s="1303"/>
      <c r="BB147" s="1303"/>
      <c r="BC147" s="261"/>
      <c r="BD147" s="261"/>
      <c r="BE147" s="261"/>
      <c r="BF147" s="261"/>
      <c r="BG147" s="261"/>
      <c r="BH147" s="261"/>
      <c r="BI147" s="261"/>
      <c r="BJ147" s="261"/>
      <c r="BK147" s="261"/>
      <c r="BL147" s="261"/>
      <c r="BM147" s="268"/>
    </row>
    <row r="148" spans="2:65" ht="9" customHeight="1">
      <c r="B148" s="1323"/>
      <c r="C148" s="1324"/>
      <c r="D148" s="1324"/>
      <c r="E148" s="1324"/>
      <c r="F148" s="1235"/>
      <c r="G148" s="1235"/>
      <c r="H148" s="1235"/>
      <c r="I148" s="1235"/>
      <c r="J148" s="1235"/>
      <c r="K148" s="1235"/>
      <c r="L148" s="1235"/>
      <c r="M148" s="1235"/>
      <c r="N148" s="1235"/>
      <c r="O148" s="1235"/>
      <c r="P148" s="607"/>
      <c r="Q148" s="1291"/>
      <c r="R148" s="1289"/>
      <c r="S148" s="1289"/>
      <c r="T148" s="1289"/>
      <c r="U148" s="1293"/>
      <c r="V148" s="1293"/>
      <c r="W148" s="1293"/>
      <c r="X148" s="1289"/>
      <c r="Y148" s="1296"/>
      <c r="Z148" s="607"/>
      <c r="AA148" s="1273" t="s">
        <v>154</v>
      </c>
      <c r="AB148" s="1274"/>
      <c r="AC148" s="1274"/>
      <c r="AD148" s="1274"/>
      <c r="AE148" s="1277"/>
      <c r="AF148" s="1277"/>
      <c r="AG148" s="1277"/>
      <c r="AH148" s="1277"/>
      <c r="AI148" s="1277"/>
      <c r="AJ148" s="1274" t="s">
        <v>151</v>
      </c>
      <c r="AK148" s="1295"/>
      <c r="AL148" s="264"/>
      <c r="AM148" s="1331"/>
      <c r="AN148" s="1303"/>
      <c r="AO148" s="1273" t="s">
        <v>154</v>
      </c>
      <c r="AP148" s="1274"/>
      <c r="AQ148" s="1274"/>
      <c r="AR148" s="1274"/>
      <c r="AS148" s="1277"/>
      <c r="AT148" s="1277"/>
      <c r="AU148" s="1277"/>
      <c r="AV148" s="1277"/>
      <c r="AW148" s="1277"/>
      <c r="AX148" s="1274" t="s">
        <v>151</v>
      </c>
      <c r="AY148" s="1295"/>
      <c r="AZ148" s="607"/>
      <c r="BA148" s="1303"/>
      <c r="BB148" s="1303"/>
      <c r="BC148" s="1273" t="s">
        <v>154</v>
      </c>
      <c r="BD148" s="1274"/>
      <c r="BE148" s="1274"/>
      <c r="BF148" s="1274"/>
      <c r="BG148" s="1277"/>
      <c r="BH148" s="1277"/>
      <c r="BI148" s="1277"/>
      <c r="BJ148" s="1277"/>
      <c r="BK148" s="1277"/>
      <c r="BL148" s="1274" t="s">
        <v>151</v>
      </c>
      <c r="BM148" s="1279"/>
    </row>
    <row r="149" spans="2:65" ht="9" customHeight="1">
      <c r="B149" s="1323"/>
      <c r="C149" s="1324"/>
      <c r="D149" s="1324"/>
      <c r="E149" s="1324"/>
      <c r="F149" s="1235"/>
      <c r="G149" s="1235"/>
      <c r="H149" s="1235"/>
      <c r="I149" s="1235"/>
      <c r="J149" s="1235"/>
      <c r="K149" s="1235"/>
      <c r="L149" s="1235"/>
      <c r="M149" s="1235"/>
      <c r="N149" s="1235"/>
      <c r="O149" s="1235"/>
      <c r="P149" s="607"/>
      <c r="Q149" s="1275"/>
      <c r="R149" s="1276"/>
      <c r="S149" s="1276"/>
      <c r="T149" s="1276"/>
      <c r="U149" s="1294"/>
      <c r="V149" s="1294"/>
      <c r="W149" s="1294"/>
      <c r="X149" s="1276"/>
      <c r="Y149" s="1297"/>
      <c r="Z149" s="607"/>
      <c r="AA149" s="1275"/>
      <c r="AB149" s="1276"/>
      <c r="AC149" s="1276"/>
      <c r="AD149" s="1276"/>
      <c r="AE149" s="1278"/>
      <c r="AF149" s="1278"/>
      <c r="AG149" s="1278"/>
      <c r="AH149" s="1278"/>
      <c r="AI149" s="1278"/>
      <c r="AJ149" s="1276"/>
      <c r="AK149" s="1297"/>
      <c r="AL149" s="264"/>
      <c r="AM149" s="1331"/>
      <c r="AN149" s="1303"/>
      <c r="AO149" s="1275"/>
      <c r="AP149" s="1276"/>
      <c r="AQ149" s="1276"/>
      <c r="AR149" s="1276"/>
      <c r="AS149" s="1278"/>
      <c r="AT149" s="1278"/>
      <c r="AU149" s="1278"/>
      <c r="AV149" s="1278"/>
      <c r="AW149" s="1278"/>
      <c r="AX149" s="1276"/>
      <c r="AY149" s="1297"/>
      <c r="AZ149" s="607"/>
      <c r="BA149" s="1303"/>
      <c r="BB149" s="1303"/>
      <c r="BC149" s="1275"/>
      <c r="BD149" s="1276"/>
      <c r="BE149" s="1276"/>
      <c r="BF149" s="1276"/>
      <c r="BG149" s="1278"/>
      <c r="BH149" s="1278"/>
      <c r="BI149" s="1278"/>
      <c r="BJ149" s="1278"/>
      <c r="BK149" s="1278"/>
      <c r="BL149" s="1276"/>
      <c r="BM149" s="1280"/>
    </row>
    <row r="150" spans="2:65" ht="9" customHeight="1">
      <c r="B150" s="1323"/>
      <c r="C150" s="1324"/>
      <c r="D150" s="1324"/>
      <c r="E150" s="1324"/>
      <c r="F150" s="1235"/>
      <c r="G150" s="1235"/>
      <c r="H150" s="1235"/>
      <c r="I150" s="1235"/>
      <c r="J150" s="1235"/>
      <c r="K150" s="1235"/>
      <c r="L150" s="1235"/>
      <c r="M150" s="1235"/>
      <c r="N150" s="1235"/>
      <c r="O150" s="1235"/>
      <c r="P150" s="265"/>
      <c r="Q150" s="265"/>
      <c r="R150" s="265"/>
      <c r="S150" s="265"/>
      <c r="T150" s="265"/>
      <c r="U150" s="265"/>
      <c r="V150" s="265"/>
      <c r="W150" s="265"/>
      <c r="X150" s="265"/>
      <c r="Y150" s="265"/>
      <c r="Z150" s="265"/>
      <c r="AA150" s="265"/>
      <c r="AB150" s="265"/>
      <c r="AC150" s="265"/>
      <c r="AD150" s="265"/>
      <c r="AE150" s="265"/>
      <c r="AF150" s="265"/>
      <c r="AG150" s="265"/>
      <c r="AH150" s="265"/>
      <c r="AI150" s="265"/>
      <c r="AJ150" s="265"/>
      <c r="AK150" s="265"/>
      <c r="AL150" s="266"/>
      <c r="AM150" s="1332"/>
      <c r="AN150" s="1304"/>
      <c r="AO150" s="265"/>
      <c r="AP150" s="265"/>
      <c r="AQ150" s="265"/>
      <c r="AR150" s="265"/>
      <c r="AS150" s="265"/>
      <c r="AT150" s="265"/>
      <c r="AU150" s="265"/>
      <c r="AV150" s="265"/>
      <c r="AW150" s="265"/>
      <c r="AX150" s="265"/>
      <c r="AY150" s="265"/>
      <c r="AZ150" s="265"/>
      <c r="BA150" s="1304"/>
      <c r="BB150" s="1304"/>
      <c r="BC150" s="265"/>
      <c r="BD150" s="265"/>
      <c r="BE150" s="265"/>
      <c r="BF150" s="265"/>
      <c r="BG150" s="265"/>
      <c r="BH150" s="265"/>
      <c r="BI150" s="265"/>
      <c r="BJ150" s="265"/>
      <c r="BK150" s="265"/>
      <c r="BL150" s="265"/>
      <c r="BM150" s="269"/>
    </row>
    <row r="151" spans="2:65" ht="9" customHeight="1">
      <c r="B151" s="1323"/>
      <c r="C151" s="1324"/>
      <c r="D151" s="1324"/>
      <c r="E151" s="1324"/>
      <c r="F151" s="1251" t="s">
        <v>646</v>
      </c>
      <c r="G151" s="1251"/>
      <c r="H151" s="1251"/>
      <c r="I151" s="1251"/>
      <c r="J151" s="1251"/>
      <c r="K151" s="1251"/>
      <c r="L151" s="1251"/>
      <c r="M151" s="1251"/>
      <c r="N151" s="1251"/>
      <c r="O151" s="1251"/>
      <c r="P151" s="1285"/>
      <c r="Q151" s="1286"/>
      <c r="R151" s="1286"/>
      <c r="S151" s="1286"/>
      <c r="T151" s="1286"/>
      <c r="U151" s="1286"/>
      <c r="V151" s="1286"/>
      <c r="W151" s="1286"/>
      <c r="X151" s="1286"/>
      <c r="Y151" s="1286"/>
      <c r="Z151" s="1264" t="s">
        <v>159</v>
      </c>
      <c r="AA151" s="1264"/>
      <c r="AB151" s="1201"/>
      <c r="AC151" s="1202"/>
      <c r="AD151" s="1202"/>
      <c r="AE151" s="1264" t="s">
        <v>654</v>
      </c>
      <c r="AF151" s="1264"/>
      <c r="AG151" s="1264"/>
      <c r="AH151" s="1264"/>
      <c r="AI151" s="1264"/>
      <c r="AJ151" s="1264"/>
      <c r="AK151" s="1202"/>
      <c r="AL151" s="1202"/>
      <c r="AM151" s="1202"/>
      <c r="AN151" s="1264" t="s">
        <v>160</v>
      </c>
      <c r="AO151" s="1264"/>
      <c r="AP151" s="1264"/>
      <c r="AQ151" s="1264"/>
      <c r="AR151" s="1264"/>
      <c r="AS151" s="1246" t="s">
        <v>655</v>
      </c>
      <c r="AT151" s="1264"/>
      <c r="AU151" s="1264"/>
      <c r="AV151" s="1264"/>
      <c r="AW151" s="1270"/>
      <c r="AX151" s="1270"/>
      <c r="AY151" s="1270"/>
      <c r="AZ151" s="1270"/>
      <c r="BA151" s="1270"/>
      <c r="BB151" s="1270"/>
      <c r="BC151" s="1264" t="s">
        <v>151</v>
      </c>
      <c r="BD151" s="1265"/>
      <c r="BE151" s="1268" t="s">
        <v>656</v>
      </c>
      <c r="BF151" s="1264"/>
      <c r="BG151" s="1264"/>
      <c r="BH151" s="1264"/>
      <c r="BI151" s="1202"/>
      <c r="BJ151" s="1202"/>
      <c r="BK151" s="1202"/>
      <c r="BL151" s="1264" t="s">
        <v>155</v>
      </c>
      <c r="BM151" s="1272"/>
    </row>
    <row r="152" spans="2:65" ht="9" customHeight="1">
      <c r="B152" s="1323"/>
      <c r="C152" s="1324"/>
      <c r="D152" s="1324"/>
      <c r="E152" s="1324"/>
      <c r="F152" s="1251"/>
      <c r="G152" s="1251"/>
      <c r="H152" s="1251"/>
      <c r="I152" s="1251"/>
      <c r="J152" s="1251"/>
      <c r="K152" s="1251"/>
      <c r="L152" s="1251"/>
      <c r="M152" s="1251"/>
      <c r="N152" s="1251"/>
      <c r="O152" s="1251"/>
      <c r="P152" s="1285"/>
      <c r="Q152" s="1286"/>
      <c r="R152" s="1286"/>
      <c r="S152" s="1286"/>
      <c r="T152" s="1286"/>
      <c r="U152" s="1286"/>
      <c r="V152" s="1286"/>
      <c r="W152" s="1286"/>
      <c r="X152" s="1286"/>
      <c r="Y152" s="1286"/>
      <c r="Z152" s="1264"/>
      <c r="AA152" s="1264"/>
      <c r="AB152" s="1201"/>
      <c r="AC152" s="1202"/>
      <c r="AD152" s="1202"/>
      <c r="AE152" s="1264"/>
      <c r="AF152" s="1264"/>
      <c r="AG152" s="1264"/>
      <c r="AH152" s="1264"/>
      <c r="AI152" s="1264"/>
      <c r="AJ152" s="1264"/>
      <c r="AK152" s="1202"/>
      <c r="AL152" s="1202"/>
      <c r="AM152" s="1202"/>
      <c r="AN152" s="1264"/>
      <c r="AO152" s="1264"/>
      <c r="AP152" s="1264"/>
      <c r="AQ152" s="1264"/>
      <c r="AR152" s="1264"/>
      <c r="AS152" s="1268"/>
      <c r="AT152" s="1264"/>
      <c r="AU152" s="1264"/>
      <c r="AV152" s="1264"/>
      <c r="AW152" s="1270"/>
      <c r="AX152" s="1270"/>
      <c r="AY152" s="1270"/>
      <c r="AZ152" s="1270"/>
      <c r="BA152" s="1270"/>
      <c r="BB152" s="1270"/>
      <c r="BC152" s="1264"/>
      <c r="BD152" s="1265"/>
      <c r="BE152" s="1268"/>
      <c r="BF152" s="1264"/>
      <c r="BG152" s="1264"/>
      <c r="BH152" s="1264"/>
      <c r="BI152" s="1202"/>
      <c r="BJ152" s="1202"/>
      <c r="BK152" s="1202"/>
      <c r="BL152" s="1264"/>
      <c r="BM152" s="1272"/>
    </row>
    <row r="153" spans="2:65" ht="9" customHeight="1">
      <c r="B153" s="1323"/>
      <c r="C153" s="1324"/>
      <c r="D153" s="1324"/>
      <c r="E153" s="1324"/>
      <c r="F153" s="1251"/>
      <c r="G153" s="1251"/>
      <c r="H153" s="1251"/>
      <c r="I153" s="1251"/>
      <c r="J153" s="1251"/>
      <c r="K153" s="1251"/>
      <c r="L153" s="1251"/>
      <c r="M153" s="1251"/>
      <c r="N153" s="1251"/>
      <c r="O153" s="1251"/>
      <c r="P153" s="1287"/>
      <c r="Q153" s="1288"/>
      <c r="R153" s="1288"/>
      <c r="S153" s="1288"/>
      <c r="T153" s="1288"/>
      <c r="U153" s="1288"/>
      <c r="V153" s="1288"/>
      <c r="W153" s="1288"/>
      <c r="X153" s="1288"/>
      <c r="Y153" s="1288"/>
      <c r="Z153" s="1221"/>
      <c r="AA153" s="1221"/>
      <c r="AB153" s="1198"/>
      <c r="AC153" s="1195"/>
      <c r="AD153" s="1195"/>
      <c r="AE153" s="1221"/>
      <c r="AF153" s="1221"/>
      <c r="AG153" s="1221"/>
      <c r="AH153" s="1221"/>
      <c r="AI153" s="1221"/>
      <c r="AJ153" s="1221"/>
      <c r="AK153" s="1195"/>
      <c r="AL153" s="1195"/>
      <c r="AM153" s="1195"/>
      <c r="AN153" s="1221"/>
      <c r="AO153" s="1221"/>
      <c r="AP153" s="1221"/>
      <c r="AQ153" s="1221"/>
      <c r="AR153" s="1221"/>
      <c r="AS153" s="1224"/>
      <c r="AT153" s="1221"/>
      <c r="AU153" s="1221"/>
      <c r="AV153" s="1221"/>
      <c r="AW153" s="1271"/>
      <c r="AX153" s="1271"/>
      <c r="AY153" s="1271"/>
      <c r="AZ153" s="1271"/>
      <c r="BA153" s="1271"/>
      <c r="BB153" s="1271"/>
      <c r="BC153" s="1221"/>
      <c r="BD153" s="1225"/>
      <c r="BE153" s="1224"/>
      <c r="BF153" s="1221"/>
      <c r="BG153" s="1221"/>
      <c r="BH153" s="1221"/>
      <c r="BI153" s="1202"/>
      <c r="BJ153" s="1202"/>
      <c r="BK153" s="1202"/>
      <c r="BL153" s="1221"/>
      <c r="BM153" s="1227"/>
    </row>
    <row r="154" spans="2:65" ht="9" customHeight="1">
      <c r="B154" s="1323"/>
      <c r="C154" s="1324"/>
      <c r="D154" s="1235" t="s">
        <v>161</v>
      </c>
      <c r="E154" s="1235"/>
      <c r="F154" s="1235"/>
      <c r="G154" s="1235"/>
      <c r="H154" s="1235"/>
      <c r="I154" s="1235"/>
      <c r="J154" s="1235"/>
      <c r="K154" s="1235"/>
      <c r="L154" s="1235"/>
      <c r="M154" s="1235"/>
      <c r="N154" s="1235"/>
      <c r="O154" s="1235"/>
      <c r="P154" s="317"/>
      <c r="Q154" s="318"/>
      <c r="R154" s="318"/>
      <c r="S154" s="318"/>
      <c r="T154" s="318"/>
      <c r="U154" s="318"/>
      <c r="V154" s="318"/>
      <c r="W154" s="318"/>
      <c r="X154" s="318"/>
      <c r="Y154" s="318"/>
      <c r="Z154" s="318"/>
      <c r="AA154" s="318"/>
      <c r="AB154" s="318"/>
      <c r="AC154" s="318"/>
      <c r="AD154" s="318"/>
      <c r="AE154" s="318"/>
      <c r="AF154" s="318"/>
      <c r="AG154" s="318"/>
      <c r="AH154" s="1229" t="s">
        <v>158</v>
      </c>
      <c r="AI154" s="1229"/>
      <c r="AJ154" s="1229"/>
      <c r="AK154" s="1229"/>
      <c r="AL154" s="1229"/>
      <c r="AM154" s="1229"/>
      <c r="AN154" s="1230"/>
      <c r="AO154" s="1228" t="s">
        <v>657</v>
      </c>
      <c r="AP154" s="1229"/>
      <c r="AQ154" s="1229"/>
      <c r="AR154" s="1229"/>
      <c r="AS154" s="1192"/>
      <c r="AT154" s="1192"/>
      <c r="AU154" s="1192"/>
      <c r="AV154" s="1192"/>
      <c r="AW154" s="1192"/>
      <c r="AX154" s="1192"/>
      <c r="AY154" s="1192"/>
      <c r="AZ154" s="1192"/>
      <c r="BA154" s="1193"/>
      <c r="BB154" s="1228" t="s">
        <v>35</v>
      </c>
      <c r="BC154" s="1229"/>
      <c r="BD154" s="1229"/>
      <c r="BE154" s="1229"/>
      <c r="BF154" s="1283"/>
      <c r="BG154" s="1283"/>
      <c r="BH154" s="1283"/>
      <c r="BI154" s="1283"/>
      <c r="BJ154" s="1283"/>
      <c r="BK154" s="1283"/>
      <c r="BL154" s="1229" t="s">
        <v>151</v>
      </c>
      <c r="BM154" s="1281"/>
    </row>
    <row r="155" spans="2:65" ht="9" customHeight="1">
      <c r="B155" s="1323"/>
      <c r="C155" s="1324"/>
      <c r="D155" s="1235"/>
      <c r="E155" s="1235"/>
      <c r="F155" s="1235"/>
      <c r="G155" s="1235"/>
      <c r="H155" s="1235"/>
      <c r="I155" s="1235"/>
      <c r="J155" s="1235"/>
      <c r="K155" s="1235"/>
      <c r="L155" s="1235"/>
      <c r="M155" s="1235"/>
      <c r="N155" s="1235"/>
      <c r="O155" s="1235"/>
      <c r="P155" s="611"/>
      <c r="Q155" s="1262" t="s">
        <v>766</v>
      </c>
      <c r="R155" s="1262"/>
      <c r="S155" s="1262"/>
      <c r="T155" s="1262"/>
      <c r="U155" s="1263" t="s">
        <v>120</v>
      </c>
      <c r="V155" s="1263"/>
      <c r="W155" s="1262" t="s">
        <v>767</v>
      </c>
      <c r="X155" s="1262"/>
      <c r="Y155" s="1262"/>
      <c r="Z155" s="1262"/>
      <c r="AA155" s="1263" t="s">
        <v>120</v>
      </c>
      <c r="AB155" s="1263"/>
      <c r="AC155" s="1262" t="s">
        <v>768</v>
      </c>
      <c r="AD155" s="1262"/>
      <c r="AE155" s="1262"/>
      <c r="AF155" s="1262"/>
      <c r="AG155" s="320"/>
      <c r="AH155" s="1264"/>
      <c r="AI155" s="1264"/>
      <c r="AJ155" s="1264"/>
      <c r="AK155" s="1264"/>
      <c r="AL155" s="1264"/>
      <c r="AM155" s="1264"/>
      <c r="AN155" s="1265"/>
      <c r="AO155" s="1268"/>
      <c r="AP155" s="1264"/>
      <c r="AQ155" s="1264"/>
      <c r="AR155" s="1264"/>
      <c r="AS155" s="1202"/>
      <c r="AT155" s="1202"/>
      <c r="AU155" s="1202"/>
      <c r="AV155" s="1202"/>
      <c r="AW155" s="1202"/>
      <c r="AX155" s="1202"/>
      <c r="AY155" s="1202"/>
      <c r="AZ155" s="1202"/>
      <c r="BA155" s="1203"/>
      <c r="BB155" s="1268"/>
      <c r="BC155" s="1264"/>
      <c r="BD155" s="1264"/>
      <c r="BE155" s="1264"/>
      <c r="BF155" s="1270"/>
      <c r="BG155" s="1270"/>
      <c r="BH155" s="1270"/>
      <c r="BI155" s="1270"/>
      <c r="BJ155" s="1270"/>
      <c r="BK155" s="1270"/>
      <c r="BL155" s="1264"/>
      <c r="BM155" s="1272"/>
    </row>
    <row r="156" spans="2:65" ht="9" customHeight="1">
      <c r="B156" s="1323"/>
      <c r="C156" s="1324"/>
      <c r="D156" s="1235"/>
      <c r="E156" s="1235"/>
      <c r="F156" s="1235"/>
      <c r="G156" s="1235"/>
      <c r="H156" s="1235"/>
      <c r="I156" s="1235"/>
      <c r="J156" s="1235"/>
      <c r="K156" s="1235"/>
      <c r="L156" s="1235"/>
      <c r="M156" s="1235"/>
      <c r="N156" s="1235"/>
      <c r="O156" s="1235"/>
      <c r="P156" s="611"/>
      <c r="Q156" s="1262"/>
      <c r="R156" s="1262"/>
      <c r="S156" s="1262"/>
      <c r="T156" s="1262"/>
      <c r="U156" s="1263"/>
      <c r="V156" s="1263"/>
      <c r="W156" s="1262"/>
      <c r="X156" s="1262"/>
      <c r="Y156" s="1262"/>
      <c r="Z156" s="1262"/>
      <c r="AA156" s="1263"/>
      <c r="AB156" s="1263"/>
      <c r="AC156" s="1262"/>
      <c r="AD156" s="1262"/>
      <c r="AE156" s="1262"/>
      <c r="AF156" s="1262"/>
      <c r="AG156" s="320"/>
      <c r="AH156" s="1264"/>
      <c r="AI156" s="1264"/>
      <c r="AJ156" s="1264"/>
      <c r="AK156" s="1264"/>
      <c r="AL156" s="1264"/>
      <c r="AM156" s="1264"/>
      <c r="AN156" s="1265"/>
      <c r="AO156" s="1268"/>
      <c r="AP156" s="1264"/>
      <c r="AQ156" s="1264"/>
      <c r="AR156" s="1264"/>
      <c r="AS156" s="1202"/>
      <c r="AT156" s="1202"/>
      <c r="AU156" s="1202"/>
      <c r="AV156" s="1202"/>
      <c r="AW156" s="1202"/>
      <c r="AX156" s="1202"/>
      <c r="AY156" s="1202"/>
      <c r="AZ156" s="1202"/>
      <c r="BA156" s="1203"/>
      <c r="BB156" s="1268"/>
      <c r="BC156" s="1264"/>
      <c r="BD156" s="1264"/>
      <c r="BE156" s="1264"/>
      <c r="BF156" s="1270"/>
      <c r="BG156" s="1270"/>
      <c r="BH156" s="1270"/>
      <c r="BI156" s="1270"/>
      <c r="BJ156" s="1270"/>
      <c r="BK156" s="1270"/>
      <c r="BL156" s="1264"/>
      <c r="BM156" s="1272"/>
    </row>
    <row r="157" spans="2:65" ht="9" customHeight="1">
      <c r="B157" s="1325"/>
      <c r="C157" s="1326"/>
      <c r="D157" s="1236"/>
      <c r="E157" s="1236"/>
      <c r="F157" s="1236"/>
      <c r="G157" s="1236"/>
      <c r="H157" s="1236"/>
      <c r="I157" s="1236"/>
      <c r="J157" s="1236"/>
      <c r="K157" s="1236"/>
      <c r="L157" s="1236"/>
      <c r="M157" s="1236"/>
      <c r="N157" s="1236"/>
      <c r="O157" s="1236"/>
      <c r="P157" s="321"/>
      <c r="Q157" s="322"/>
      <c r="R157" s="322"/>
      <c r="S157" s="322"/>
      <c r="T157" s="322"/>
      <c r="U157" s="322"/>
      <c r="V157" s="322"/>
      <c r="W157" s="322"/>
      <c r="X157" s="322"/>
      <c r="Y157" s="322"/>
      <c r="Z157" s="322"/>
      <c r="AA157" s="322"/>
      <c r="AB157" s="322"/>
      <c r="AC157" s="322"/>
      <c r="AD157" s="322"/>
      <c r="AE157" s="322"/>
      <c r="AF157" s="322"/>
      <c r="AG157" s="322"/>
      <c r="AH157" s="1266"/>
      <c r="AI157" s="1266"/>
      <c r="AJ157" s="1266"/>
      <c r="AK157" s="1266"/>
      <c r="AL157" s="1266"/>
      <c r="AM157" s="1266"/>
      <c r="AN157" s="1267"/>
      <c r="AO157" s="1269"/>
      <c r="AP157" s="1266"/>
      <c r="AQ157" s="1266"/>
      <c r="AR157" s="1266"/>
      <c r="AS157" s="1205"/>
      <c r="AT157" s="1205"/>
      <c r="AU157" s="1205"/>
      <c r="AV157" s="1205"/>
      <c r="AW157" s="1205"/>
      <c r="AX157" s="1205"/>
      <c r="AY157" s="1205"/>
      <c r="AZ157" s="1205"/>
      <c r="BA157" s="1206"/>
      <c r="BB157" s="1269"/>
      <c r="BC157" s="1266"/>
      <c r="BD157" s="1266"/>
      <c r="BE157" s="1266"/>
      <c r="BF157" s="1284"/>
      <c r="BG157" s="1284"/>
      <c r="BH157" s="1284"/>
      <c r="BI157" s="1284"/>
      <c r="BJ157" s="1284"/>
      <c r="BK157" s="1284"/>
      <c r="BL157" s="1266"/>
      <c r="BM157" s="1282"/>
    </row>
    <row r="158" spans="2:65" ht="9" customHeight="1">
      <c r="B158" s="1241" t="s">
        <v>162</v>
      </c>
      <c r="C158" s="1242"/>
      <c r="D158" s="1242"/>
      <c r="E158" s="1242"/>
      <c r="F158" s="1242"/>
      <c r="G158" s="1242"/>
      <c r="H158" s="1242"/>
      <c r="I158" s="1242"/>
      <c r="J158" s="1242"/>
      <c r="K158" s="1242"/>
      <c r="L158" s="1245" t="s">
        <v>647</v>
      </c>
      <c r="M158" s="1212"/>
      <c r="N158" s="1212"/>
      <c r="O158" s="1212"/>
      <c r="P158" s="1212"/>
      <c r="Q158" s="1212"/>
      <c r="R158" s="1212"/>
      <c r="S158" s="1212"/>
      <c r="T158" s="1212"/>
      <c r="U158" s="1212"/>
      <c r="V158" s="1213"/>
      <c r="W158" s="1250" t="s">
        <v>821</v>
      </c>
      <c r="X158" s="1250"/>
      <c r="Y158" s="1250"/>
      <c r="Z158" s="1250"/>
      <c r="AA158" s="1250"/>
      <c r="AB158" s="1250"/>
      <c r="AC158" s="1250"/>
      <c r="AD158" s="1250"/>
      <c r="AE158" s="1250"/>
      <c r="AF158" s="1250"/>
      <c r="AG158" s="1250" t="s">
        <v>649</v>
      </c>
      <c r="AH158" s="1242"/>
      <c r="AI158" s="1242"/>
      <c r="AJ158" s="1242"/>
      <c r="AK158" s="1242"/>
      <c r="AL158" s="1242"/>
      <c r="AM158" s="1242"/>
      <c r="AN158" s="1242"/>
      <c r="AO158" s="1242"/>
      <c r="AP158" s="1242"/>
      <c r="AQ158" s="1242"/>
      <c r="AR158" s="1250" t="s">
        <v>648</v>
      </c>
      <c r="AS158" s="1242"/>
      <c r="AT158" s="1242"/>
      <c r="AU158" s="1242"/>
      <c r="AV158" s="1242"/>
      <c r="AW158" s="1242"/>
      <c r="AX158" s="1242"/>
      <c r="AY158" s="1242"/>
      <c r="AZ158" s="1242"/>
      <c r="BA158" s="1242"/>
      <c r="BB158" s="1242"/>
      <c r="BC158" s="1250" t="s">
        <v>650</v>
      </c>
      <c r="BD158" s="1242"/>
      <c r="BE158" s="1242"/>
      <c r="BF158" s="1242"/>
      <c r="BG158" s="1242"/>
      <c r="BH158" s="1242"/>
      <c r="BI158" s="1242"/>
      <c r="BJ158" s="1242"/>
      <c r="BK158" s="1242"/>
      <c r="BL158" s="1242"/>
      <c r="BM158" s="1252"/>
    </row>
    <row r="159" spans="2:65" ht="9" customHeight="1">
      <c r="B159" s="1243"/>
      <c r="C159" s="1235"/>
      <c r="D159" s="1235"/>
      <c r="E159" s="1235"/>
      <c r="F159" s="1235"/>
      <c r="G159" s="1235"/>
      <c r="H159" s="1235"/>
      <c r="I159" s="1235"/>
      <c r="J159" s="1235"/>
      <c r="K159" s="1235"/>
      <c r="L159" s="1246"/>
      <c r="M159" s="1215"/>
      <c r="N159" s="1215"/>
      <c r="O159" s="1215"/>
      <c r="P159" s="1215"/>
      <c r="Q159" s="1215"/>
      <c r="R159" s="1215"/>
      <c r="S159" s="1215"/>
      <c r="T159" s="1215"/>
      <c r="U159" s="1215"/>
      <c r="V159" s="1216"/>
      <c r="W159" s="1251"/>
      <c r="X159" s="1251"/>
      <c r="Y159" s="1251"/>
      <c r="Z159" s="1251"/>
      <c r="AA159" s="1251"/>
      <c r="AB159" s="1251"/>
      <c r="AC159" s="1251"/>
      <c r="AD159" s="1251"/>
      <c r="AE159" s="1251"/>
      <c r="AF159" s="1251"/>
      <c r="AG159" s="1235"/>
      <c r="AH159" s="1235"/>
      <c r="AI159" s="1235"/>
      <c r="AJ159" s="1235"/>
      <c r="AK159" s="1235"/>
      <c r="AL159" s="1235"/>
      <c r="AM159" s="1235"/>
      <c r="AN159" s="1235"/>
      <c r="AO159" s="1235"/>
      <c r="AP159" s="1235"/>
      <c r="AQ159" s="1235"/>
      <c r="AR159" s="1235"/>
      <c r="AS159" s="1235"/>
      <c r="AT159" s="1235"/>
      <c r="AU159" s="1235"/>
      <c r="AV159" s="1235"/>
      <c r="AW159" s="1235"/>
      <c r="AX159" s="1235"/>
      <c r="AY159" s="1235"/>
      <c r="AZ159" s="1235"/>
      <c r="BA159" s="1235"/>
      <c r="BB159" s="1235"/>
      <c r="BC159" s="1235"/>
      <c r="BD159" s="1235"/>
      <c r="BE159" s="1235"/>
      <c r="BF159" s="1235"/>
      <c r="BG159" s="1235"/>
      <c r="BH159" s="1235"/>
      <c r="BI159" s="1235"/>
      <c r="BJ159" s="1235"/>
      <c r="BK159" s="1235"/>
      <c r="BL159" s="1235"/>
      <c r="BM159" s="1239"/>
    </row>
    <row r="160" spans="2:65" ht="9" customHeight="1">
      <c r="B160" s="1243"/>
      <c r="C160" s="1235"/>
      <c r="D160" s="1235"/>
      <c r="E160" s="1235"/>
      <c r="F160" s="1235"/>
      <c r="G160" s="1235"/>
      <c r="H160" s="1235"/>
      <c r="I160" s="1235"/>
      <c r="J160" s="1235"/>
      <c r="K160" s="1235"/>
      <c r="L160" s="1247"/>
      <c r="M160" s="1248"/>
      <c r="N160" s="1248"/>
      <c r="O160" s="1248"/>
      <c r="P160" s="1248"/>
      <c r="Q160" s="1248"/>
      <c r="R160" s="1248"/>
      <c r="S160" s="1248"/>
      <c r="T160" s="1248"/>
      <c r="U160" s="1248"/>
      <c r="V160" s="1249"/>
      <c r="W160" s="1251"/>
      <c r="X160" s="1251"/>
      <c r="Y160" s="1251"/>
      <c r="Z160" s="1251"/>
      <c r="AA160" s="1251"/>
      <c r="AB160" s="1251"/>
      <c r="AC160" s="1251"/>
      <c r="AD160" s="1251"/>
      <c r="AE160" s="1251"/>
      <c r="AF160" s="1251"/>
      <c r="AG160" s="1235"/>
      <c r="AH160" s="1235"/>
      <c r="AI160" s="1235"/>
      <c r="AJ160" s="1235"/>
      <c r="AK160" s="1235"/>
      <c r="AL160" s="1235"/>
      <c r="AM160" s="1235"/>
      <c r="AN160" s="1235"/>
      <c r="AO160" s="1235"/>
      <c r="AP160" s="1235"/>
      <c r="AQ160" s="1235"/>
      <c r="AR160" s="1235"/>
      <c r="AS160" s="1235"/>
      <c r="AT160" s="1235"/>
      <c r="AU160" s="1235"/>
      <c r="AV160" s="1235"/>
      <c r="AW160" s="1235"/>
      <c r="AX160" s="1235"/>
      <c r="AY160" s="1235"/>
      <c r="AZ160" s="1235"/>
      <c r="BA160" s="1235"/>
      <c r="BB160" s="1235"/>
      <c r="BC160" s="1235"/>
      <c r="BD160" s="1235"/>
      <c r="BE160" s="1235"/>
      <c r="BF160" s="1235"/>
      <c r="BG160" s="1235"/>
      <c r="BH160" s="1235"/>
      <c r="BI160" s="1235"/>
      <c r="BJ160" s="1235"/>
      <c r="BK160" s="1235"/>
      <c r="BL160" s="1235"/>
      <c r="BM160" s="1239"/>
    </row>
    <row r="161" spans="2:65" ht="9" customHeight="1">
      <c r="B161" s="1243"/>
      <c r="C161" s="1235"/>
      <c r="D161" s="1235"/>
      <c r="E161" s="1235"/>
      <c r="F161" s="1235"/>
      <c r="G161" s="1235"/>
      <c r="H161" s="1235"/>
      <c r="I161" s="1235"/>
      <c r="J161" s="1235"/>
      <c r="K161" s="1235"/>
      <c r="L161" s="1253"/>
      <c r="M161" s="1254"/>
      <c r="N161" s="1254"/>
      <c r="O161" s="1254"/>
      <c r="P161" s="1254"/>
      <c r="Q161" s="1254"/>
      <c r="R161" s="1254"/>
      <c r="S161" s="1254"/>
      <c r="T161" s="1255"/>
      <c r="U161" s="1235" t="s">
        <v>94</v>
      </c>
      <c r="V161" s="1235"/>
      <c r="W161" s="1233"/>
      <c r="X161" s="1233"/>
      <c r="Y161" s="1233"/>
      <c r="Z161" s="1233"/>
      <c r="AA161" s="1233"/>
      <c r="AB161" s="1233"/>
      <c r="AC161" s="1233"/>
      <c r="AD161" s="1233"/>
      <c r="AE161" s="1235" t="s">
        <v>94</v>
      </c>
      <c r="AF161" s="1235"/>
      <c r="AG161" s="1233"/>
      <c r="AH161" s="1233"/>
      <c r="AI161" s="1233"/>
      <c r="AJ161" s="1233"/>
      <c r="AK161" s="1233"/>
      <c r="AL161" s="1233"/>
      <c r="AM161" s="1233"/>
      <c r="AN161" s="1233"/>
      <c r="AO161" s="1233"/>
      <c r="AP161" s="1235" t="s">
        <v>94</v>
      </c>
      <c r="AQ161" s="1235"/>
      <c r="AR161" s="1233"/>
      <c r="AS161" s="1233"/>
      <c r="AT161" s="1233"/>
      <c r="AU161" s="1233"/>
      <c r="AV161" s="1233"/>
      <c r="AW161" s="1233"/>
      <c r="AX161" s="1233"/>
      <c r="AY161" s="1233"/>
      <c r="AZ161" s="1233"/>
      <c r="BA161" s="1235" t="s">
        <v>94</v>
      </c>
      <c r="BB161" s="1235"/>
      <c r="BC161" s="1237"/>
      <c r="BD161" s="1237"/>
      <c r="BE161" s="1237"/>
      <c r="BF161" s="1237"/>
      <c r="BG161" s="1237"/>
      <c r="BH161" s="1237"/>
      <c r="BI161" s="1237"/>
      <c r="BJ161" s="1237"/>
      <c r="BK161" s="1237"/>
      <c r="BL161" s="1235" t="s">
        <v>94</v>
      </c>
      <c r="BM161" s="1239"/>
    </row>
    <row r="162" spans="2:65" ht="9" customHeight="1">
      <c r="B162" s="1243"/>
      <c r="C162" s="1235"/>
      <c r="D162" s="1235"/>
      <c r="E162" s="1235"/>
      <c r="F162" s="1235"/>
      <c r="G162" s="1235"/>
      <c r="H162" s="1235"/>
      <c r="I162" s="1235"/>
      <c r="J162" s="1235"/>
      <c r="K162" s="1235"/>
      <c r="L162" s="1256"/>
      <c r="M162" s="1257"/>
      <c r="N162" s="1257"/>
      <c r="O162" s="1257"/>
      <c r="P162" s="1257"/>
      <c r="Q162" s="1257"/>
      <c r="R162" s="1257"/>
      <c r="S162" s="1257"/>
      <c r="T162" s="1258"/>
      <c r="U162" s="1235"/>
      <c r="V162" s="1235"/>
      <c r="W162" s="1233"/>
      <c r="X162" s="1233"/>
      <c r="Y162" s="1233"/>
      <c r="Z162" s="1233"/>
      <c r="AA162" s="1233"/>
      <c r="AB162" s="1233"/>
      <c r="AC162" s="1233"/>
      <c r="AD162" s="1233"/>
      <c r="AE162" s="1235"/>
      <c r="AF162" s="1235"/>
      <c r="AG162" s="1233"/>
      <c r="AH162" s="1233"/>
      <c r="AI162" s="1233"/>
      <c r="AJ162" s="1233"/>
      <c r="AK162" s="1233"/>
      <c r="AL162" s="1233"/>
      <c r="AM162" s="1233"/>
      <c r="AN162" s="1233"/>
      <c r="AO162" s="1233"/>
      <c r="AP162" s="1235"/>
      <c r="AQ162" s="1235"/>
      <c r="AR162" s="1233"/>
      <c r="AS162" s="1233"/>
      <c r="AT162" s="1233"/>
      <c r="AU162" s="1233"/>
      <c r="AV162" s="1233"/>
      <c r="AW162" s="1233"/>
      <c r="AX162" s="1233"/>
      <c r="AY162" s="1233"/>
      <c r="AZ162" s="1233"/>
      <c r="BA162" s="1235"/>
      <c r="BB162" s="1235"/>
      <c r="BC162" s="1237"/>
      <c r="BD162" s="1237"/>
      <c r="BE162" s="1237"/>
      <c r="BF162" s="1237"/>
      <c r="BG162" s="1237"/>
      <c r="BH162" s="1237"/>
      <c r="BI162" s="1237"/>
      <c r="BJ162" s="1237"/>
      <c r="BK162" s="1237"/>
      <c r="BL162" s="1235"/>
      <c r="BM162" s="1239"/>
    </row>
    <row r="163" spans="2:65" ht="9" customHeight="1">
      <c r="B163" s="1244"/>
      <c r="C163" s="1236"/>
      <c r="D163" s="1236"/>
      <c r="E163" s="1236"/>
      <c r="F163" s="1236"/>
      <c r="G163" s="1236"/>
      <c r="H163" s="1236"/>
      <c r="I163" s="1236"/>
      <c r="J163" s="1236"/>
      <c r="K163" s="1236"/>
      <c r="L163" s="1259"/>
      <c r="M163" s="1260"/>
      <c r="N163" s="1260"/>
      <c r="O163" s="1260"/>
      <c r="P163" s="1260"/>
      <c r="Q163" s="1260"/>
      <c r="R163" s="1260"/>
      <c r="S163" s="1260"/>
      <c r="T163" s="1261"/>
      <c r="U163" s="1236"/>
      <c r="V163" s="1236"/>
      <c r="W163" s="1234"/>
      <c r="X163" s="1234"/>
      <c r="Y163" s="1234"/>
      <c r="Z163" s="1234"/>
      <c r="AA163" s="1234"/>
      <c r="AB163" s="1234"/>
      <c r="AC163" s="1234"/>
      <c r="AD163" s="1234"/>
      <c r="AE163" s="1236"/>
      <c r="AF163" s="1236"/>
      <c r="AG163" s="1234"/>
      <c r="AH163" s="1234"/>
      <c r="AI163" s="1234"/>
      <c r="AJ163" s="1234"/>
      <c r="AK163" s="1234"/>
      <c r="AL163" s="1234"/>
      <c r="AM163" s="1234"/>
      <c r="AN163" s="1234"/>
      <c r="AO163" s="1234"/>
      <c r="AP163" s="1236"/>
      <c r="AQ163" s="1236"/>
      <c r="AR163" s="1234"/>
      <c r="AS163" s="1234"/>
      <c r="AT163" s="1234"/>
      <c r="AU163" s="1234"/>
      <c r="AV163" s="1234"/>
      <c r="AW163" s="1234"/>
      <c r="AX163" s="1234"/>
      <c r="AY163" s="1234"/>
      <c r="AZ163" s="1234"/>
      <c r="BA163" s="1236"/>
      <c r="BB163" s="1236"/>
      <c r="BC163" s="1238"/>
      <c r="BD163" s="1238"/>
      <c r="BE163" s="1238"/>
      <c r="BF163" s="1238"/>
      <c r="BG163" s="1238"/>
      <c r="BH163" s="1238"/>
      <c r="BI163" s="1238"/>
      <c r="BJ163" s="1238"/>
      <c r="BK163" s="1238"/>
      <c r="BL163" s="1236"/>
      <c r="BM163" s="1240"/>
    </row>
    <row r="164" spans="2:65" ht="9" customHeight="1">
      <c r="B164" s="1211" t="s">
        <v>652</v>
      </c>
      <c r="C164" s="1212"/>
      <c r="D164" s="1212"/>
      <c r="E164" s="1212"/>
      <c r="F164" s="1212"/>
      <c r="G164" s="1213"/>
      <c r="H164" s="1222" t="s">
        <v>773</v>
      </c>
      <c r="I164" s="1220"/>
      <c r="J164" s="1220"/>
      <c r="K164" s="1223"/>
      <c r="L164" s="1220" t="s">
        <v>389</v>
      </c>
      <c r="M164" s="1220"/>
      <c r="N164" s="1220"/>
      <c r="O164" s="1220"/>
      <c r="P164" s="1220"/>
      <c r="Q164" s="1220"/>
      <c r="R164" s="1220"/>
      <c r="S164" s="1220"/>
      <c r="T164" s="1220"/>
      <c r="U164" s="1220"/>
      <c r="V164" s="1222" t="s">
        <v>164</v>
      </c>
      <c r="W164" s="1220"/>
      <c r="X164" s="1220"/>
      <c r="Y164" s="1223"/>
      <c r="Z164" s="1222" t="s">
        <v>651</v>
      </c>
      <c r="AA164" s="1220"/>
      <c r="AB164" s="1220"/>
      <c r="AC164" s="1220"/>
      <c r="AD164" s="1220"/>
      <c r="AE164" s="1220"/>
      <c r="AF164" s="1220"/>
      <c r="AG164" s="1220"/>
      <c r="AH164" s="1220"/>
      <c r="AI164" s="1220"/>
      <c r="AJ164" s="1226"/>
      <c r="AK164" s="1231" t="s">
        <v>773</v>
      </c>
      <c r="AL164" s="1220"/>
      <c r="AM164" s="1220"/>
      <c r="AN164" s="1223"/>
      <c r="AO164" s="1220" t="s">
        <v>389</v>
      </c>
      <c r="AP164" s="1220"/>
      <c r="AQ164" s="1220"/>
      <c r="AR164" s="1220"/>
      <c r="AS164" s="1220"/>
      <c r="AT164" s="1220"/>
      <c r="AU164" s="1220"/>
      <c r="AV164" s="1220"/>
      <c r="AW164" s="1220"/>
      <c r="AX164" s="1220"/>
      <c r="AY164" s="1222" t="s">
        <v>164</v>
      </c>
      <c r="AZ164" s="1220"/>
      <c r="BA164" s="1220"/>
      <c r="BB164" s="1223"/>
      <c r="BC164" s="1222" t="s">
        <v>651</v>
      </c>
      <c r="BD164" s="1220"/>
      <c r="BE164" s="1220"/>
      <c r="BF164" s="1220"/>
      <c r="BG164" s="1220"/>
      <c r="BH164" s="1220"/>
      <c r="BI164" s="1220"/>
      <c r="BJ164" s="1220"/>
      <c r="BK164" s="1220"/>
      <c r="BL164" s="1220"/>
      <c r="BM164" s="1226"/>
    </row>
    <row r="165" spans="2:65" ht="9" customHeight="1">
      <c r="B165" s="1214"/>
      <c r="C165" s="1215"/>
      <c r="D165" s="1215"/>
      <c r="E165" s="1215"/>
      <c r="F165" s="1215"/>
      <c r="G165" s="1216"/>
      <c r="H165" s="1224"/>
      <c r="I165" s="1221"/>
      <c r="J165" s="1221"/>
      <c r="K165" s="1225"/>
      <c r="L165" s="1221"/>
      <c r="M165" s="1221"/>
      <c r="N165" s="1221"/>
      <c r="O165" s="1221"/>
      <c r="P165" s="1221"/>
      <c r="Q165" s="1221"/>
      <c r="R165" s="1221"/>
      <c r="S165" s="1221"/>
      <c r="T165" s="1221"/>
      <c r="U165" s="1221"/>
      <c r="V165" s="1224"/>
      <c r="W165" s="1221"/>
      <c r="X165" s="1221"/>
      <c r="Y165" s="1225"/>
      <c r="Z165" s="1224"/>
      <c r="AA165" s="1221"/>
      <c r="AB165" s="1221"/>
      <c r="AC165" s="1221"/>
      <c r="AD165" s="1221"/>
      <c r="AE165" s="1221"/>
      <c r="AF165" s="1221"/>
      <c r="AG165" s="1221"/>
      <c r="AH165" s="1221"/>
      <c r="AI165" s="1221"/>
      <c r="AJ165" s="1227"/>
      <c r="AK165" s="1232"/>
      <c r="AL165" s="1221"/>
      <c r="AM165" s="1221"/>
      <c r="AN165" s="1225"/>
      <c r="AO165" s="1221"/>
      <c r="AP165" s="1221"/>
      <c r="AQ165" s="1221"/>
      <c r="AR165" s="1221"/>
      <c r="AS165" s="1221"/>
      <c r="AT165" s="1221"/>
      <c r="AU165" s="1221"/>
      <c r="AV165" s="1221"/>
      <c r="AW165" s="1221"/>
      <c r="AX165" s="1221"/>
      <c r="AY165" s="1224"/>
      <c r="AZ165" s="1221"/>
      <c r="BA165" s="1221"/>
      <c r="BB165" s="1225"/>
      <c r="BC165" s="1224"/>
      <c r="BD165" s="1221"/>
      <c r="BE165" s="1221"/>
      <c r="BF165" s="1221"/>
      <c r="BG165" s="1221"/>
      <c r="BH165" s="1221"/>
      <c r="BI165" s="1221"/>
      <c r="BJ165" s="1221"/>
      <c r="BK165" s="1221"/>
      <c r="BL165" s="1221"/>
      <c r="BM165" s="1227"/>
    </row>
    <row r="166" spans="2:65" ht="9" customHeight="1">
      <c r="B166" s="1214"/>
      <c r="C166" s="1215"/>
      <c r="D166" s="1215"/>
      <c r="E166" s="1215"/>
      <c r="F166" s="1215"/>
      <c r="G166" s="1216"/>
      <c r="H166" s="1228" t="s">
        <v>619</v>
      </c>
      <c r="I166" s="1229"/>
      <c r="J166" s="1229"/>
      <c r="K166" s="1230"/>
      <c r="L166" s="1192"/>
      <c r="M166" s="1192"/>
      <c r="N166" s="1192"/>
      <c r="O166" s="1192"/>
      <c r="P166" s="1192"/>
      <c r="Q166" s="1192"/>
      <c r="R166" s="1192"/>
      <c r="S166" s="1192"/>
      <c r="T166" s="1192"/>
      <c r="U166" s="1192"/>
      <c r="V166" s="1197"/>
      <c r="W166" s="1192"/>
      <c r="X166" s="1192"/>
      <c r="Y166" s="1193"/>
      <c r="Z166" s="1197"/>
      <c r="AA166" s="1192"/>
      <c r="AB166" s="1192"/>
      <c r="AC166" s="1192"/>
      <c r="AD166" s="1192"/>
      <c r="AE166" s="1192"/>
      <c r="AF166" s="1192"/>
      <c r="AG166" s="1192"/>
      <c r="AH166" s="1192"/>
      <c r="AI166" s="1192"/>
      <c r="AJ166" s="1199"/>
      <c r="AK166" s="1191"/>
      <c r="AL166" s="1192"/>
      <c r="AM166" s="1192"/>
      <c r="AN166" s="1193"/>
      <c r="AO166" s="1192"/>
      <c r="AP166" s="1192"/>
      <c r="AQ166" s="1192"/>
      <c r="AR166" s="1192"/>
      <c r="AS166" s="1192"/>
      <c r="AT166" s="1192"/>
      <c r="AU166" s="1192"/>
      <c r="AV166" s="1192"/>
      <c r="AW166" s="1192"/>
      <c r="AX166" s="1192"/>
      <c r="AY166" s="1197"/>
      <c r="AZ166" s="1192"/>
      <c r="BA166" s="1192"/>
      <c r="BB166" s="1193"/>
      <c r="BC166" s="1197"/>
      <c r="BD166" s="1192"/>
      <c r="BE166" s="1192"/>
      <c r="BF166" s="1192"/>
      <c r="BG166" s="1192"/>
      <c r="BH166" s="1192"/>
      <c r="BI166" s="1192"/>
      <c r="BJ166" s="1192"/>
      <c r="BK166" s="1192"/>
      <c r="BL166" s="1192"/>
      <c r="BM166" s="1199"/>
    </row>
    <row r="167" spans="2:65" ht="9" customHeight="1">
      <c r="B167" s="1214"/>
      <c r="C167" s="1215"/>
      <c r="D167" s="1215"/>
      <c r="E167" s="1215"/>
      <c r="F167" s="1215"/>
      <c r="G167" s="1216"/>
      <c r="H167" s="1224"/>
      <c r="I167" s="1221"/>
      <c r="J167" s="1221"/>
      <c r="K167" s="1225"/>
      <c r="L167" s="1195"/>
      <c r="M167" s="1195"/>
      <c r="N167" s="1195"/>
      <c r="O167" s="1195"/>
      <c r="P167" s="1195"/>
      <c r="Q167" s="1195"/>
      <c r="R167" s="1195"/>
      <c r="S167" s="1195"/>
      <c r="T167" s="1195"/>
      <c r="U167" s="1195"/>
      <c r="V167" s="1198"/>
      <c r="W167" s="1195"/>
      <c r="X167" s="1195"/>
      <c r="Y167" s="1196"/>
      <c r="Z167" s="1198"/>
      <c r="AA167" s="1195"/>
      <c r="AB167" s="1195"/>
      <c r="AC167" s="1195"/>
      <c r="AD167" s="1195"/>
      <c r="AE167" s="1195"/>
      <c r="AF167" s="1195"/>
      <c r="AG167" s="1195"/>
      <c r="AH167" s="1195"/>
      <c r="AI167" s="1195"/>
      <c r="AJ167" s="1200"/>
      <c r="AK167" s="1194"/>
      <c r="AL167" s="1195"/>
      <c r="AM167" s="1195"/>
      <c r="AN167" s="1196"/>
      <c r="AO167" s="1195"/>
      <c r="AP167" s="1195"/>
      <c r="AQ167" s="1195"/>
      <c r="AR167" s="1195"/>
      <c r="AS167" s="1195"/>
      <c r="AT167" s="1195"/>
      <c r="AU167" s="1195"/>
      <c r="AV167" s="1195"/>
      <c r="AW167" s="1195"/>
      <c r="AX167" s="1195"/>
      <c r="AY167" s="1198"/>
      <c r="AZ167" s="1195"/>
      <c r="BA167" s="1195"/>
      <c r="BB167" s="1196"/>
      <c r="BC167" s="1198"/>
      <c r="BD167" s="1195"/>
      <c r="BE167" s="1195"/>
      <c r="BF167" s="1195"/>
      <c r="BG167" s="1195"/>
      <c r="BH167" s="1195"/>
      <c r="BI167" s="1195"/>
      <c r="BJ167" s="1195"/>
      <c r="BK167" s="1195"/>
      <c r="BL167" s="1195"/>
      <c r="BM167" s="1200"/>
    </row>
    <row r="168" spans="2:65" ht="9" customHeight="1">
      <c r="B168" s="1214"/>
      <c r="C168" s="1215"/>
      <c r="D168" s="1215"/>
      <c r="E168" s="1215"/>
      <c r="F168" s="1215"/>
      <c r="G168" s="1216"/>
      <c r="H168" s="1197"/>
      <c r="I168" s="1192"/>
      <c r="J168" s="1192"/>
      <c r="K168" s="1193"/>
      <c r="L168" s="1192"/>
      <c r="M168" s="1192"/>
      <c r="N168" s="1192"/>
      <c r="O168" s="1192"/>
      <c r="P168" s="1192"/>
      <c r="Q168" s="1192"/>
      <c r="R168" s="1192"/>
      <c r="S168" s="1192"/>
      <c r="T168" s="1192"/>
      <c r="U168" s="1192"/>
      <c r="V168" s="1197"/>
      <c r="W168" s="1192"/>
      <c r="X168" s="1192"/>
      <c r="Y168" s="1193"/>
      <c r="Z168" s="1197"/>
      <c r="AA168" s="1192"/>
      <c r="AB168" s="1192"/>
      <c r="AC168" s="1192"/>
      <c r="AD168" s="1192"/>
      <c r="AE168" s="1192"/>
      <c r="AF168" s="1192"/>
      <c r="AG168" s="1192"/>
      <c r="AH168" s="1192"/>
      <c r="AI168" s="1192"/>
      <c r="AJ168" s="1199"/>
      <c r="AK168" s="1191"/>
      <c r="AL168" s="1192"/>
      <c r="AM168" s="1192"/>
      <c r="AN168" s="1193"/>
      <c r="AO168" s="1192"/>
      <c r="AP168" s="1192"/>
      <c r="AQ168" s="1192"/>
      <c r="AR168" s="1192"/>
      <c r="AS168" s="1192"/>
      <c r="AT168" s="1192"/>
      <c r="AU168" s="1192"/>
      <c r="AV168" s="1192"/>
      <c r="AW168" s="1192"/>
      <c r="AX168" s="1192"/>
      <c r="AY168" s="1197"/>
      <c r="AZ168" s="1192"/>
      <c r="BA168" s="1192"/>
      <c r="BB168" s="1193"/>
      <c r="BC168" s="1197"/>
      <c r="BD168" s="1192"/>
      <c r="BE168" s="1192"/>
      <c r="BF168" s="1192"/>
      <c r="BG168" s="1192"/>
      <c r="BH168" s="1192"/>
      <c r="BI168" s="1192"/>
      <c r="BJ168" s="1192"/>
      <c r="BK168" s="1192"/>
      <c r="BL168" s="1192"/>
      <c r="BM168" s="1199"/>
    </row>
    <row r="169" spans="2:65" ht="9" customHeight="1">
      <c r="B169" s="1214"/>
      <c r="C169" s="1215"/>
      <c r="D169" s="1215"/>
      <c r="E169" s="1215"/>
      <c r="F169" s="1215"/>
      <c r="G169" s="1216"/>
      <c r="H169" s="1198"/>
      <c r="I169" s="1195"/>
      <c r="J169" s="1195"/>
      <c r="K169" s="1196"/>
      <c r="L169" s="1195"/>
      <c r="M169" s="1195"/>
      <c r="N169" s="1195"/>
      <c r="O169" s="1195"/>
      <c r="P169" s="1195"/>
      <c r="Q169" s="1195"/>
      <c r="R169" s="1195"/>
      <c r="S169" s="1195"/>
      <c r="T169" s="1195"/>
      <c r="U169" s="1195"/>
      <c r="V169" s="1198"/>
      <c r="W169" s="1195"/>
      <c r="X169" s="1195"/>
      <c r="Y169" s="1196"/>
      <c r="Z169" s="1198"/>
      <c r="AA169" s="1195"/>
      <c r="AB169" s="1195"/>
      <c r="AC169" s="1195"/>
      <c r="AD169" s="1195"/>
      <c r="AE169" s="1195"/>
      <c r="AF169" s="1195"/>
      <c r="AG169" s="1195"/>
      <c r="AH169" s="1195"/>
      <c r="AI169" s="1195"/>
      <c r="AJ169" s="1200"/>
      <c r="AK169" s="1194"/>
      <c r="AL169" s="1195"/>
      <c r="AM169" s="1195"/>
      <c r="AN169" s="1196"/>
      <c r="AO169" s="1195"/>
      <c r="AP169" s="1195"/>
      <c r="AQ169" s="1195"/>
      <c r="AR169" s="1195"/>
      <c r="AS169" s="1195"/>
      <c r="AT169" s="1195"/>
      <c r="AU169" s="1195"/>
      <c r="AV169" s="1195"/>
      <c r="AW169" s="1195"/>
      <c r="AX169" s="1195"/>
      <c r="AY169" s="1198"/>
      <c r="AZ169" s="1195"/>
      <c r="BA169" s="1195"/>
      <c r="BB169" s="1196"/>
      <c r="BC169" s="1198"/>
      <c r="BD169" s="1195"/>
      <c r="BE169" s="1195"/>
      <c r="BF169" s="1195"/>
      <c r="BG169" s="1195"/>
      <c r="BH169" s="1195"/>
      <c r="BI169" s="1195"/>
      <c r="BJ169" s="1195"/>
      <c r="BK169" s="1195"/>
      <c r="BL169" s="1195"/>
      <c r="BM169" s="1200"/>
    </row>
    <row r="170" spans="2:65" ht="9" customHeight="1">
      <c r="B170" s="1214"/>
      <c r="C170" s="1215"/>
      <c r="D170" s="1215"/>
      <c r="E170" s="1215"/>
      <c r="F170" s="1215"/>
      <c r="G170" s="1216"/>
      <c r="H170" s="1197"/>
      <c r="I170" s="1192"/>
      <c r="J170" s="1192"/>
      <c r="K170" s="1193"/>
      <c r="L170" s="1192"/>
      <c r="M170" s="1192"/>
      <c r="N170" s="1192"/>
      <c r="O170" s="1192"/>
      <c r="P170" s="1192"/>
      <c r="Q170" s="1192"/>
      <c r="R170" s="1192"/>
      <c r="S170" s="1192"/>
      <c r="T170" s="1192"/>
      <c r="U170" s="1192"/>
      <c r="V170" s="1197"/>
      <c r="W170" s="1192"/>
      <c r="X170" s="1192"/>
      <c r="Y170" s="1193"/>
      <c r="Z170" s="1197"/>
      <c r="AA170" s="1192"/>
      <c r="AB170" s="1192"/>
      <c r="AC170" s="1192"/>
      <c r="AD170" s="1192"/>
      <c r="AE170" s="1192"/>
      <c r="AF170" s="1192"/>
      <c r="AG170" s="1192"/>
      <c r="AH170" s="1192"/>
      <c r="AI170" s="1192"/>
      <c r="AJ170" s="1199"/>
      <c r="AK170" s="1191"/>
      <c r="AL170" s="1192"/>
      <c r="AM170" s="1192"/>
      <c r="AN170" s="1193"/>
      <c r="AO170" s="1192"/>
      <c r="AP170" s="1192"/>
      <c r="AQ170" s="1192"/>
      <c r="AR170" s="1192"/>
      <c r="AS170" s="1192"/>
      <c r="AT170" s="1192"/>
      <c r="AU170" s="1192"/>
      <c r="AV170" s="1192"/>
      <c r="AW170" s="1192"/>
      <c r="AX170" s="1192"/>
      <c r="AY170" s="1197"/>
      <c r="AZ170" s="1192"/>
      <c r="BA170" s="1192"/>
      <c r="BB170" s="1193"/>
      <c r="BC170" s="1197"/>
      <c r="BD170" s="1192"/>
      <c r="BE170" s="1192"/>
      <c r="BF170" s="1192"/>
      <c r="BG170" s="1192"/>
      <c r="BH170" s="1192"/>
      <c r="BI170" s="1192"/>
      <c r="BJ170" s="1192"/>
      <c r="BK170" s="1192"/>
      <c r="BL170" s="1192"/>
      <c r="BM170" s="1199"/>
    </row>
    <row r="171" spans="2:65" ht="9" customHeight="1">
      <c r="B171" s="1214"/>
      <c r="C171" s="1215"/>
      <c r="D171" s="1215"/>
      <c r="E171" s="1215"/>
      <c r="F171" s="1215"/>
      <c r="G171" s="1216"/>
      <c r="H171" s="1198"/>
      <c r="I171" s="1195"/>
      <c r="J171" s="1195"/>
      <c r="K171" s="1196"/>
      <c r="L171" s="1195"/>
      <c r="M171" s="1195"/>
      <c r="N171" s="1195"/>
      <c r="O171" s="1195"/>
      <c r="P171" s="1195"/>
      <c r="Q171" s="1195"/>
      <c r="R171" s="1195"/>
      <c r="S171" s="1195"/>
      <c r="T171" s="1195"/>
      <c r="U171" s="1195"/>
      <c r="V171" s="1198"/>
      <c r="W171" s="1195"/>
      <c r="X171" s="1195"/>
      <c r="Y171" s="1196"/>
      <c r="Z171" s="1198"/>
      <c r="AA171" s="1195"/>
      <c r="AB171" s="1195"/>
      <c r="AC171" s="1195"/>
      <c r="AD171" s="1195"/>
      <c r="AE171" s="1195"/>
      <c r="AF171" s="1195"/>
      <c r="AG171" s="1195"/>
      <c r="AH171" s="1195"/>
      <c r="AI171" s="1195"/>
      <c r="AJ171" s="1200"/>
      <c r="AK171" s="1194"/>
      <c r="AL171" s="1195"/>
      <c r="AM171" s="1195"/>
      <c r="AN171" s="1196"/>
      <c r="AO171" s="1195"/>
      <c r="AP171" s="1195"/>
      <c r="AQ171" s="1195"/>
      <c r="AR171" s="1195"/>
      <c r="AS171" s="1195"/>
      <c r="AT171" s="1195"/>
      <c r="AU171" s="1195"/>
      <c r="AV171" s="1195"/>
      <c r="AW171" s="1195"/>
      <c r="AX171" s="1195"/>
      <c r="AY171" s="1198"/>
      <c r="AZ171" s="1195"/>
      <c r="BA171" s="1195"/>
      <c r="BB171" s="1196"/>
      <c r="BC171" s="1198"/>
      <c r="BD171" s="1195"/>
      <c r="BE171" s="1195"/>
      <c r="BF171" s="1195"/>
      <c r="BG171" s="1195"/>
      <c r="BH171" s="1195"/>
      <c r="BI171" s="1195"/>
      <c r="BJ171" s="1195"/>
      <c r="BK171" s="1195"/>
      <c r="BL171" s="1195"/>
      <c r="BM171" s="1200"/>
    </row>
    <row r="172" spans="2:65" ht="9" customHeight="1">
      <c r="B172" s="1214"/>
      <c r="C172" s="1215"/>
      <c r="D172" s="1215"/>
      <c r="E172" s="1215"/>
      <c r="F172" s="1215"/>
      <c r="G172" s="1216"/>
      <c r="H172" s="1201"/>
      <c r="I172" s="1202"/>
      <c r="J172" s="1202"/>
      <c r="K172" s="1203"/>
      <c r="L172" s="1202"/>
      <c r="M172" s="1202"/>
      <c r="N172" s="1202"/>
      <c r="O172" s="1202"/>
      <c r="P172" s="1202"/>
      <c r="Q172" s="1202"/>
      <c r="R172" s="1202"/>
      <c r="S172" s="1202"/>
      <c r="T172" s="1202"/>
      <c r="U172" s="1202"/>
      <c r="V172" s="1201"/>
      <c r="W172" s="1202"/>
      <c r="X172" s="1202"/>
      <c r="Y172" s="1203"/>
      <c r="Z172" s="1201"/>
      <c r="AA172" s="1202"/>
      <c r="AB172" s="1202"/>
      <c r="AC172" s="1202"/>
      <c r="AD172" s="1202"/>
      <c r="AE172" s="1202"/>
      <c r="AF172" s="1202"/>
      <c r="AG172" s="1202"/>
      <c r="AH172" s="1202"/>
      <c r="AI172" s="1202"/>
      <c r="AJ172" s="1207"/>
      <c r="AK172" s="1209"/>
      <c r="AL172" s="1202"/>
      <c r="AM172" s="1202"/>
      <c r="AN172" s="1203"/>
      <c r="AO172" s="1202"/>
      <c r="AP172" s="1202"/>
      <c r="AQ172" s="1202"/>
      <c r="AR172" s="1202"/>
      <c r="AS172" s="1202"/>
      <c r="AT172" s="1202"/>
      <c r="AU172" s="1202"/>
      <c r="AV172" s="1202"/>
      <c r="AW172" s="1202"/>
      <c r="AX172" s="1202"/>
      <c r="AY172" s="1201"/>
      <c r="AZ172" s="1202"/>
      <c r="BA172" s="1202"/>
      <c r="BB172" s="1203"/>
      <c r="BC172" s="1201"/>
      <c r="BD172" s="1202"/>
      <c r="BE172" s="1202"/>
      <c r="BF172" s="1202"/>
      <c r="BG172" s="1202"/>
      <c r="BH172" s="1202"/>
      <c r="BI172" s="1202"/>
      <c r="BJ172" s="1202"/>
      <c r="BK172" s="1202"/>
      <c r="BL172" s="1202"/>
      <c r="BM172" s="1207"/>
    </row>
    <row r="173" spans="2:65" ht="9" customHeight="1">
      <c r="B173" s="1217"/>
      <c r="C173" s="1218"/>
      <c r="D173" s="1218"/>
      <c r="E173" s="1218"/>
      <c r="F173" s="1218"/>
      <c r="G173" s="1219"/>
      <c r="H173" s="1204"/>
      <c r="I173" s="1205"/>
      <c r="J173" s="1205"/>
      <c r="K173" s="1206"/>
      <c r="L173" s="1202"/>
      <c r="M173" s="1202"/>
      <c r="N173" s="1202"/>
      <c r="O173" s="1202"/>
      <c r="P173" s="1202"/>
      <c r="Q173" s="1202"/>
      <c r="R173" s="1202"/>
      <c r="S173" s="1202"/>
      <c r="T173" s="1202"/>
      <c r="U173" s="1202"/>
      <c r="V173" s="1198"/>
      <c r="W173" s="1195"/>
      <c r="X173" s="1195"/>
      <c r="Y173" s="1196"/>
      <c r="Z173" s="1204"/>
      <c r="AA173" s="1205"/>
      <c r="AB173" s="1205"/>
      <c r="AC173" s="1205"/>
      <c r="AD173" s="1205"/>
      <c r="AE173" s="1205"/>
      <c r="AF173" s="1205"/>
      <c r="AG173" s="1205"/>
      <c r="AH173" s="1205"/>
      <c r="AI173" s="1205"/>
      <c r="AJ173" s="1208"/>
      <c r="AK173" s="1210"/>
      <c r="AL173" s="1205"/>
      <c r="AM173" s="1205"/>
      <c r="AN173" s="1206"/>
      <c r="AO173" s="1202"/>
      <c r="AP173" s="1202"/>
      <c r="AQ173" s="1202"/>
      <c r="AR173" s="1202"/>
      <c r="AS173" s="1202"/>
      <c r="AT173" s="1202"/>
      <c r="AU173" s="1202"/>
      <c r="AV173" s="1202"/>
      <c r="AW173" s="1202"/>
      <c r="AX173" s="1202"/>
      <c r="AY173" s="1198"/>
      <c r="AZ173" s="1195"/>
      <c r="BA173" s="1195"/>
      <c r="BB173" s="1196"/>
      <c r="BC173" s="1204"/>
      <c r="BD173" s="1205"/>
      <c r="BE173" s="1205"/>
      <c r="BF173" s="1205"/>
      <c r="BG173" s="1205"/>
      <c r="BH173" s="1205"/>
      <c r="BI173" s="1205"/>
      <c r="BJ173" s="1205"/>
      <c r="BK173" s="1205"/>
      <c r="BL173" s="1205"/>
      <c r="BM173" s="1208"/>
    </row>
    <row r="174" spans="2:65" ht="9" customHeight="1">
      <c r="B174" s="1176" t="s">
        <v>653</v>
      </c>
      <c r="C174" s="1177"/>
      <c r="D174" s="1177"/>
      <c r="E174" s="1177"/>
      <c r="F174" s="1177"/>
      <c r="G174" s="1177"/>
      <c r="H174" s="1177"/>
      <c r="I174" s="1177"/>
      <c r="J174" s="1177"/>
      <c r="K174" s="1177"/>
      <c r="L174" s="1177"/>
      <c r="M174" s="1177"/>
      <c r="N174" s="1177"/>
      <c r="O174" s="1177"/>
      <c r="P174" s="1177"/>
      <c r="Q174" s="1177"/>
      <c r="R174" s="1177"/>
      <c r="S174" s="1177"/>
      <c r="T174" s="1177"/>
      <c r="U174" s="1177"/>
      <c r="V174" s="1177"/>
      <c r="W174" s="1177"/>
      <c r="X174" s="1177"/>
      <c r="Y174" s="1177"/>
      <c r="Z174" s="1177"/>
      <c r="AA174" s="1177"/>
      <c r="AB174" s="1177"/>
      <c r="AC174" s="1177"/>
      <c r="AD174" s="1177"/>
      <c r="AE174" s="1177"/>
      <c r="AF174" s="1177"/>
      <c r="AG174" s="1177"/>
      <c r="AH174" s="1177"/>
      <c r="AI174" s="1177"/>
      <c r="AJ174" s="1177"/>
      <c r="AK174" s="1177"/>
      <c r="AL174" s="1177"/>
      <c r="AM174" s="1177"/>
      <c r="AN174" s="1177"/>
      <c r="AO174" s="1177"/>
      <c r="AP174" s="1177"/>
      <c r="AQ174" s="1177"/>
      <c r="AR174" s="1177"/>
      <c r="AS174" s="1177"/>
      <c r="AT174" s="1177"/>
      <c r="AU174" s="1177"/>
      <c r="AV174" s="1177"/>
      <c r="AW174" s="1177"/>
      <c r="AX174" s="1177"/>
      <c r="AY174" s="1177"/>
      <c r="AZ174" s="1177"/>
      <c r="BA174" s="1177"/>
      <c r="BB174" s="1177"/>
      <c r="BC174" s="1177"/>
      <c r="BD174" s="1177"/>
      <c r="BE174" s="1177"/>
      <c r="BF174" s="1177"/>
      <c r="BG174" s="1177"/>
      <c r="BH174" s="1177"/>
      <c r="BI174" s="1177"/>
      <c r="BJ174" s="1177"/>
      <c r="BK174" s="1177"/>
      <c r="BL174" s="1177"/>
      <c r="BM174" s="1178"/>
    </row>
    <row r="175" spans="2:65" ht="9" customHeight="1">
      <c r="B175" s="1179"/>
      <c r="C175" s="1180"/>
      <c r="D175" s="1180"/>
      <c r="E175" s="1180"/>
      <c r="F175" s="1180"/>
      <c r="G175" s="1180"/>
      <c r="H175" s="1180"/>
      <c r="I175" s="1180"/>
      <c r="J175" s="1180"/>
      <c r="K175" s="1180"/>
      <c r="L175" s="1180"/>
      <c r="M175" s="1180"/>
      <c r="N175" s="1180"/>
      <c r="O175" s="1180"/>
      <c r="P175" s="1180"/>
      <c r="Q175" s="1180"/>
      <c r="R175" s="1180"/>
      <c r="S175" s="1180"/>
      <c r="T175" s="1180"/>
      <c r="U175" s="1180"/>
      <c r="V175" s="1180"/>
      <c r="W175" s="1180"/>
      <c r="X175" s="1180"/>
      <c r="Y175" s="1180"/>
      <c r="Z175" s="1180"/>
      <c r="AA175" s="1180"/>
      <c r="AB175" s="1180"/>
      <c r="AC175" s="1180"/>
      <c r="AD175" s="1180"/>
      <c r="AE175" s="1180"/>
      <c r="AF175" s="1180"/>
      <c r="AG175" s="1180"/>
      <c r="AH175" s="1180"/>
      <c r="AI175" s="1180"/>
      <c r="AJ175" s="1180"/>
      <c r="AK175" s="1180"/>
      <c r="AL175" s="1180"/>
      <c r="AM175" s="1180"/>
      <c r="AN175" s="1180"/>
      <c r="AO175" s="1180"/>
      <c r="AP175" s="1180"/>
      <c r="AQ175" s="1180"/>
      <c r="AR175" s="1180"/>
      <c r="AS175" s="1180"/>
      <c r="AT175" s="1180"/>
      <c r="AU175" s="1180"/>
      <c r="AV175" s="1180"/>
      <c r="AW175" s="1180"/>
      <c r="AX175" s="1180"/>
      <c r="AY175" s="1180"/>
      <c r="AZ175" s="1180"/>
      <c r="BA175" s="1180"/>
      <c r="BB175" s="1180"/>
      <c r="BC175" s="1180"/>
      <c r="BD175" s="1180"/>
      <c r="BE175" s="1180"/>
      <c r="BF175" s="1180"/>
      <c r="BG175" s="1180"/>
      <c r="BH175" s="1180"/>
      <c r="BI175" s="1180"/>
      <c r="BJ175" s="1180"/>
      <c r="BK175" s="1180"/>
      <c r="BL175" s="1180"/>
      <c r="BM175" s="1181"/>
    </row>
    <row r="176" spans="2:65" ht="9" customHeight="1">
      <c r="B176" s="1182"/>
      <c r="C176" s="1183"/>
      <c r="D176" s="1183"/>
      <c r="E176" s="1183"/>
      <c r="F176" s="1183"/>
      <c r="G176" s="1183"/>
      <c r="H176" s="1183"/>
      <c r="I176" s="1183"/>
      <c r="J176" s="1183"/>
      <c r="K176" s="1183"/>
      <c r="L176" s="1183"/>
      <c r="M176" s="1183"/>
      <c r="N176" s="1183"/>
      <c r="O176" s="1183"/>
      <c r="P176" s="1183"/>
      <c r="Q176" s="1183"/>
      <c r="R176" s="1183"/>
      <c r="S176" s="1183"/>
      <c r="T176" s="1183"/>
      <c r="U176" s="1183"/>
      <c r="V176" s="1183"/>
      <c r="W176" s="1183"/>
      <c r="X176" s="1183"/>
      <c r="Y176" s="1183"/>
      <c r="Z176" s="1183"/>
      <c r="AA176" s="1183"/>
      <c r="AB176" s="1183"/>
      <c r="AC176" s="1183"/>
      <c r="AD176" s="1183"/>
      <c r="AE176" s="1183"/>
      <c r="AF176" s="1183"/>
      <c r="AG176" s="1183"/>
      <c r="AH176" s="1183"/>
      <c r="AI176" s="1183"/>
      <c r="AJ176" s="1183"/>
      <c r="AK176" s="1183"/>
      <c r="AL176" s="1183"/>
      <c r="AM176" s="1183"/>
      <c r="AN176" s="1183"/>
      <c r="AO176" s="1183"/>
      <c r="AP176" s="1183"/>
      <c r="AQ176" s="1183"/>
      <c r="AR176" s="1183"/>
      <c r="AS176" s="1183"/>
      <c r="AT176" s="1183"/>
      <c r="AU176" s="1183"/>
      <c r="AV176" s="1183"/>
      <c r="AW176" s="1183"/>
      <c r="AX176" s="1183"/>
      <c r="AY176" s="1183"/>
      <c r="AZ176" s="1183"/>
      <c r="BA176" s="1183"/>
      <c r="BB176" s="1183"/>
      <c r="BC176" s="1183"/>
      <c r="BD176" s="1183"/>
      <c r="BE176" s="1183"/>
      <c r="BF176" s="1183"/>
      <c r="BG176" s="1183"/>
      <c r="BH176" s="1183"/>
      <c r="BI176" s="1183"/>
      <c r="BJ176" s="1183"/>
      <c r="BK176" s="1183"/>
      <c r="BL176" s="1183"/>
      <c r="BM176" s="1184"/>
    </row>
    <row r="177" spans="2:65" ht="9" customHeight="1">
      <c r="B177" s="1185"/>
      <c r="C177" s="1186"/>
      <c r="D177" s="1186"/>
      <c r="E177" s="1186"/>
      <c r="F177" s="1186"/>
      <c r="G177" s="1186"/>
      <c r="H177" s="1186"/>
      <c r="I177" s="1186"/>
      <c r="J177" s="1186"/>
      <c r="K177" s="1186"/>
      <c r="L177" s="1186"/>
      <c r="M177" s="1186"/>
      <c r="N177" s="1186"/>
      <c r="O177" s="1186"/>
      <c r="P177" s="1186"/>
      <c r="Q177" s="1186"/>
      <c r="R177" s="1186"/>
      <c r="S177" s="1186"/>
      <c r="T177" s="1186"/>
      <c r="U177" s="1186"/>
      <c r="V177" s="1186"/>
      <c r="W177" s="1186"/>
      <c r="X177" s="1186"/>
      <c r="Y177" s="1186"/>
      <c r="Z177" s="1186"/>
      <c r="AA177" s="1186"/>
      <c r="AB177" s="1186"/>
      <c r="AC177" s="1186"/>
      <c r="AD177" s="1186"/>
      <c r="AE177" s="1186"/>
      <c r="AF177" s="1186"/>
      <c r="AG177" s="1186"/>
      <c r="AH177" s="1186"/>
      <c r="AI177" s="1186"/>
      <c r="AJ177" s="1186"/>
      <c r="AK177" s="1186"/>
      <c r="AL177" s="1186"/>
      <c r="AM177" s="1186"/>
      <c r="AN177" s="1186"/>
      <c r="AO177" s="1186"/>
      <c r="AP177" s="1186"/>
      <c r="AQ177" s="1186"/>
      <c r="AR177" s="1186"/>
      <c r="AS177" s="1186"/>
      <c r="AT177" s="1186"/>
      <c r="AU177" s="1186"/>
      <c r="AV177" s="1186"/>
      <c r="AW177" s="1186"/>
      <c r="AX177" s="1186"/>
      <c r="AY177" s="1186"/>
      <c r="AZ177" s="1186"/>
      <c r="BA177" s="1186"/>
      <c r="BB177" s="1186"/>
      <c r="BC177" s="1186"/>
      <c r="BD177" s="1186"/>
      <c r="BE177" s="1186"/>
      <c r="BF177" s="1186"/>
      <c r="BG177" s="1186"/>
      <c r="BH177" s="1186"/>
      <c r="BI177" s="1186"/>
      <c r="BJ177" s="1186"/>
      <c r="BK177" s="1186"/>
      <c r="BL177" s="1186"/>
      <c r="BM177" s="1187"/>
    </row>
    <row r="178" spans="2:65" ht="9" customHeight="1">
      <c r="B178" s="1185"/>
      <c r="C178" s="1186"/>
      <c r="D178" s="1186"/>
      <c r="E178" s="1186"/>
      <c r="F178" s="1186"/>
      <c r="G178" s="1186"/>
      <c r="H178" s="1186"/>
      <c r="I178" s="1186"/>
      <c r="J178" s="1186"/>
      <c r="K178" s="1186"/>
      <c r="L178" s="1186"/>
      <c r="M178" s="1186"/>
      <c r="N178" s="1186"/>
      <c r="O178" s="1186"/>
      <c r="P178" s="1186"/>
      <c r="Q178" s="1186"/>
      <c r="R178" s="1186"/>
      <c r="S178" s="1186"/>
      <c r="T178" s="1186"/>
      <c r="U178" s="1186"/>
      <c r="V178" s="1186"/>
      <c r="W178" s="1186"/>
      <c r="X178" s="1186"/>
      <c r="Y178" s="1186"/>
      <c r="Z178" s="1186"/>
      <c r="AA178" s="1186"/>
      <c r="AB178" s="1186"/>
      <c r="AC178" s="1186"/>
      <c r="AD178" s="1186"/>
      <c r="AE178" s="1186"/>
      <c r="AF178" s="1186"/>
      <c r="AG178" s="1186"/>
      <c r="AH178" s="1186"/>
      <c r="AI178" s="1186"/>
      <c r="AJ178" s="1186"/>
      <c r="AK178" s="1186"/>
      <c r="AL178" s="1186"/>
      <c r="AM178" s="1186"/>
      <c r="AN178" s="1186"/>
      <c r="AO178" s="1186"/>
      <c r="AP178" s="1186"/>
      <c r="AQ178" s="1186"/>
      <c r="AR178" s="1186"/>
      <c r="AS178" s="1186"/>
      <c r="AT178" s="1186"/>
      <c r="AU178" s="1186"/>
      <c r="AV178" s="1186"/>
      <c r="AW178" s="1186"/>
      <c r="AX178" s="1186"/>
      <c r="AY178" s="1186"/>
      <c r="AZ178" s="1186"/>
      <c r="BA178" s="1186"/>
      <c r="BB178" s="1186"/>
      <c r="BC178" s="1186"/>
      <c r="BD178" s="1186"/>
      <c r="BE178" s="1186"/>
      <c r="BF178" s="1186"/>
      <c r="BG178" s="1186"/>
      <c r="BH178" s="1186"/>
      <c r="BI178" s="1186"/>
      <c r="BJ178" s="1186"/>
      <c r="BK178" s="1186"/>
      <c r="BL178" s="1186"/>
      <c r="BM178" s="1187"/>
    </row>
    <row r="179" spans="2:65" ht="9" customHeight="1">
      <c r="B179" s="1185"/>
      <c r="C179" s="1186"/>
      <c r="D179" s="1186"/>
      <c r="E179" s="1186"/>
      <c r="F179" s="1186"/>
      <c r="G179" s="1186"/>
      <c r="H179" s="1186"/>
      <c r="I179" s="1186"/>
      <c r="J179" s="1186"/>
      <c r="K179" s="1186"/>
      <c r="L179" s="1186"/>
      <c r="M179" s="1186"/>
      <c r="N179" s="1186"/>
      <c r="O179" s="1186"/>
      <c r="P179" s="1186"/>
      <c r="Q179" s="1186"/>
      <c r="R179" s="1186"/>
      <c r="S179" s="1186"/>
      <c r="T179" s="1186"/>
      <c r="U179" s="1186"/>
      <c r="V179" s="1186"/>
      <c r="W179" s="1186"/>
      <c r="X179" s="1186"/>
      <c r="Y179" s="1186"/>
      <c r="Z179" s="1186"/>
      <c r="AA179" s="1186"/>
      <c r="AB179" s="1186"/>
      <c r="AC179" s="1186"/>
      <c r="AD179" s="1186"/>
      <c r="AE179" s="1186"/>
      <c r="AF179" s="1186"/>
      <c r="AG179" s="1186"/>
      <c r="AH179" s="1186"/>
      <c r="AI179" s="1186"/>
      <c r="AJ179" s="1186"/>
      <c r="AK179" s="1186"/>
      <c r="AL179" s="1186"/>
      <c r="AM179" s="1186"/>
      <c r="AN179" s="1186"/>
      <c r="AO179" s="1186"/>
      <c r="AP179" s="1186"/>
      <c r="AQ179" s="1186"/>
      <c r="AR179" s="1186"/>
      <c r="AS179" s="1186"/>
      <c r="AT179" s="1186"/>
      <c r="AU179" s="1186"/>
      <c r="AV179" s="1186"/>
      <c r="AW179" s="1186"/>
      <c r="AX179" s="1186"/>
      <c r="AY179" s="1186"/>
      <c r="AZ179" s="1186"/>
      <c r="BA179" s="1186"/>
      <c r="BB179" s="1186"/>
      <c r="BC179" s="1186"/>
      <c r="BD179" s="1186"/>
      <c r="BE179" s="1186"/>
      <c r="BF179" s="1186"/>
      <c r="BG179" s="1186"/>
      <c r="BH179" s="1186"/>
      <c r="BI179" s="1186"/>
      <c r="BJ179" s="1186"/>
      <c r="BK179" s="1186"/>
      <c r="BL179" s="1186"/>
      <c r="BM179" s="1187"/>
    </row>
    <row r="180" spans="2:65" ht="9" customHeight="1">
      <c r="B180" s="1185"/>
      <c r="C180" s="1186"/>
      <c r="D180" s="1186"/>
      <c r="E180" s="1186"/>
      <c r="F180" s="1186"/>
      <c r="G180" s="1186"/>
      <c r="H180" s="1186"/>
      <c r="I180" s="1186"/>
      <c r="J180" s="1186"/>
      <c r="K180" s="1186"/>
      <c r="L180" s="1186"/>
      <c r="M180" s="1186"/>
      <c r="N180" s="1186"/>
      <c r="O180" s="1186"/>
      <c r="P180" s="1186"/>
      <c r="Q180" s="1186"/>
      <c r="R180" s="1186"/>
      <c r="S180" s="1186"/>
      <c r="T180" s="1186"/>
      <c r="U180" s="1186"/>
      <c r="V180" s="1186"/>
      <c r="W180" s="1186"/>
      <c r="X180" s="1186"/>
      <c r="Y180" s="1186"/>
      <c r="Z180" s="1186"/>
      <c r="AA180" s="1186"/>
      <c r="AB180" s="1186"/>
      <c r="AC180" s="1186"/>
      <c r="AD180" s="1186"/>
      <c r="AE180" s="1186"/>
      <c r="AF180" s="1186"/>
      <c r="AG180" s="1186"/>
      <c r="AH180" s="1186"/>
      <c r="AI180" s="1186"/>
      <c r="AJ180" s="1186"/>
      <c r="AK180" s="1186"/>
      <c r="AL180" s="1186"/>
      <c r="AM180" s="1186"/>
      <c r="AN180" s="1186"/>
      <c r="AO180" s="1186"/>
      <c r="AP180" s="1186"/>
      <c r="AQ180" s="1186"/>
      <c r="AR180" s="1186"/>
      <c r="AS180" s="1186"/>
      <c r="AT180" s="1186"/>
      <c r="AU180" s="1186"/>
      <c r="AV180" s="1186"/>
      <c r="AW180" s="1186"/>
      <c r="AX180" s="1186"/>
      <c r="AY180" s="1186"/>
      <c r="AZ180" s="1186"/>
      <c r="BA180" s="1186"/>
      <c r="BB180" s="1186"/>
      <c r="BC180" s="1186"/>
      <c r="BD180" s="1186"/>
      <c r="BE180" s="1186"/>
      <c r="BF180" s="1186"/>
      <c r="BG180" s="1186"/>
      <c r="BH180" s="1186"/>
      <c r="BI180" s="1186"/>
      <c r="BJ180" s="1186"/>
      <c r="BK180" s="1186"/>
      <c r="BL180" s="1186"/>
      <c r="BM180" s="1187"/>
    </row>
    <row r="181" spans="2:65" ht="9" customHeight="1">
      <c r="B181" s="1185"/>
      <c r="C181" s="1186"/>
      <c r="D181" s="1186"/>
      <c r="E181" s="1186"/>
      <c r="F181" s="1186"/>
      <c r="G181" s="1186"/>
      <c r="H181" s="1186"/>
      <c r="I181" s="1186"/>
      <c r="J181" s="1186"/>
      <c r="K181" s="1186"/>
      <c r="L181" s="1186"/>
      <c r="M181" s="1186"/>
      <c r="N181" s="1186"/>
      <c r="O181" s="1186"/>
      <c r="P181" s="1186"/>
      <c r="Q181" s="1186"/>
      <c r="R181" s="1186"/>
      <c r="S181" s="1186"/>
      <c r="T181" s="1186"/>
      <c r="U181" s="1186"/>
      <c r="V181" s="1186"/>
      <c r="W181" s="1186"/>
      <c r="X181" s="1186"/>
      <c r="Y181" s="1186"/>
      <c r="Z181" s="1186"/>
      <c r="AA181" s="1186"/>
      <c r="AB181" s="1186"/>
      <c r="AC181" s="1186"/>
      <c r="AD181" s="1186"/>
      <c r="AE181" s="1186"/>
      <c r="AF181" s="1186"/>
      <c r="AG181" s="1186"/>
      <c r="AH181" s="1186"/>
      <c r="AI181" s="1186"/>
      <c r="AJ181" s="1186"/>
      <c r="AK181" s="1186"/>
      <c r="AL181" s="1186"/>
      <c r="AM181" s="1186"/>
      <c r="AN181" s="1186"/>
      <c r="AO181" s="1186"/>
      <c r="AP181" s="1186"/>
      <c r="AQ181" s="1186"/>
      <c r="AR181" s="1186"/>
      <c r="AS181" s="1186"/>
      <c r="AT181" s="1186"/>
      <c r="AU181" s="1186"/>
      <c r="AV181" s="1186"/>
      <c r="AW181" s="1186"/>
      <c r="AX181" s="1186"/>
      <c r="AY181" s="1186"/>
      <c r="AZ181" s="1186"/>
      <c r="BA181" s="1186"/>
      <c r="BB181" s="1186"/>
      <c r="BC181" s="1186"/>
      <c r="BD181" s="1186"/>
      <c r="BE181" s="1186"/>
      <c r="BF181" s="1186"/>
      <c r="BG181" s="1186"/>
      <c r="BH181" s="1186"/>
      <c r="BI181" s="1186"/>
      <c r="BJ181" s="1186"/>
      <c r="BK181" s="1186"/>
      <c r="BL181" s="1186"/>
      <c r="BM181" s="1187"/>
    </row>
    <row r="182" spans="2:65" ht="9" customHeight="1">
      <c r="B182" s="1185"/>
      <c r="C182" s="1186"/>
      <c r="D182" s="1186"/>
      <c r="E182" s="1186"/>
      <c r="F182" s="1186"/>
      <c r="G182" s="1186"/>
      <c r="H182" s="1186"/>
      <c r="I182" s="1186"/>
      <c r="J182" s="1186"/>
      <c r="K182" s="1186"/>
      <c r="L182" s="1186"/>
      <c r="M182" s="1186"/>
      <c r="N182" s="1186"/>
      <c r="O182" s="1186"/>
      <c r="P182" s="1186"/>
      <c r="Q182" s="1186"/>
      <c r="R182" s="1186"/>
      <c r="S182" s="1186"/>
      <c r="T182" s="1186"/>
      <c r="U182" s="1186"/>
      <c r="V182" s="1186"/>
      <c r="W182" s="1186"/>
      <c r="X182" s="1186"/>
      <c r="Y182" s="1186"/>
      <c r="Z182" s="1186"/>
      <c r="AA182" s="1186"/>
      <c r="AB182" s="1186"/>
      <c r="AC182" s="1186"/>
      <c r="AD182" s="1186"/>
      <c r="AE182" s="1186"/>
      <c r="AF182" s="1186"/>
      <c r="AG182" s="1186"/>
      <c r="AH182" s="1186"/>
      <c r="AI182" s="1186"/>
      <c r="AJ182" s="1186"/>
      <c r="AK182" s="1186"/>
      <c r="AL182" s="1186"/>
      <c r="AM182" s="1186"/>
      <c r="AN182" s="1186"/>
      <c r="AO182" s="1186"/>
      <c r="AP182" s="1186"/>
      <c r="AQ182" s="1186"/>
      <c r="AR182" s="1186"/>
      <c r="AS182" s="1186"/>
      <c r="AT182" s="1186"/>
      <c r="AU182" s="1186"/>
      <c r="AV182" s="1186"/>
      <c r="AW182" s="1186"/>
      <c r="AX182" s="1186"/>
      <c r="AY182" s="1186"/>
      <c r="AZ182" s="1186"/>
      <c r="BA182" s="1186"/>
      <c r="BB182" s="1186"/>
      <c r="BC182" s="1186"/>
      <c r="BD182" s="1186"/>
      <c r="BE182" s="1186"/>
      <c r="BF182" s="1186"/>
      <c r="BG182" s="1186"/>
      <c r="BH182" s="1186"/>
      <c r="BI182" s="1186"/>
      <c r="BJ182" s="1186"/>
      <c r="BK182" s="1186"/>
      <c r="BL182" s="1186"/>
      <c r="BM182" s="1187"/>
    </row>
    <row r="183" spans="2:65" ht="9" customHeight="1">
      <c r="B183" s="1185"/>
      <c r="C183" s="1186"/>
      <c r="D183" s="1186"/>
      <c r="E183" s="1186"/>
      <c r="F183" s="1186"/>
      <c r="G183" s="1186"/>
      <c r="H183" s="1186"/>
      <c r="I183" s="1186"/>
      <c r="J183" s="1186"/>
      <c r="K183" s="1186"/>
      <c r="L183" s="1186"/>
      <c r="M183" s="1186"/>
      <c r="N183" s="1186"/>
      <c r="O183" s="1186"/>
      <c r="P183" s="1186"/>
      <c r="Q183" s="1186"/>
      <c r="R183" s="1186"/>
      <c r="S183" s="1186"/>
      <c r="T183" s="1186"/>
      <c r="U183" s="1186"/>
      <c r="V183" s="1186"/>
      <c r="W183" s="1186"/>
      <c r="X183" s="1186"/>
      <c r="Y183" s="1186"/>
      <c r="Z183" s="1186"/>
      <c r="AA183" s="1186"/>
      <c r="AB183" s="1186"/>
      <c r="AC183" s="1186"/>
      <c r="AD183" s="1186"/>
      <c r="AE183" s="1186"/>
      <c r="AF183" s="1186"/>
      <c r="AG183" s="1186"/>
      <c r="AH183" s="1186"/>
      <c r="AI183" s="1186"/>
      <c r="AJ183" s="1186"/>
      <c r="AK183" s="1186"/>
      <c r="AL183" s="1186"/>
      <c r="AM183" s="1186"/>
      <c r="AN183" s="1186"/>
      <c r="AO183" s="1186"/>
      <c r="AP183" s="1186"/>
      <c r="AQ183" s="1186"/>
      <c r="AR183" s="1186"/>
      <c r="AS183" s="1186"/>
      <c r="AT183" s="1186"/>
      <c r="AU183" s="1186"/>
      <c r="AV183" s="1186"/>
      <c r="AW183" s="1186"/>
      <c r="AX183" s="1186"/>
      <c r="AY183" s="1186"/>
      <c r="AZ183" s="1186"/>
      <c r="BA183" s="1186"/>
      <c r="BB183" s="1186"/>
      <c r="BC183" s="1186"/>
      <c r="BD183" s="1186"/>
      <c r="BE183" s="1186"/>
      <c r="BF183" s="1186"/>
      <c r="BG183" s="1186"/>
      <c r="BH183" s="1186"/>
      <c r="BI183" s="1186"/>
      <c r="BJ183" s="1186"/>
      <c r="BK183" s="1186"/>
      <c r="BL183" s="1186"/>
      <c r="BM183" s="1187"/>
    </row>
    <row r="184" spans="2:65" ht="9" customHeight="1">
      <c r="B184" s="1185"/>
      <c r="C184" s="1186"/>
      <c r="D184" s="1186"/>
      <c r="E184" s="1186"/>
      <c r="F184" s="1186"/>
      <c r="G184" s="1186"/>
      <c r="H184" s="1186"/>
      <c r="I184" s="1186"/>
      <c r="J184" s="1186"/>
      <c r="K184" s="1186"/>
      <c r="L184" s="1186"/>
      <c r="M184" s="1186"/>
      <c r="N184" s="1186"/>
      <c r="O184" s="1186"/>
      <c r="P184" s="1186"/>
      <c r="Q184" s="1186"/>
      <c r="R184" s="1186"/>
      <c r="S184" s="1186"/>
      <c r="T184" s="1186"/>
      <c r="U184" s="1186"/>
      <c r="V184" s="1186"/>
      <c r="W184" s="1186"/>
      <c r="X184" s="1186"/>
      <c r="Y184" s="1186"/>
      <c r="Z184" s="1186"/>
      <c r="AA184" s="1186"/>
      <c r="AB184" s="1186"/>
      <c r="AC184" s="1186"/>
      <c r="AD184" s="1186"/>
      <c r="AE184" s="1186"/>
      <c r="AF184" s="1186"/>
      <c r="AG184" s="1186"/>
      <c r="AH184" s="1186"/>
      <c r="AI184" s="1186"/>
      <c r="AJ184" s="1186"/>
      <c r="AK184" s="1186"/>
      <c r="AL184" s="1186"/>
      <c r="AM184" s="1186"/>
      <c r="AN184" s="1186"/>
      <c r="AO184" s="1186"/>
      <c r="AP184" s="1186"/>
      <c r="AQ184" s="1186"/>
      <c r="AR184" s="1186"/>
      <c r="AS184" s="1186"/>
      <c r="AT184" s="1186"/>
      <c r="AU184" s="1186"/>
      <c r="AV184" s="1186"/>
      <c r="AW184" s="1186"/>
      <c r="AX184" s="1186"/>
      <c r="AY184" s="1186"/>
      <c r="AZ184" s="1186"/>
      <c r="BA184" s="1186"/>
      <c r="BB184" s="1186"/>
      <c r="BC184" s="1186"/>
      <c r="BD184" s="1186"/>
      <c r="BE184" s="1186"/>
      <c r="BF184" s="1186"/>
      <c r="BG184" s="1186"/>
      <c r="BH184" s="1186"/>
      <c r="BI184" s="1186"/>
      <c r="BJ184" s="1186"/>
      <c r="BK184" s="1186"/>
      <c r="BL184" s="1186"/>
      <c r="BM184" s="1187"/>
    </row>
    <row r="185" spans="2:65" ht="9" customHeight="1">
      <c r="B185" s="1185"/>
      <c r="C185" s="1186"/>
      <c r="D185" s="1186"/>
      <c r="E185" s="1186"/>
      <c r="F185" s="1186"/>
      <c r="G185" s="1186"/>
      <c r="H185" s="1186"/>
      <c r="I185" s="1186"/>
      <c r="J185" s="1186"/>
      <c r="K185" s="1186"/>
      <c r="L185" s="1186"/>
      <c r="M185" s="1186"/>
      <c r="N185" s="1186"/>
      <c r="O185" s="1186"/>
      <c r="P185" s="1186"/>
      <c r="Q185" s="1186"/>
      <c r="R185" s="1186"/>
      <c r="S185" s="1186"/>
      <c r="T185" s="1186"/>
      <c r="U185" s="1186"/>
      <c r="V185" s="1186"/>
      <c r="W185" s="1186"/>
      <c r="X185" s="1186"/>
      <c r="Y185" s="1186"/>
      <c r="Z185" s="1186"/>
      <c r="AA185" s="1186"/>
      <c r="AB185" s="1186"/>
      <c r="AC185" s="1186"/>
      <c r="AD185" s="1186"/>
      <c r="AE185" s="1186"/>
      <c r="AF185" s="1186"/>
      <c r="AG185" s="1186"/>
      <c r="AH185" s="1186"/>
      <c r="AI185" s="1186"/>
      <c r="AJ185" s="1186"/>
      <c r="AK185" s="1186"/>
      <c r="AL185" s="1186"/>
      <c r="AM185" s="1186"/>
      <c r="AN185" s="1186"/>
      <c r="AO185" s="1186"/>
      <c r="AP185" s="1186"/>
      <c r="AQ185" s="1186"/>
      <c r="AR185" s="1186"/>
      <c r="AS185" s="1186"/>
      <c r="AT185" s="1186"/>
      <c r="AU185" s="1186"/>
      <c r="AV185" s="1186"/>
      <c r="AW185" s="1186"/>
      <c r="AX185" s="1186"/>
      <c r="AY185" s="1186"/>
      <c r="AZ185" s="1186"/>
      <c r="BA185" s="1186"/>
      <c r="BB185" s="1186"/>
      <c r="BC185" s="1186"/>
      <c r="BD185" s="1186"/>
      <c r="BE185" s="1186"/>
      <c r="BF185" s="1186"/>
      <c r="BG185" s="1186"/>
      <c r="BH185" s="1186"/>
      <c r="BI185" s="1186"/>
      <c r="BJ185" s="1186"/>
      <c r="BK185" s="1186"/>
      <c r="BL185" s="1186"/>
      <c r="BM185" s="1187"/>
    </row>
    <row r="186" spans="2:65" ht="9" customHeight="1">
      <c r="B186" s="1185"/>
      <c r="C186" s="1186"/>
      <c r="D186" s="1186"/>
      <c r="E186" s="1186"/>
      <c r="F186" s="1186"/>
      <c r="G186" s="1186"/>
      <c r="H186" s="1186"/>
      <c r="I186" s="1186"/>
      <c r="J186" s="1186"/>
      <c r="K186" s="1186"/>
      <c r="L186" s="1186"/>
      <c r="M186" s="1186"/>
      <c r="N186" s="1186"/>
      <c r="O186" s="1186"/>
      <c r="P186" s="1186"/>
      <c r="Q186" s="1186"/>
      <c r="R186" s="1186"/>
      <c r="S186" s="1186"/>
      <c r="T186" s="1186"/>
      <c r="U186" s="1186"/>
      <c r="V186" s="1186"/>
      <c r="W186" s="1186"/>
      <c r="X186" s="1186"/>
      <c r="Y186" s="1186"/>
      <c r="Z186" s="1186"/>
      <c r="AA186" s="1186"/>
      <c r="AB186" s="1186"/>
      <c r="AC186" s="1186"/>
      <c r="AD186" s="1186"/>
      <c r="AE186" s="1186"/>
      <c r="AF186" s="1186"/>
      <c r="AG186" s="1186"/>
      <c r="AH186" s="1186"/>
      <c r="AI186" s="1186"/>
      <c r="AJ186" s="1186"/>
      <c r="AK186" s="1186"/>
      <c r="AL186" s="1186"/>
      <c r="AM186" s="1186"/>
      <c r="AN186" s="1186"/>
      <c r="AO186" s="1186"/>
      <c r="AP186" s="1186"/>
      <c r="AQ186" s="1186"/>
      <c r="AR186" s="1186"/>
      <c r="AS186" s="1186"/>
      <c r="AT186" s="1186"/>
      <c r="AU186" s="1186"/>
      <c r="AV186" s="1186"/>
      <c r="AW186" s="1186"/>
      <c r="AX186" s="1186"/>
      <c r="AY186" s="1186"/>
      <c r="AZ186" s="1186"/>
      <c r="BA186" s="1186"/>
      <c r="BB186" s="1186"/>
      <c r="BC186" s="1186"/>
      <c r="BD186" s="1186"/>
      <c r="BE186" s="1186"/>
      <c r="BF186" s="1186"/>
      <c r="BG186" s="1186"/>
      <c r="BH186" s="1186"/>
      <c r="BI186" s="1186"/>
      <c r="BJ186" s="1186"/>
      <c r="BK186" s="1186"/>
      <c r="BL186" s="1186"/>
      <c r="BM186" s="1187"/>
    </row>
    <row r="187" spans="2:65" ht="9" customHeight="1">
      <c r="B187" s="1185"/>
      <c r="C187" s="1186"/>
      <c r="D187" s="1186"/>
      <c r="E187" s="1186"/>
      <c r="F187" s="1186"/>
      <c r="G187" s="1186"/>
      <c r="H187" s="1186"/>
      <c r="I187" s="1186"/>
      <c r="J187" s="1186"/>
      <c r="K187" s="1186"/>
      <c r="L187" s="1186"/>
      <c r="M187" s="1186"/>
      <c r="N187" s="1186"/>
      <c r="O187" s="1186"/>
      <c r="P187" s="1186"/>
      <c r="Q187" s="1186"/>
      <c r="R187" s="1186"/>
      <c r="S187" s="1186"/>
      <c r="T187" s="1186"/>
      <c r="U187" s="1186"/>
      <c r="V187" s="1186"/>
      <c r="W187" s="1186"/>
      <c r="X187" s="1186"/>
      <c r="Y187" s="1186"/>
      <c r="Z187" s="1186"/>
      <c r="AA187" s="1186"/>
      <c r="AB187" s="1186"/>
      <c r="AC187" s="1186"/>
      <c r="AD187" s="1186"/>
      <c r="AE187" s="1186"/>
      <c r="AF187" s="1186"/>
      <c r="AG187" s="1186"/>
      <c r="AH187" s="1186"/>
      <c r="AI187" s="1186"/>
      <c r="AJ187" s="1186"/>
      <c r="AK187" s="1186"/>
      <c r="AL187" s="1186"/>
      <c r="AM187" s="1186"/>
      <c r="AN187" s="1186"/>
      <c r="AO187" s="1186"/>
      <c r="AP187" s="1186"/>
      <c r="AQ187" s="1186"/>
      <c r="AR187" s="1186"/>
      <c r="AS187" s="1186"/>
      <c r="AT187" s="1186"/>
      <c r="AU187" s="1186"/>
      <c r="AV187" s="1186"/>
      <c r="AW187" s="1186"/>
      <c r="AX187" s="1186"/>
      <c r="AY187" s="1186"/>
      <c r="AZ187" s="1186"/>
      <c r="BA187" s="1186"/>
      <c r="BB187" s="1186"/>
      <c r="BC187" s="1186"/>
      <c r="BD187" s="1186"/>
      <c r="BE187" s="1186"/>
      <c r="BF187" s="1186"/>
      <c r="BG187" s="1186"/>
      <c r="BH187" s="1186"/>
      <c r="BI187" s="1186"/>
      <c r="BJ187" s="1186"/>
      <c r="BK187" s="1186"/>
      <c r="BL187" s="1186"/>
      <c r="BM187" s="1187"/>
    </row>
    <row r="188" spans="2:65" ht="9" customHeight="1">
      <c r="B188" s="1185"/>
      <c r="C188" s="1186"/>
      <c r="D188" s="1186"/>
      <c r="E188" s="1186"/>
      <c r="F188" s="1186"/>
      <c r="G188" s="1186"/>
      <c r="H188" s="1186"/>
      <c r="I188" s="1186"/>
      <c r="J188" s="1186"/>
      <c r="K188" s="1186"/>
      <c r="L188" s="1186"/>
      <c r="M188" s="1186"/>
      <c r="N188" s="1186"/>
      <c r="O188" s="1186"/>
      <c r="P188" s="1186"/>
      <c r="Q188" s="1186"/>
      <c r="R188" s="1186"/>
      <c r="S188" s="1186"/>
      <c r="T188" s="1186"/>
      <c r="U188" s="1186"/>
      <c r="V188" s="1186"/>
      <c r="W188" s="1186"/>
      <c r="X188" s="1186"/>
      <c r="Y188" s="1186"/>
      <c r="Z188" s="1186"/>
      <c r="AA188" s="1186"/>
      <c r="AB188" s="1186"/>
      <c r="AC188" s="1186"/>
      <c r="AD188" s="1186"/>
      <c r="AE188" s="1186"/>
      <c r="AF188" s="1186"/>
      <c r="AG188" s="1186"/>
      <c r="AH188" s="1186"/>
      <c r="AI188" s="1186"/>
      <c r="AJ188" s="1186"/>
      <c r="AK188" s="1186"/>
      <c r="AL188" s="1186"/>
      <c r="AM188" s="1186"/>
      <c r="AN188" s="1186"/>
      <c r="AO188" s="1186"/>
      <c r="AP188" s="1186"/>
      <c r="AQ188" s="1186"/>
      <c r="AR188" s="1186"/>
      <c r="AS188" s="1186"/>
      <c r="AT188" s="1186"/>
      <c r="AU188" s="1186"/>
      <c r="AV188" s="1186"/>
      <c r="AW188" s="1186"/>
      <c r="AX188" s="1186"/>
      <c r="AY188" s="1186"/>
      <c r="AZ188" s="1186"/>
      <c r="BA188" s="1186"/>
      <c r="BB188" s="1186"/>
      <c r="BC188" s="1186"/>
      <c r="BD188" s="1186"/>
      <c r="BE188" s="1186"/>
      <c r="BF188" s="1186"/>
      <c r="BG188" s="1186"/>
      <c r="BH188" s="1186"/>
      <c r="BI188" s="1186"/>
      <c r="BJ188" s="1186"/>
      <c r="BK188" s="1186"/>
      <c r="BL188" s="1186"/>
      <c r="BM188" s="1187"/>
    </row>
    <row r="189" spans="2:65" ht="9" customHeight="1">
      <c r="B189" s="1185"/>
      <c r="C189" s="1186"/>
      <c r="D189" s="1186"/>
      <c r="E189" s="1186"/>
      <c r="F189" s="1186"/>
      <c r="G189" s="1186"/>
      <c r="H189" s="1186"/>
      <c r="I189" s="1186"/>
      <c r="J189" s="1186"/>
      <c r="K189" s="1186"/>
      <c r="L189" s="1186"/>
      <c r="M189" s="1186"/>
      <c r="N189" s="1186"/>
      <c r="O189" s="1186"/>
      <c r="P189" s="1186"/>
      <c r="Q189" s="1186"/>
      <c r="R189" s="1186"/>
      <c r="S189" s="1186"/>
      <c r="T189" s="1186"/>
      <c r="U189" s="1186"/>
      <c r="V189" s="1186"/>
      <c r="W189" s="1186"/>
      <c r="X189" s="1186"/>
      <c r="Y189" s="1186"/>
      <c r="Z189" s="1186"/>
      <c r="AA189" s="1186"/>
      <c r="AB189" s="1186"/>
      <c r="AC189" s="1186"/>
      <c r="AD189" s="1186"/>
      <c r="AE189" s="1186"/>
      <c r="AF189" s="1186"/>
      <c r="AG189" s="1186"/>
      <c r="AH189" s="1186"/>
      <c r="AI189" s="1186"/>
      <c r="AJ189" s="1186"/>
      <c r="AK189" s="1186"/>
      <c r="AL189" s="1186"/>
      <c r="AM189" s="1186"/>
      <c r="AN189" s="1186"/>
      <c r="AO189" s="1186"/>
      <c r="AP189" s="1186"/>
      <c r="AQ189" s="1186"/>
      <c r="AR189" s="1186"/>
      <c r="AS189" s="1186"/>
      <c r="AT189" s="1186"/>
      <c r="AU189" s="1186"/>
      <c r="AV189" s="1186"/>
      <c r="AW189" s="1186"/>
      <c r="AX189" s="1186"/>
      <c r="AY189" s="1186"/>
      <c r="AZ189" s="1186"/>
      <c r="BA189" s="1186"/>
      <c r="BB189" s="1186"/>
      <c r="BC189" s="1186"/>
      <c r="BD189" s="1186"/>
      <c r="BE189" s="1186"/>
      <c r="BF189" s="1186"/>
      <c r="BG189" s="1186"/>
      <c r="BH189" s="1186"/>
      <c r="BI189" s="1186"/>
      <c r="BJ189" s="1186"/>
      <c r="BK189" s="1186"/>
      <c r="BL189" s="1186"/>
      <c r="BM189" s="1187"/>
    </row>
    <row r="190" spans="2:65" ht="9" customHeight="1">
      <c r="B190" s="1185"/>
      <c r="C190" s="1186"/>
      <c r="D190" s="1186"/>
      <c r="E190" s="1186"/>
      <c r="F190" s="1186"/>
      <c r="G190" s="1186"/>
      <c r="H190" s="1186"/>
      <c r="I190" s="1186"/>
      <c r="J190" s="1186"/>
      <c r="K190" s="1186"/>
      <c r="L190" s="1186"/>
      <c r="M190" s="1186"/>
      <c r="N190" s="1186"/>
      <c r="O190" s="1186"/>
      <c r="P190" s="1186"/>
      <c r="Q190" s="1186"/>
      <c r="R190" s="1186"/>
      <c r="S190" s="1186"/>
      <c r="T190" s="1186"/>
      <c r="U190" s="1186"/>
      <c r="V190" s="1186"/>
      <c r="W190" s="1186"/>
      <c r="X190" s="1186"/>
      <c r="Y190" s="1186"/>
      <c r="Z190" s="1186"/>
      <c r="AA190" s="1186"/>
      <c r="AB190" s="1186"/>
      <c r="AC190" s="1186"/>
      <c r="AD190" s="1186"/>
      <c r="AE190" s="1186"/>
      <c r="AF190" s="1186"/>
      <c r="AG190" s="1186"/>
      <c r="AH190" s="1186"/>
      <c r="AI190" s="1186"/>
      <c r="AJ190" s="1186"/>
      <c r="AK190" s="1186"/>
      <c r="AL190" s="1186"/>
      <c r="AM190" s="1186"/>
      <c r="AN190" s="1186"/>
      <c r="AO190" s="1186"/>
      <c r="AP190" s="1186"/>
      <c r="AQ190" s="1186"/>
      <c r="AR190" s="1186"/>
      <c r="AS190" s="1186"/>
      <c r="AT190" s="1186"/>
      <c r="AU190" s="1186"/>
      <c r="AV190" s="1186"/>
      <c r="AW190" s="1186"/>
      <c r="AX190" s="1186"/>
      <c r="AY190" s="1186"/>
      <c r="AZ190" s="1186"/>
      <c r="BA190" s="1186"/>
      <c r="BB190" s="1186"/>
      <c r="BC190" s="1186"/>
      <c r="BD190" s="1186"/>
      <c r="BE190" s="1186"/>
      <c r="BF190" s="1186"/>
      <c r="BG190" s="1186"/>
      <c r="BH190" s="1186"/>
      <c r="BI190" s="1186"/>
      <c r="BJ190" s="1186"/>
      <c r="BK190" s="1186"/>
      <c r="BL190" s="1186"/>
      <c r="BM190" s="1187"/>
    </row>
    <row r="191" spans="2:65" ht="9" customHeight="1">
      <c r="B191" s="1185"/>
      <c r="C191" s="1186"/>
      <c r="D191" s="1186"/>
      <c r="E191" s="1186"/>
      <c r="F191" s="1186"/>
      <c r="G191" s="1186"/>
      <c r="H191" s="1186"/>
      <c r="I191" s="1186"/>
      <c r="J191" s="1186"/>
      <c r="K191" s="1186"/>
      <c r="L191" s="1186"/>
      <c r="M191" s="1186"/>
      <c r="N191" s="1186"/>
      <c r="O191" s="1186"/>
      <c r="P191" s="1186"/>
      <c r="Q191" s="1186"/>
      <c r="R191" s="1186"/>
      <c r="S191" s="1186"/>
      <c r="T191" s="1186"/>
      <c r="U191" s="1186"/>
      <c r="V191" s="1186"/>
      <c r="W191" s="1186"/>
      <c r="X191" s="1186"/>
      <c r="Y191" s="1186"/>
      <c r="Z191" s="1186"/>
      <c r="AA191" s="1186"/>
      <c r="AB191" s="1186"/>
      <c r="AC191" s="1186"/>
      <c r="AD191" s="1186"/>
      <c r="AE191" s="1186"/>
      <c r="AF191" s="1186"/>
      <c r="AG191" s="1186"/>
      <c r="AH191" s="1186"/>
      <c r="AI191" s="1186"/>
      <c r="AJ191" s="1186"/>
      <c r="AK191" s="1186"/>
      <c r="AL191" s="1186"/>
      <c r="AM191" s="1186"/>
      <c r="AN191" s="1186"/>
      <c r="AO191" s="1186"/>
      <c r="AP191" s="1186"/>
      <c r="AQ191" s="1186"/>
      <c r="AR191" s="1186"/>
      <c r="AS191" s="1186"/>
      <c r="AT191" s="1186"/>
      <c r="AU191" s="1186"/>
      <c r="AV191" s="1186"/>
      <c r="AW191" s="1186"/>
      <c r="AX191" s="1186"/>
      <c r="AY191" s="1186"/>
      <c r="AZ191" s="1186"/>
      <c r="BA191" s="1186"/>
      <c r="BB191" s="1186"/>
      <c r="BC191" s="1186"/>
      <c r="BD191" s="1186"/>
      <c r="BE191" s="1186"/>
      <c r="BF191" s="1186"/>
      <c r="BG191" s="1186"/>
      <c r="BH191" s="1186"/>
      <c r="BI191" s="1186"/>
      <c r="BJ191" s="1186"/>
      <c r="BK191" s="1186"/>
      <c r="BL191" s="1186"/>
      <c r="BM191" s="1187"/>
    </row>
    <row r="192" spans="2:65" ht="9" customHeight="1">
      <c r="B192" s="1185"/>
      <c r="C192" s="1186"/>
      <c r="D192" s="1186"/>
      <c r="E192" s="1186"/>
      <c r="F192" s="1186"/>
      <c r="G192" s="1186"/>
      <c r="H192" s="1186"/>
      <c r="I192" s="1186"/>
      <c r="J192" s="1186"/>
      <c r="K192" s="1186"/>
      <c r="L192" s="1186"/>
      <c r="M192" s="1186"/>
      <c r="N192" s="1186"/>
      <c r="O192" s="1186"/>
      <c r="P192" s="1186"/>
      <c r="Q192" s="1186"/>
      <c r="R192" s="1186"/>
      <c r="S192" s="1186"/>
      <c r="T192" s="1186"/>
      <c r="U192" s="1186"/>
      <c r="V192" s="1186"/>
      <c r="W192" s="1186"/>
      <c r="X192" s="1186"/>
      <c r="Y192" s="1186"/>
      <c r="Z192" s="1186"/>
      <c r="AA192" s="1186"/>
      <c r="AB192" s="1186"/>
      <c r="AC192" s="1186"/>
      <c r="AD192" s="1186"/>
      <c r="AE192" s="1186"/>
      <c r="AF192" s="1186"/>
      <c r="AG192" s="1186"/>
      <c r="AH192" s="1186"/>
      <c r="AI192" s="1186"/>
      <c r="AJ192" s="1186"/>
      <c r="AK192" s="1186"/>
      <c r="AL192" s="1186"/>
      <c r="AM192" s="1186"/>
      <c r="AN192" s="1186"/>
      <c r="AO192" s="1186"/>
      <c r="AP192" s="1186"/>
      <c r="AQ192" s="1186"/>
      <c r="AR192" s="1186"/>
      <c r="AS192" s="1186"/>
      <c r="AT192" s="1186"/>
      <c r="AU192" s="1186"/>
      <c r="AV192" s="1186"/>
      <c r="AW192" s="1186"/>
      <c r="AX192" s="1186"/>
      <c r="AY192" s="1186"/>
      <c r="AZ192" s="1186"/>
      <c r="BA192" s="1186"/>
      <c r="BB192" s="1186"/>
      <c r="BC192" s="1186"/>
      <c r="BD192" s="1186"/>
      <c r="BE192" s="1186"/>
      <c r="BF192" s="1186"/>
      <c r="BG192" s="1186"/>
      <c r="BH192" s="1186"/>
      <c r="BI192" s="1186"/>
      <c r="BJ192" s="1186"/>
      <c r="BK192" s="1186"/>
      <c r="BL192" s="1186"/>
      <c r="BM192" s="1187"/>
    </row>
    <row r="193" spans="2:65" ht="9" customHeight="1">
      <c r="B193" s="1185"/>
      <c r="C193" s="1186"/>
      <c r="D193" s="1186"/>
      <c r="E193" s="1186"/>
      <c r="F193" s="1186"/>
      <c r="G193" s="1186"/>
      <c r="H193" s="1186"/>
      <c r="I193" s="1186"/>
      <c r="J193" s="1186"/>
      <c r="K193" s="1186"/>
      <c r="L193" s="1186"/>
      <c r="M193" s="1186"/>
      <c r="N193" s="1186"/>
      <c r="O193" s="1186"/>
      <c r="P193" s="1186"/>
      <c r="Q193" s="1186"/>
      <c r="R193" s="1186"/>
      <c r="S193" s="1186"/>
      <c r="T193" s="1186"/>
      <c r="U193" s="1186"/>
      <c r="V193" s="1186"/>
      <c r="W193" s="1186"/>
      <c r="X193" s="1186"/>
      <c r="Y193" s="1186"/>
      <c r="Z193" s="1186"/>
      <c r="AA193" s="1186"/>
      <c r="AB193" s="1186"/>
      <c r="AC193" s="1186"/>
      <c r="AD193" s="1186"/>
      <c r="AE193" s="1186"/>
      <c r="AF193" s="1186"/>
      <c r="AG193" s="1186"/>
      <c r="AH193" s="1186"/>
      <c r="AI193" s="1186"/>
      <c r="AJ193" s="1186"/>
      <c r="AK193" s="1186"/>
      <c r="AL193" s="1186"/>
      <c r="AM193" s="1186"/>
      <c r="AN193" s="1186"/>
      <c r="AO193" s="1186"/>
      <c r="AP193" s="1186"/>
      <c r="AQ193" s="1186"/>
      <c r="AR193" s="1186"/>
      <c r="AS193" s="1186"/>
      <c r="AT193" s="1186"/>
      <c r="AU193" s="1186"/>
      <c r="AV193" s="1186"/>
      <c r="AW193" s="1186"/>
      <c r="AX193" s="1186"/>
      <c r="AY193" s="1186"/>
      <c r="AZ193" s="1186"/>
      <c r="BA193" s="1186"/>
      <c r="BB193" s="1186"/>
      <c r="BC193" s="1186"/>
      <c r="BD193" s="1186"/>
      <c r="BE193" s="1186"/>
      <c r="BF193" s="1186"/>
      <c r="BG193" s="1186"/>
      <c r="BH193" s="1186"/>
      <c r="BI193" s="1186"/>
      <c r="BJ193" s="1186"/>
      <c r="BK193" s="1186"/>
      <c r="BL193" s="1186"/>
      <c r="BM193" s="1187"/>
    </row>
    <row r="194" spans="2:65" ht="9" customHeight="1">
      <c r="B194" s="1185"/>
      <c r="C194" s="1186"/>
      <c r="D194" s="1186"/>
      <c r="E194" s="1186"/>
      <c r="F194" s="1186"/>
      <c r="G194" s="1186"/>
      <c r="H194" s="1186"/>
      <c r="I194" s="1186"/>
      <c r="J194" s="1186"/>
      <c r="K194" s="1186"/>
      <c r="L194" s="1186"/>
      <c r="M194" s="1186"/>
      <c r="N194" s="1186"/>
      <c r="O194" s="1186"/>
      <c r="P194" s="1186"/>
      <c r="Q194" s="1186"/>
      <c r="R194" s="1186"/>
      <c r="S194" s="1186"/>
      <c r="T194" s="1186"/>
      <c r="U194" s="1186"/>
      <c r="V194" s="1186"/>
      <c r="W194" s="1186"/>
      <c r="X194" s="1186"/>
      <c r="Y194" s="1186"/>
      <c r="Z194" s="1186"/>
      <c r="AA194" s="1186"/>
      <c r="AB194" s="1186"/>
      <c r="AC194" s="1186"/>
      <c r="AD194" s="1186"/>
      <c r="AE194" s="1186"/>
      <c r="AF194" s="1186"/>
      <c r="AG194" s="1186"/>
      <c r="AH194" s="1186"/>
      <c r="AI194" s="1186"/>
      <c r="AJ194" s="1186"/>
      <c r="AK194" s="1186"/>
      <c r="AL194" s="1186"/>
      <c r="AM194" s="1186"/>
      <c r="AN194" s="1186"/>
      <c r="AO194" s="1186"/>
      <c r="AP194" s="1186"/>
      <c r="AQ194" s="1186"/>
      <c r="AR194" s="1186"/>
      <c r="AS194" s="1186"/>
      <c r="AT194" s="1186"/>
      <c r="AU194" s="1186"/>
      <c r="AV194" s="1186"/>
      <c r="AW194" s="1186"/>
      <c r="AX194" s="1186"/>
      <c r="AY194" s="1186"/>
      <c r="AZ194" s="1186"/>
      <c r="BA194" s="1186"/>
      <c r="BB194" s="1186"/>
      <c r="BC194" s="1186"/>
      <c r="BD194" s="1186"/>
      <c r="BE194" s="1186"/>
      <c r="BF194" s="1186"/>
      <c r="BG194" s="1186"/>
      <c r="BH194" s="1186"/>
      <c r="BI194" s="1186"/>
      <c r="BJ194" s="1186"/>
      <c r="BK194" s="1186"/>
      <c r="BL194" s="1186"/>
      <c r="BM194" s="1187"/>
    </row>
    <row r="195" spans="2:65" ht="9" customHeight="1">
      <c r="B195" s="1185"/>
      <c r="C195" s="1186"/>
      <c r="D195" s="1186"/>
      <c r="E195" s="1186"/>
      <c r="F195" s="1186"/>
      <c r="G195" s="1186"/>
      <c r="H195" s="1186"/>
      <c r="I195" s="1186"/>
      <c r="J195" s="1186"/>
      <c r="K195" s="1186"/>
      <c r="L195" s="1186"/>
      <c r="M195" s="1186"/>
      <c r="N195" s="1186"/>
      <c r="O195" s="1186"/>
      <c r="P195" s="1186"/>
      <c r="Q195" s="1186"/>
      <c r="R195" s="1186"/>
      <c r="S195" s="1186"/>
      <c r="T195" s="1186"/>
      <c r="U195" s="1186"/>
      <c r="V195" s="1186"/>
      <c r="W195" s="1186"/>
      <c r="X195" s="1186"/>
      <c r="Y195" s="1186"/>
      <c r="Z195" s="1186"/>
      <c r="AA195" s="1186"/>
      <c r="AB195" s="1186"/>
      <c r="AC195" s="1186"/>
      <c r="AD195" s="1186"/>
      <c r="AE195" s="1186"/>
      <c r="AF195" s="1186"/>
      <c r="AG195" s="1186"/>
      <c r="AH195" s="1186"/>
      <c r="AI195" s="1186"/>
      <c r="AJ195" s="1186"/>
      <c r="AK195" s="1186"/>
      <c r="AL195" s="1186"/>
      <c r="AM195" s="1186"/>
      <c r="AN195" s="1186"/>
      <c r="AO195" s="1186"/>
      <c r="AP195" s="1186"/>
      <c r="AQ195" s="1186"/>
      <c r="AR195" s="1186"/>
      <c r="AS195" s="1186"/>
      <c r="AT195" s="1186"/>
      <c r="AU195" s="1186"/>
      <c r="AV195" s="1186"/>
      <c r="AW195" s="1186"/>
      <c r="AX195" s="1186"/>
      <c r="AY195" s="1186"/>
      <c r="AZ195" s="1186"/>
      <c r="BA195" s="1186"/>
      <c r="BB195" s="1186"/>
      <c r="BC195" s="1186"/>
      <c r="BD195" s="1186"/>
      <c r="BE195" s="1186"/>
      <c r="BF195" s="1186"/>
      <c r="BG195" s="1186"/>
      <c r="BH195" s="1186"/>
      <c r="BI195" s="1186"/>
      <c r="BJ195" s="1186"/>
      <c r="BK195" s="1186"/>
      <c r="BL195" s="1186"/>
      <c r="BM195" s="1187"/>
    </row>
    <row r="196" spans="2:65" ht="9" customHeight="1">
      <c r="B196" s="1185"/>
      <c r="C196" s="1186"/>
      <c r="D196" s="1186"/>
      <c r="E196" s="1186"/>
      <c r="F196" s="1186"/>
      <c r="G196" s="1186"/>
      <c r="H196" s="1186"/>
      <c r="I196" s="1186"/>
      <c r="J196" s="1186"/>
      <c r="K196" s="1186"/>
      <c r="L196" s="1186"/>
      <c r="M196" s="1186"/>
      <c r="N196" s="1186"/>
      <c r="O196" s="1186"/>
      <c r="P196" s="1186"/>
      <c r="Q196" s="1186"/>
      <c r="R196" s="1186"/>
      <c r="S196" s="1186"/>
      <c r="T196" s="1186"/>
      <c r="U196" s="1186"/>
      <c r="V196" s="1186"/>
      <c r="W196" s="1186"/>
      <c r="X196" s="1186"/>
      <c r="Y196" s="1186"/>
      <c r="Z196" s="1186"/>
      <c r="AA196" s="1186"/>
      <c r="AB196" s="1186"/>
      <c r="AC196" s="1186"/>
      <c r="AD196" s="1186"/>
      <c r="AE196" s="1186"/>
      <c r="AF196" s="1186"/>
      <c r="AG196" s="1186"/>
      <c r="AH196" s="1186"/>
      <c r="AI196" s="1186"/>
      <c r="AJ196" s="1186"/>
      <c r="AK196" s="1186"/>
      <c r="AL196" s="1186"/>
      <c r="AM196" s="1186"/>
      <c r="AN196" s="1186"/>
      <c r="AO196" s="1186"/>
      <c r="AP196" s="1186"/>
      <c r="AQ196" s="1186"/>
      <c r="AR196" s="1186"/>
      <c r="AS196" s="1186"/>
      <c r="AT196" s="1186"/>
      <c r="AU196" s="1186"/>
      <c r="AV196" s="1186"/>
      <c r="AW196" s="1186"/>
      <c r="AX196" s="1186"/>
      <c r="AY196" s="1186"/>
      <c r="AZ196" s="1186"/>
      <c r="BA196" s="1186"/>
      <c r="BB196" s="1186"/>
      <c r="BC196" s="1186"/>
      <c r="BD196" s="1186"/>
      <c r="BE196" s="1186"/>
      <c r="BF196" s="1186"/>
      <c r="BG196" s="1186"/>
      <c r="BH196" s="1186"/>
      <c r="BI196" s="1186"/>
      <c r="BJ196" s="1186"/>
      <c r="BK196" s="1186"/>
      <c r="BL196" s="1186"/>
      <c r="BM196" s="1187"/>
    </row>
    <row r="197" spans="2:65" ht="9" customHeight="1">
      <c r="B197" s="1185"/>
      <c r="C197" s="1186"/>
      <c r="D197" s="1186"/>
      <c r="E197" s="1186"/>
      <c r="F197" s="1186"/>
      <c r="G197" s="1186"/>
      <c r="H197" s="1186"/>
      <c r="I197" s="1186"/>
      <c r="J197" s="1186"/>
      <c r="K197" s="1186"/>
      <c r="L197" s="1186"/>
      <c r="M197" s="1186"/>
      <c r="N197" s="1186"/>
      <c r="O197" s="1186"/>
      <c r="P197" s="1186"/>
      <c r="Q197" s="1186"/>
      <c r="R197" s="1186"/>
      <c r="S197" s="1186"/>
      <c r="T197" s="1186"/>
      <c r="U197" s="1186"/>
      <c r="V197" s="1186"/>
      <c r="W197" s="1186"/>
      <c r="X197" s="1186"/>
      <c r="Y197" s="1186"/>
      <c r="Z197" s="1186"/>
      <c r="AA197" s="1186"/>
      <c r="AB197" s="1186"/>
      <c r="AC197" s="1186"/>
      <c r="AD197" s="1186"/>
      <c r="AE197" s="1186"/>
      <c r="AF197" s="1186"/>
      <c r="AG197" s="1186"/>
      <c r="AH197" s="1186"/>
      <c r="AI197" s="1186"/>
      <c r="AJ197" s="1186"/>
      <c r="AK197" s="1186"/>
      <c r="AL197" s="1186"/>
      <c r="AM197" s="1186"/>
      <c r="AN197" s="1186"/>
      <c r="AO197" s="1186"/>
      <c r="AP197" s="1186"/>
      <c r="AQ197" s="1186"/>
      <c r="AR197" s="1186"/>
      <c r="AS197" s="1186"/>
      <c r="AT197" s="1186"/>
      <c r="AU197" s="1186"/>
      <c r="AV197" s="1186"/>
      <c r="AW197" s="1186"/>
      <c r="AX197" s="1186"/>
      <c r="AY197" s="1186"/>
      <c r="AZ197" s="1186"/>
      <c r="BA197" s="1186"/>
      <c r="BB197" s="1186"/>
      <c r="BC197" s="1186"/>
      <c r="BD197" s="1186"/>
      <c r="BE197" s="1186"/>
      <c r="BF197" s="1186"/>
      <c r="BG197" s="1186"/>
      <c r="BH197" s="1186"/>
      <c r="BI197" s="1186"/>
      <c r="BJ197" s="1186"/>
      <c r="BK197" s="1186"/>
      <c r="BL197" s="1186"/>
      <c r="BM197" s="1187"/>
    </row>
    <row r="198" spans="2:65" ht="9" customHeight="1">
      <c r="B198" s="1185"/>
      <c r="C198" s="1186"/>
      <c r="D198" s="1186"/>
      <c r="E198" s="1186"/>
      <c r="F198" s="1186"/>
      <c r="G198" s="1186"/>
      <c r="H198" s="1186"/>
      <c r="I198" s="1186"/>
      <c r="J198" s="1186"/>
      <c r="K198" s="1186"/>
      <c r="L198" s="1186"/>
      <c r="M198" s="1186"/>
      <c r="N198" s="1186"/>
      <c r="O198" s="1186"/>
      <c r="P198" s="1186"/>
      <c r="Q198" s="1186"/>
      <c r="R198" s="1186"/>
      <c r="S198" s="1186"/>
      <c r="T198" s="1186"/>
      <c r="U198" s="1186"/>
      <c r="V198" s="1186"/>
      <c r="W198" s="1186"/>
      <c r="X198" s="1186"/>
      <c r="Y198" s="1186"/>
      <c r="Z198" s="1186"/>
      <c r="AA198" s="1186"/>
      <c r="AB198" s="1186"/>
      <c r="AC198" s="1186"/>
      <c r="AD198" s="1186"/>
      <c r="AE198" s="1186"/>
      <c r="AF198" s="1186"/>
      <c r="AG198" s="1186"/>
      <c r="AH198" s="1186"/>
      <c r="AI198" s="1186"/>
      <c r="AJ198" s="1186"/>
      <c r="AK198" s="1186"/>
      <c r="AL198" s="1186"/>
      <c r="AM198" s="1186"/>
      <c r="AN198" s="1186"/>
      <c r="AO198" s="1186"/>
      <c r="AP198" s="1186"/>
      <c r="AQ198" s="1186"/>
      <c r="AR198" s="1186"/>
      <c r="AS198" s="1186"/>
      <c r="AT198" s="1186"/>
      <c r="AU198" s="1186"/>
      <c r="AV198" s="1186"/>
      <c r="AW198" s="1186"/>
      <c r="AX198" s="1186"/>
      <c r="AY198" s="1186"/>
      <c r="AZ198" s="1186"/>
      <c r="BA198" s="1186"/>
      <c r="BB198" s="1186"/>
      <c r="BC198" s="1186"/>
      <c r="BD198" s="1186"/>
      <c r="BE198" s="1186"/>
      <c r="BF198" s="1186"/>
      <c r="BG198" s="1186"/>
      <c r="BH198" s="1186"/>
      <c r="BI198" s="1186"/>
      <c r="BJ198" s="1186"/>
      <c r="BK198" s="1186"/>
      <c r="BL198" s="1186"/>
      <c r="BM198" s="1187"/>
    </row>
    <row r="199" spans="2:65" ht="9" customHeight="1">
      <c r="B199" s="1185"/>
      <c r="C199" s="1186"/>
      <c r="D199" s="1186"/>
      <c r="E199" s="1186"/>
      <c r="F199" s="1186"/>
      <c r="G199" s="1186"/>
      <c r="H199" s="1186"/>
      <c r="I199" s="1186"/>
      <c r="J199" s="1186"/>
      <c r="K199" s="1186"/>
      <c r="L199" s="1186"/>
      <c r="M199" s="1186"/>
      <c r="N199" s="1186"/>
      <c r="O199" s="1186"/>
      <c r="P199" s="1186"/>
      <c r="Q199" s="1186"/>
      <c r="R199" s="1186"/>
      <c r="S199" s="1186"/>
      <c r="T199" s="1186"/>
      <c r="U199" s="1186"/>
      <c r="V199" s="1186"/>
      <c r="W199" s="1186"/>
      <c r="X199" s="1186"/>
      <c r="Y199" s="1186"/>
      <c r="Z199" s="1186"/>
      <c r="AA199" s="1186"/>
      <c r="AB199" s="1186"/>
      <c r="AC199" s="1186"/>
      <c r="AD199" s="1186"/>
      <c r="AE199" s="1186"/>
      <c r="AF199" s="1186"/>
      <c r="AG199" s="1186"/>
      <c r="AH199" s="1186"/>
      <c r="AI199" s="1186"/>
      <c r="AJ199" s="1186"/>
      <c r="AK199" s="1186"/>
      <c r="AL199" s="1186"/>
      <c r="AM199" s="1186"/>
      <c r="AN199" s="1186"/>
      <c r="AO199" s="1186"/>
      <c r="AP199" s="1186"/>
      <c r="AQ199" s="1186"/>
      <c r="AR199" s="1186"/>
      <c r="AS199" s="1186"/>
      <c r="AT199" s="1186"/>
      <c r="AU199" s="1186"/>
      <c r="AV199" s="1186"/>
      <c r="AW199" s="1186"/>
      <c r="AX199" s="1186"/>
      <c r="AY199" s="1186"/>
      <c r="AZ199" s="1186"/>
      <c r="BA199" s="1186"/>
      <c r="BB199" s="1186"/>
      <c r="BC199" s="1186"/>
      <c r="BD199" s="1186"/>
      <c r="BE199" s="1186"/>
      <c r="BF199" s="1186"/>
      <c r="BG199" s="1186"/>
      <c r="BH199" s="1186"/>
      <c r="BI199" s="1186"/>
      <c r="BJ199" s="1186"/>
      <c r="BK199" s="1186"/>
      <c r="BL199" s="1186"/>
      <c r="BM199" s="1187"/>
    </row>
    <row r="200" spans="2:65" ht="9" customHeight="1">
      <c r="B200" s="1185"/>
      <c r="C200" s="1186"/>
      <c r="D200" s="1186"/>
      <c r="E200" s="1186"/>
      <c r="F200" s="1186"/>
      <c r="G200" s="1186"/>
      <c r="H200" s="1186"/>
      <c r="I200" s="1186"/>
      <c r="J200" s="1186"/>
      <c r="K200" s="1186"/>
      <c r="L200" s="1186"/>
      <c r="M200" s="1186"/>
      <c r="N200" s="1186"/>
      <c r="O200" s="1186"/>
      <c r="P200" s="1186"/>
      <c r="Q200" s="1186"/>
      <c r="R200" s="1186"/>
      <c r="S200" s="1186"/>
      <c r="T200" s="1186"/>
      <c r="U200" s="1186"/>
      <c r="V200" s="1186"/>
      <c r="W200" s="1186"/>
      <c r="X200" s="1186"/>
      <c r="Y200" s="1186"/>
      <c r="Z200" s="1186"/>
      <c r="AA200" s="1186"/>
      <c r="AB200" s="1186"/>
      <c r="AC200" s="1186"/>
      <c r="AD200" s="1186"/>
      <c r="AE200" s="1186"/>
      <c r="AF200" s="1186"/>
      <c r="AG200" s="1186"/>
      <c r="AH200" s="1186"/>
      <c r="AI200" s="1186"/>
      <c r="AJ200" s="1186"/>
      <c r="AK200" s="1186"/>
      <c r="AL200" s="1186"/>
      <c r="AM200" s="1186"/>
      <c r="AN200" s="1186"/>
      <c r="AO200" s="1186"/>
      <c r="AP200" s="1186"/>
      <c r="AQ200" s="1186"/>
      <c r="AR200" s="1186"/>
      <c r="AS200" s="1186"/>
      <c r="AT200" s="1186"/>
      <c r="AU200" s="1186"/>
      <c r="AV200" s="1186"/>
      <c r="AW200" s="1186"/>
      <c r="AX200" s="1186"/>
      <c r="AY200" s="1186"/>
      <c r="AZ200" s="1186"/>
      <c r="BA200" s="1186"/>
      <c r="BB200" s="1186"/>
      <c r="BC200" s="1186"/>
      <c r="BD200" s="1186"/>
      <c r="BE200" s="1186"/>
      <c r="BF200" s="1186"/>
      <c r="BG200" s="1186"/>
      <c r="BH200" s="1186"/>
      <c r="BI200" s="1186"/>
      <c r="BJ200" s="1186"/>
      <c r="BK200" s="1186"/>
      <c r="BL200" s="1186"/>
      <c r="BM200" s="1187"/>
    </row>
    <row r="201" spans="2:65" ht="9" customHeight="1">
      <c r="B201" s="1185"/>
      <c r="C201" s="1186"/>
      <c r="D201" s="1186"/>
      <c r="E201" s="1186"/>
      <c r="F201" s="1186"/>
      <c r="G201" s="1186"/>
      <c r="H201" s="1186"/>
      <c r="I201" s="1186"/>
      <c r="J201" s="1186"/>
      <c r="K201" s="1186"/>
      <c r="L201" s="1186"/>
      <c r="M201" s="1186"/>
      <c r="N201" s="1186"/>
      <c r="O201" s="1186"/>
      <c r="P201" s="1186"/>
      <c r="Q201" s="1186"/>
      <c r="R201" s="1186"/>
      <c r="S201" s="1186"/>
      <c r="T201" s="1186"/>
      <c r="U201" s="1186"/>
      <c r="V201" s="1186"/>
      <c r="W201" s="1186"/>
      <c r="X201" s="1186"/>
      <c r="Y201" s="1186"/>
      <c r="Z201" s="1186"/>
      <c r="AA201" s="1186"/>
      <c r="AB201" s="1186"/>
      <c r="AC201" s="1186"/>
      <c r="AD201" s="1186"/>
      <c r="AE201" s="1186"/>
      <c r="AF201" s="1186"/>
      <c r="AG201" s="1186"/>
      <c r="AH201" s="1186"/>
      <c r="AI201" s="1186"/>
      <c r="AJ201" s="1186"/>
      <c r="AK201" s="1186"/>
      <c r="AL201" s="1186"/>
      <c r="AM201" s="1186"/>
      <c r="AN201" s="1186"/>
      <c r="AO201" s="1186"/>
      <c r="AP201" s="1186"/>
      <c r="AQ201" s="1186"/>
      <c r="AR201" s="1186"/>
      <c r="AS201" s="1186"/>
      <c r="AT201" s="1186"/>
      <c r="AU201" s="1186"/>
      <c r="AV201" s="1186"/>
      <c r="AW201" s="1186"/>
      <c r="AX201" s="1186"/>
      <c r="AY201" s="1186"/>
      <c r="AZ201" s="1186"/>
      <c r="BA201" s="1186"/>
      <c r="BB201" s="1186"/>
      <c r="BC201" s="1186"/>
      <c r="BD201" s="1186"/>
      <c r="BE201" s="1186"/>
      <c r="BF201" s="1186"/>
      <c r="BG201" s="1186"/>
      <c r="BH201" s="1186"/>
      <c r="BI201" s="1186"/>
      <c r="BJ201" s="1186"/>
      <c r="BK201" s="1186"/>
      <c r="BL201" s="1186"/>
      <c r="BM201" s="1187"/>
    </row>
    <row r="202" spans="2:65" ht="9" customHeight="1">
      <c r="B202" s="1185"/>
      <c r="C202" s="1186"/>
      <c r="D202" s="1186"/>
      <c r="E202" s="1186"/>
      <c r="F202" s="1186"/>
      <c r="G202" s="1186"/>
      <c r="H202" s="1186"/>
      <c r="I202" s="1186"/>
      <c r="J202" s="1186"/>
      <c r="K202" s="1186"/>
      <c r="L202" s="1186"/>
      <c r="M202" s="1186"/>
      <c r="N202" s="1186"/>
      <c r="O202" s="1186"/>
      <c r="P202" s="1186"/>
      <c r="Q202" s="1186"/>
      <c r="R202" s="1186"/>
      <c r="S202" s="1186"/>
      <c r="T202" s="1186"/>
      <c r="U202" s="1186"/>
      <c r="V202" s="1186"/>
      <c r="W202" s="1186"/>
      <c r="X202" s="1186"/>
      <c r="Y202" s="1186"/>
      <c r="Z202" s="1186"/>
      <c r="AA202" s="1186"/>
      <c r="AB202" s="1186"/>
      <c r="AC202" s="1186"/>
      <c r="AD202" s="1186"/>
      <c r="AE202" s="1186"/>
      <c r="AF202" s="1186"/>
      <c r="AG202" s="1186"/>
      <c r="AH202" s="1186"/>
      <c r="AI202" s="1186"/>
      <c r="AJ202" s="1186"/>
      <c r="AK202" s="1186"/>
      <c r="AL202" s="1186"/>
      <c r="AM202" s="1186"/>
      <c r="AN202" s="1186"/>
      <c r="AO202" s="1186"/>
      <c r="AP202" s="1186"/>
      <c r="AQ202" s="1186"/>
      <c r="AR202" s="1186"/>
      <c r="AS202" s="1186"/>
      <c r="AT202" s="1186"/>
      <c r="AU202" s="1186"/>
      <c r="AV202" s="1186"/>
      <c r="AW202" s="1186"/>
      <c r="AX202" s="1186"/>
      <c r="AY202" s="1186"/>
      <c r="AZ202" s="1186"/>
      <c r="BA202" s="1186"/>
      <c r="BB202" s="1186"/>
      <c r="BC202" s="1186"/>
      <c r="BD202" s="1186"/>
      <c r="BE202" s="1186"/>
      <c r="BF202" s="1186"/>
      <c r="BG202" s="1186"/>
      <c r="BH202" s="1186"/>
      <c r="BI202" s="1186"/>
      <c r="BJ202" s="1186"/>
      <c r="BK202" s="1186"/>
      <c r="BL202" s="1186"/>
      <c r="BM202" s="1187"/>
    </row>
    <row r="203" spans="2:65" ht="9" customHeight="1">
      <c r="B203" s="1185"/>
      <c r="C203" s="1186"/>
      <c r="D203" s="1186"/>
      <c r="E203" s="1186"/>
      <c r="F203" s="1186"/>
      <c r="G203" s="1186"/>
      <c r="H203" s="1186"/>
      <c r="I203" s="1186"/>
      <c r="J203" s="1186"/>
      <c r="K203" s="1186"/>
      <c r="L203" s="1186"/>
      <c r="M203" s="1186"/>
      <c r="N203" s="1186"/>
      <c r="O203" s="1186"/>
      <c r="P203" s="1186"/>
      <c r="Q203" s="1186"/>
      <c r="R203" s="1186"/>
      <c r="S203" s="1186"/>
      <c r="T203" s="1186"/>
      <c r="U203" s="1186"/>
      <c r="V203" s="1186"/>
      <c r="W203" s="1186"/>
      <c r="X203" s="1186"/>
      <c r="Y203" s="1186"/>
      <c r="Z203" s="1186"/>
      <c r="AA203" s="1186"/>
      <c r="AB203" s="1186"/>
      <c r="AC203" s="1186"/>
      <c r="AD203" s="1186"/>
      <c r="AE203" s="1186"/>
      <c r="AF203" s="1186"/>
      <c r="AG203" s="1186"/>
      <c r="AH203" s="1186"/>
      <c r="AI203" s="1186"/>
      <c r="AJ203" s="1186"/>
      <c r="AK203" s="1186"/>
      <c r="AL203" s="1186"/>
      <c r="AM203" s="1186"/>
      <c r="AN203" s="1186"/>
      <c r="AO203" s="1186"/>
      <c r="AP203" s="1186"/>
      <c r="AQ203" s="1186"/>
      <c r="AR203" s="1186"/>
      <c r="AS203" s="1186"/>
      <c r="AT203" s="1186"/>
      <c r="AU203" s="1186"/>
      <c r="AV203" s="1186"/>
      <c r="AW203" s="1186"/>
      <c r="AX203" s="1186"/>
      <c r="AY203" s="1186"/>
      <c r="AZ203" s="1186"/>
      <c r="BA203" s="1186"/>
      <c r="BB203" s="1186"/>
      <c r="BC203" s="1186"/>
      <c r="BD203" s="1186"/>
      <c r="BE203" s="1186"/>
      <c r="BF203" s="1186"/>
      <c r="BG203" s="1186"/>
      <c r="BH203" s="1186"/>
      <c r="BI203" s="1186"/>
      <c r="BJ203" s="1186"/>
      <c r="BK203" s="1186"/>
      <c r="BL203" s="1186"/>
      <c r="BM203" s="1187"/>
    </row>
    <row r="204" spans="2:65" ht="9" customHeight="1">
      <c r="B204" s="1185"/>
      <c r="C204" s="1186"/>
      <c r="D204" s="1186"/>
      <c r="E204" s="1186"/>
      <c r="F204" s="1186"/>
      <c r="G204" s="1186"/>
      <c r="H204" s="1186"/>
      <c r="I204" s="1186"/>
      <c r="J204" s="1186"/>
      <c r="K204" s="1186"/>
      <c r="L204" s="1186"/>
      <c r="M204" s="1186"/>
      <c r="N204" s="1186"/>
      <c r="O204" s="1186"/>
      <c r="P204" s="1186"/>
      <c r="Q204" s="1186"/>
      <c r="R204" s="1186"/>
      <c r="S204" s="1186"/>
      <c r="T204" s="1186"/>
      <c r="U204" s="1186"/>
      <c r="V204" s="1186"/>
      <c r="W204" s="1186"/>
      <c r="X204" s="1186"/>
      <c r="Y204" s="1186"/>
      <c r="Z204" s="1186"/>
      <c r="AA204" s="1186"/>
      <c r="AB204" s="1186"/>
      <c r="AC204" s="1186"/>
      <c r="AD204" s="1186"/>
      <c r="AE204" s="1186"/>
      <c r="AF204" s="1186"/>
      <c r="AG204" s="1186"/>
      <c r="AH204" s="1186"/>
      <c r="AI204" s="1186"/>
      <c r="AJ204" s="1186"/>
      <c r="AK204" s="1186"/>
      <c r="AL204" s="1186"/>
      <c r="AM204" s="1186"/>
      <c r="AN204" s="1186"/>
      <c r="AO204" s="1186"/>
      <c r="AP204" s="1186"/>
      <c r="AQ204" s="1186"/>
      <c r="AR204" s="1186"/>
      <c r="AS204" s="1186"/>
      <c r="AT204" s="1186"/>
      <c r="AU204" s="1186"/>
      <c r="AV204" s="1186"/>
      <c r="AW204" s="1186"/>
      <c r="AX204" s="1186"/>
      <c r="AY204" s="1186"/>
      <c r="AZ204" s="1186"/>
      <c r="BA204" s="1186"/>
      <c r="BB204" s="1186"/>
      <c r="BC204" s="1186"/>
      <c r="BD204" s="1186"/>
      <c r="BE204" s="1186"/>
      <c r="BF204" s="1186"/>
      <c r="BG204" s="1186"/>
      <c r="BH204" s="1186"/>
      <c r="BI204" s="1186"/>
      <c r="BJ204" s="1186"/>
      <c r="BK204" s="1186"/>
      <c r="BL204" s="1186"/>
      <c r="BM204" s="1187"/>
    </row>
    <row r="205" spans="2:65" ht="9" customHeight="1">
      <c r="B205" s="1185"/>
      <c r="C205" s="1186"/>
      <c r="D205" s="1186"/>
      <c r="E205" s="1186"/>
      <c r="F205" s="1186"/>
      <c r="G205" s="1186"/>
      <c r="H205" s="1186"/>
      <c r="I205" s="1186"/>
      <c r="J205" s="1186"/>
      <c r="K205" s="1186"/>
      <c r="L205" s="1186"/>
      <c r="M205" s="1186"/>
      <c r="N205" s="1186"/>
      <c r="O205" s="1186"/>
      <c r="P205" s="1186"/>
      <c r="Q205" s="1186"/>
      <c r="R205" s="1186"/>
      <c r="S205" s="1186"/>
      <c r="T205" s="1186"/>
      <c r="U205" s="1186"/>
      <c r="V205" s="1186"/>
      <c r="W205" s="1186"/>
      <c r="X205" s="1186"/>
      <c r="Y205" s="1186"/>
      <c r="Z205" s="1186"/>
      <c r="AA205" s="1186"/>
      <c r="AB205" s="1186"/>
      <c r="AC205" s="1186"/>
      <c r="AD205" s="1186"/>
      <c r="AE205" s="1186"/>
      <c r="AF205" s="1186"/>
      <c r="AG205" s="1186"/>
      <c r="AH205" s="1186"/>
      <c r="AI205" s="1186"/>
      <c r="AJ205" s="1186"/>
      <c r="AK205" s="1186"/>
      <c r="AL205" s="1186"/>
      <c r="AM205" s="1186"/>
      <c r="AN205" s="1186"/>
      <c r="AO205" s="1186"/>
      <c r="AP205" s="1186"/>
      <c r="AQ205" s="1186"/>
      <c r="AR205" s="1186"/>
      <c r="AS205" s="1186"/>
      <c r="AT205" s="1186"/>
      <c r="AU205" s="1186"/>
      <c r="AV205" s="1186"/>
      <c r="AW205" s="1186"/>
      <c r="AX205" s="1186"/>
      <c r="AY205" s="1186"/>
      <c r="AZ205" s="1186"/>
      <c r="BA205" s="1186"/>
      <c r="BB205" s="1186"/>
      <c r="BC205" s="1186"/>
      <c r="BD205" s="1186"/>
      <c r="BE205" s="1186"/>
      <c r="BF205" s="1186"/>
      <c r="BG205" s="1186"/>
      <c r="BH205" s="1186"/>
      <c r="BI205" s="1186"/>
      <c r="BJ205" s="1186"/>
      <c r="BK205" s="1186"/>
      <c r="BL205" s="1186"/>
      <c r="BM205" s="1187"/>
    </row>
    <row r="206" spans="2:65" ht="9" customHeight="1">
      <c r="B206" s="1185"/>
      <c r="C206" s="1186"/>
      <c r="D206" s="1186"/>
      <c r="E206" s="1186"/>
      <c r="F206" s="1186"/>
      <c r="G206" s="1186"/>
      <c r="H206" s="1186"/>
      <c r="I206" s="1186"/>
      <c r="J206" s="1186"/>
      <c r="K206" s="1186"/>
      <c r="L206" s="1186"/>
      <c r="M206" s="1186"/>
      <c r="N206" s="1186"/>
      <c r="O206" s="1186"/>
      <c r="P206" s="1186"/>
      <c r="Q206" s="1186"/>
      <c r="R206" s="1186"/>
      <c r="S206" s="1186"/>
      <c r="T206" s="1186"/>
      <c r="U206" s="1186"/>
      <c r="V206" s="1186"/>
      <c r="W206" s="1186"/>
      <c r="X206" s="1186"/>
      <c r="Y206" s="1186"/>
      <c r="Z206" s="1186"/>
      <c r="AA206" s="1186"/>
      <c r="AB206" s="1186"/>
      <c r="AC206" s="1186"/>
      <c r="AD206" s="1186"/>
      <c r="AE206" s="1186"/>
      <c r="AF206" s="1186"/>
      <c r="AG206" s="1186"/>
      <c r="AH206" s="1186"/>
      <c r="AI206" s="1186"/>
      <c r="AJ206" s="1186"/>
      <c r="AK206" s="1186"/>
      <c r="AL206" s="1186"/>
      <c r="AM206" s="1186"/>
      <c r="AN206" s="1186"/>
      <c r="AO206" s="1186"/>
      <c r="AP206" s="1186"/>
      <c r="AQ206" s="1186"/>
      <c r="AR206" s="1186"/>
      <c r="AS206" s="1186"/>
      <c r="AT206" s="1186"/>
      <c r="AU206" s="1186"/>
      <c r="AV206" s="1186"/>
      <c r="AW206" s="1186"/>
      <c r="AX206" s="1186"/>
      <c r="AY206" s="1186"/>
      <c r="AZ206" s="1186"/>
      <c r="BA206" s="1186"/>
      <c r="BB206" s="1186"/>
      <c r="BC206" s="1186"/>
      <c r="BD206" s="1186"/>
      <c r="BE206" s="1186"/>
      <c r="BF206" s="1186"/>
      <c r="BG206" s="1186"/>
      <c r="BH206" s="1186"/>
      <c r="BI206" s="1186"/>
      <c r="BJ206" s="1186"/>
      <c r="BK206" s="1186"/>
      <c r="BL206" s="1186"/>
      <c r="BM206" s="1187"/>
    </row>
    <row r="207" spans="2:65" ht="9" customHeight="1">
      <c r="B207" s="1185"/>
      <c r="C207" s="1186"/>
      <c r="D207" s="1186"/>
      <c r="E207" s="1186"/>
      <c r="F207" s="1186"/>
      <c r="G207" s="1186"/>
      <c r="H207" s="1186"/>
      <c r="I207" s="1186"/>
      <c r="J207" s="1186"/>
      <c r="K207" s="1186"/>
      <c r="L207" s="1186"/>
      <c r="M207" s="1186"/>
      <c r="N207" s="1186"/>
      <c r="O207" s="1186"/>
      <c r="P207" s="1186"/>
      <c r="Q207" s="1186"/>
      <c r="R207" s="1186"/>
      <c r="S207" s="1186"/>
      <c r="T207" s="1186"/>
      <c r="U207" s="1186"/>
      <c r="V207" s="1186"/>
      <c r="W207" s="1186"/>
      <c r="X207" s="1186"/>
      <c r="Y207" s="1186"/>
      <c r="Z207" s="1186"/>
      <c r="AA207" s="1186"/>
      <c r="AB207" s="1186"/>
      <c r="AC207" s="1186"/>
      <c r="AD207" s="1186"/>
      <c r="AE207" s="1186"/>
      <c r="AF207" s="1186"/>
      <c r="AG207" s="1186"/>
      <c r="AH207" s="1186"/>
      <c r="AI207" s="1186"/>
      <c r="AJ207" s="1186"/>
      <c r="AK207" s="1186"/>
      <c r="AL207" s="1186"/>
      <c r="AM207" s="1186"/>
      <c r="AN207" s="1186"/>
      <c r="AO207" s="1186"/>
      <c r="AP207" s="1186"/>
      <c r="AQ207" s="1186"/>
      <c r="AR207" s="1186"/>
      <c r="AS207" s="1186"/>
      <c r="AT207" s="1186"/>
      <c r="AU207" s="1186"/>
      <c r="AV207" s="1186"/>
      <c r="AW207" s="1186"/>
      <c r="AX207" s="1186"/>
      <c r="AY207" s="1186"/>
      <c r="AZ207" s="1186"/>
      <c r="BA207" s="1186"/>
      <c r="BB207" s="1186"/>
      <c r="BC207" s="1186"/>
      <c r="BD207" s="1186"/>
      <c r="BE207" s="1186"/>
      <c r="BF207" s="1186"/>
      <c r="BG207" s="1186"/>
      <c r="BH207" s="1186"/>
      <c r="BI207" s="1186"/>
      <c r="BJ207" s="1186"/>
      <c r="BK207" s="1186"/>
      <c r="BL207" s="1186"/>
      <c r="BM207" s="1187"/>
    </row>
    <row r="208" spans="2:65" ht="9" customHeight="1">
      <c r="B208" s="1185"/>
      <c r="C208" s="1186"/>
      <c r="D208" s="1186"/>
      <c r="E208" s="1186"/>
      <c r="F208" s="1186"/>
      <c r="G208" s="1186"/>
      <c r="H208" s="1186"/>
      <c r="I208" s="1186"/>
      <c r="J208" s="1186"/>
      <c r="K208" s="1186"/>
      <c r="L208" s="1186"/>
      <c r="M208" s="1186"/>
      <c r="N208" s="1186"/>
      <c r="O208" s="1186"/>
      <c r="P208" s="1186"/>
      <c r="Q208" s="1186"/>
      <c r="R208" s="1186"/>
      <c r="S208" s="1186"/>
      <c r="T208" s="1186"/>
      <c r="U208" s="1186"/>
      <c r="V208" s="1186"/>
      <c r="W208" s="1186"/>
      <c r="X208" s="1186"/>
      <c r="Y208" s="1186"/>
      <c r="Z208" s="1186"/>
      <c r="AA208" s="1186"/>
      <c r="AB208" s="1186"/>
      <c r="AC208" s="1186"/>
      <c r="AD208" s="1186"/>
      <c r="AE208" s="1186"/>
      <c r="AF208" s="1186"/>
      <c r="AG208" s="1186"/>
      <c r="AH208" s="1186"/>
      <c r="AI208" s="1186"/>
      <c r="AJ208" s="1186"/>
      <c r="AK208" s="1186"/>
      <c r="AL208" s="1186"/>
      <c r="AM208" s="1186"/>
      <c r="AN208" s="1186"/>
      <c r="AO208" s="1186"/>
      <c r="AP208" s="1186"/>
      <c r="AQ208" s="1186"/>
      <c r="AR208" s="1186"/>
      <c r="AS208" s="1186"/>
      <c r="AT208" s="1186"/>
      <c r="AU208" s="1186"/>
      <c r="AV208" s="1186"/>
      <c r="AW208" s="1186"/>
      <c r="AX208" s="1186"/>
      <c r="AY208" s="1186"/>
      <c r="AZ208" s="1186"/>
      <c r="BA208" s="1186"/>
      <c r="BB208" s="1186"/>
      <c r="BC208" s="1186"/>
      <c r="BD208" s="1186"/>
      <c r="BE208" s="1186"/>
      <c r="BF208" s="1186"/>
      <c r="BG208" s="1186"/>
      <c r="BH208" s="1186"/>
      <c r="BI208" s="1186"/>
      <c r="BJ208" s="1186"/>
      <c r="BK208" s="1186"/>
      <c r="BL208" s="1186"/>
      <c r="BM208" s="1187"/>
    </row>
    <row r="209" spans="1:65" ht="9" customHeight="1">
      <c r="B209" s="1185"/>
      <c r="C209" s="1186"/>
      <c r="D209" s="1186"/>
      <c r="E209" s="1186"/>
      <c r="F209" s="1186"/>
      <c r="G209" s="1186"/>
      <c r="H209" s="1186"/>
      <c r="I209" s="1186"/>
      <c r="J209" s="1186"/>
      <c r="K209" s="1186"/>
      <c r="L209" s="1186"/>
      <c r="M209" s="1186"/>
      <c r="N209" s="1186"/>
      <c r="O209" s="1186"/>
      <c r="P209" s="1186"/>
      <c r="Q209" s="1186"/>
      <c r="R209" s="1186"/>
      <c r="S209" s="1186"/>
      <c r="T209" s="1186"/>
      <c r="U209" s="1186"/>
      <c r="V209" s="1186"/>
      <c r="W209" s="1186"/>
      <c r="X209" s="1186"/>
      <c r="Y209" s="1186"/>
      <c r="Z209" s="1186"/>
      <c r="AA209" s="1186"/>
      <c r="AB209" s="1186"/>
      <c r="AC209" s="1186"/>
      <c r="AD209" s="1186"/>
      <c r="AE209" s="1186"/>
      <c r="AF209" s="1186"/>
      <c r="AG209" s="1186"/>
      <c r="AH209" s="1186"/>
      <c r="AI209" s="1186"/>
      <c r="AJ209" s="1186"/>
      <c r="AK209" s="1186"/>
      <c r="AL209" s="1186"/>
      <c r="AM209" s="1186"/>
      <c r="AN209" s="1186"/>
      <c r="AO209" s="1186"/>
      <c r="AP209" s="1186"/>
      <c r="AQ209" s="1186"/>
      <c r="AR209" s="1186"/>
      <c r="AS209" s="1186"/>
      <c r="AT209" s="1186"/>
      <c r="AU209" s="1186"/>
      <c r="AV209" s="1186"/>
      <c r="AW209" s="1186"/>
      <c r="AX209" s="1186"/>
      <c r="AY209" s="1186"/>
      <c r="AZ209" s="1186"/>
      <c r="BA209" s="1186"/>
      <c r="BB209" s="1186"/>
      <c r="BC209" s="1186"/>
      <c r="BD209" s="1186"/>
      <c r="BE209" s="1186"/>
      <c r="BF209" s="1186"/>
      <c r="BG209" s="1186"/>
      <c r="BH209" s="1186"/>
      <c r="BI209" s="1186"/>
      <c r="BJ209" s="1186"/>
      <c r="BK209" s="1186"/>
      <c r="BL209" s="1186"/>
      <c r="BM209" s="1187"/>
    </row>
    <row r="210" spans="1:65" ht="9" customHeight="1">
      <c r="B210" s="1185"/>
      <c r="C210" s="1186"/>
      <c r="D210" s="1186"/>
      <c r="E210" s="1186"/>
      <c r="F210" s="1186"/>
      <c r="G210" s="1186"/>
      <c r="H210" s="1186"/>
      <c r="I210" s="1186"/>
      <c r="J210" s="1186"/>
      <c r="K210" s="1186"/>
      <c r="L210" s="1186"/>
      <c r="M210" s="1186"/>
      <c r="N210" s="1186"/>
      <c r="O210" s="1186"/>
      <c r="P210" s="1186"/>
      <c r="Q210" s="1186"/>
      <c r="R210" s="1186"/>
      <c r="S210" s="1186"/>
      <c r="T210" s="1186"/>
      <c r="U210" s="1186"/>
      <c r="V210" s="1186"/>
      <c r="W210" s="1186"/>
      <c r="X210" s="1186"/>
      <c r="Y210" s="1186"/>
      <c r="Z210" s="1186"/>
      <c r="AA210" s="1186"/>
      <c r="AB210" s="1186"/>
      <c r="AC210" s="1186"/>
      <c r="AD210" s="1186"/>
      <c r="AE210" s="1186"/>
      <c r="AF210" s="1186"/>
      <c r="AG210" s="1186"/>
      <c r="AH210" s="1186"/>
      <c r="AI210" s="1186"/>
      <c r="AJ210" s="1186"/>
      <c r="AK210" s="1186"/>
      <c r="AL210" s="1186"/>
      <c r="AM210" s="1186"/>
      <c r="AN210" s="1186"/>
      <c r="AO210" s="1186"/>
      <c r="AP210" s="1186"/>
      <c r="AQ210" s="1186"/>
      <c r="AR210" s="1186"/>
      <c r="AS210" s="1186"/>
      <c r="AT210" s="1186"/>
      <c r="AU210" s="1186"/>
      <c r="AV210" s="1186"/>
      <c r="AW210" s="1186"/>
      <c r="AX210" s="1186"/>
      <c r="AY210" s="1186"/>
      <c r="AZ210" s="1186"/>
      <c r="BA210" s="1186"/>
      <c r="BB210" s="1186"/>
      <c r="BC210" s="1186"/>
      <c r="BD210" s="1186"/>
      <c r="BE210" s="1186"/>
      <c r="BF210" s="1186"/>
      <c r="BG210" s="1186"/>
      <c r="BH210" s="1186"/>
      <c r="BI210" s="1186"/>
      <c r="BJ210" s="1186"/>
      <c r="BK210" s="1186"/>
      <c r="BL210" s="1186"/>
      <c r="BM210" s="1187"/>
    </row>
    <row r="211" spans="1:65" ht="9" customHeight="1">
      <c r="B211" s="1188"/>
      <c r="C211" s="1189"/>
      <c r="D211" s="1189"/>
      <c r="E211" s="1189"/>
      <c r="F211" s="1189"/>
      <c r="G211" s="1189"/>
      <c r="H211" s="1189"/>
      <c r="I211" s="1189"/>
      <c r="J211" s="1189"/>
      <c r="K211" s="1189"/>
      <c r="L211" s="1189"/>
      <c r="M211" s="1189"/>
      <c r="N211" s="1189"/>
      <c r="O211" s="1189"/>
      <c r="P211" s="1189"/>
      <c r="Q211" s="1189"/>
      <c r="R211" s="1189"/>
      <c r="S211" s="1189"/>
      <c r="T211" s="1189"/>
      <c r="U211" s="1189"/>
      <c r="V211" s="1189"/>
      <c r="W211" s="1189"/>
      <c r="X211" s="1189"/>
      <c r="Y211" s="1189"/>
      <c r="Z211" s="1189"/>
      <c r="AA211" s="1189"/>
      <c r="AB211" s="1189"/>
      <c r="AC211" s="1189"/>
      <c r="AD211" s="1189"/>
      <c r="AE211" s="1189"/>
      <c r="AF211" s="1189"/>
      <c r="AG211" s="1189"/>
      <c r="AH211" s="1189"/>
      <c r="AI211" s="1189"/>
      <c r="AJ211" s="1189"/>
      <c r="AK211" s="1189"/>
      <c r="AL211" s="1189"/>
      <c r="AM211" s="1189"/>
      <c r="AN211" s="1189"/>
      <c r="AO211" s="1189"/>
      <c r="AP211" s="1189"/>
      <c r="AQ211" s="1189"/>
      <c r="AR211" s="1189"/>
      <c r="AS211" s="1189"/>
      <c r="AT211" s="1189"/>
      <c r="AU211" s="1189"/>
      <c r="AV211" s="1189"/>
      <c r="AW211" s="1189"/>
      <c r="AX211" s="1189"/>
      <c r="AY211" s="1189"/>
      <c r="AZ211" s="1189"/>
      <c r="BA211" s="1189"/>
      <c r="BB211" s="1189"/>
      <c r="BC211" s="1189"/>
      <c r="BD211" s="1189"/>
      <c r="BE211" s="1189"/>
      <c r="BF211" s="1189"/>
      <c r="BG211" s="1189"/>
      <c r="BH211" s="1189"/>
      <c r="BI211" s="1189"/>
      <c r="BJ211" s="1189"/>
      <c r="BK211" s="1189"/>
      <c r="BL211" s="1189"/>
      <c r="BM211" s="1190"/>
    </row>
    <row r="212" spans="1:65" ht="9" customHeight="1">
      <c r="A212" s="261"/>
      <c r="B212" s="238"/>
      <c r="C212" s="238"/>
      <c r="D212" s="238"/>
      <c r="E212" s="238"/>
      <c r="F212" s="238"/>
      <c r="G212" s="238"/>
      <c r="H212" s="238"/>
      <c r="I212" s="238"/>
      <c r="J212" s="238"/>
      <c r="K212" s="238"/>
      <c r="L212" s="238"/>
      <c r="M212" s="238"/>
      <c r="N212" s="238"/>
      <c r="O212" s="238"/>
      <c r="P212" s="238"/>
      <c r="Q212" s="238"/>
      <c r="R212" s="238"/>
      <c r="S212" s="238"/>
      <c r="T212" s="238"/>
      <c r="U212" s="238"/>
      <c r="V212" s="238"/>
      <c r="W212" s="238"/>
      <c r="X212" s="238"/>
      <c r="Y212" s="238"/>
      <c r="Z212" s="238"/>
      <c r="AA212" s="238"/>
      <c r="AB212" s="238"/>
      <c r="AC212" s="238"/>
      <c r="AD212" s="238"/>
      <c r="AE212" s="238"/>
      <c r="AF212" s="238"/>
      <c r="AG212" s="238"/>
      <c r="AH212" s="238"/>
      <c r="AI212" s="238"/>
      <c r="AJ212" s="238"/>
      <c r="AK212" s="238"/>
      <c r="AL212" s="238"/>
      <c r="AM212" s="238"/>
      <c r="AN212" s="238"/>
      <c r="AO212" s="238"/>
      <c r="AP212" s="238"/>
      <c r="AQ212" s="238"/>
      <c r="AR212" s="238"/>
      <c r="AS212" s="238"/>
      <c r="AT212" s="238"/>
      <c r="AU212" s="238"/>
      <c r="AV212" s="238"/>
      <c r="AW212" s="238"/>
      <c r="AX212" s="238"/>
      <c r="AY212" s="238"/>
      <c r="AZ212" s="238"/>
      <c r="BA212" s="238"/>
      <c r="BB212" s="238"/>
      <c r="BC212" s="238"/>
      <c r="BD212" s="238"/>
      <c r="BE212" s="238"/>
      <c r="BF212" s="238"/>
      <c r="BG212" s="238"/>
      <c r="BH212" s="238"/>
      <c r="BI212" s="238"/>
      <c r="BJ212" s="238"/>
      <c r="BK212" s="238"/>
      <c r="BL212" s="238"/>
      <c r="BM212" s="238"/>
    </row>
  </sheetData>
  <sheetProtection algorithmName="SHA-512" hashValue="YyEiCbShZvVd2Qwf4UH+FC2x4KubapSKDfxTdyGmaTT62yxf57yK3qVulRgT5UP+FToOXdc0Sfo87nvKYs7kqA==" saltValue="vx0eeBSVofLBFFflK5I5JA==" spinCount="100000" sheet="1" scenarios="1"/>
  <mergeCells count="557">
    <mergeCell ref="F1:BM4"/>
    <mergeCell ref="AD10:AM14"/>
    <mergeCell ref="AO10:AT14"/>
    <mergeCell ref="AV11:AX13"/>
    <mergeCell ref="AY11:AZ13"/>
    <mergeCell ref="BA11:BC13"/>
    <mergeCell ref="B13:E14"/>
    <mergeCell ref="F13:F14"/>
    <mergeCell ref="G13:O14"/>
    <mergeCell ref="A5:BN7"/>
    <mergeCell ref="B8:R9"/>
    <mergeCell ref="T8:AM9"/>
    <mergeCell ref="AN8:BD9"/>
    <mergeCell ref="BF9:BG14"/>
    <mergeCell ref="BH9:BM14"/>
    <mergeCell ref="B10:C11"/>
    <mergeCell ref="D10:O11"/>
    <mergeCell ref="P10:P11"/>
    <mergeCell ref="Q10:AB14"/>
    <mergeCell ref="AU16:AV17"/>
    <mergeCell ref="AW16:BM17"/>
    <mergeCell ref="AU18:AV19"/>
    <mergeCell ref="AW18:BM19"/>
    <mergeCell ref="BG21:BG23"/>
    <mergeCell ref="BH21:BM23"/>
    <mergeCell ref="BG27:BG29"/>
    <mergeCell ref="BH27:BM29"/>
    <mergeCell ref="AU27:AW29"/>
    <mergeCell ref="AX27:BA29"/>
    <mergeCell ref="BB27:BB29"/>
    <mergeCell ref="BC27:BF29"/>
    <mergeCell ref="AU24:AY26"/>
    <mergeCell ref="AZ24:BM26"/>
    <mergeCell ref="AU21:AW23"/>
    <mergeCell ref="AX21:BA23"/>
    <mergeCell ref="BB21:BB23"/>
    <mergeCell ref="BC21:BF23"/>
    <mergeCell ref="S30:V32"/>
    <mergeCell ref="W30:Y32"/>
    <mergeCell ref="Z30:AA32"/>
    <mergeCell ref="AB30:AD32"/>
    <mergeCell ref="AE30:AF32"/>
    <mergeCell ref="AG30:AI32"/>
    <mergeCell ref="B27:I29"/>
    <mergeCell ref="J27:AT29"/>
    <mergeCell ref="B16:AS19"/>
    <mergeCell ref="B24:I26"/>
    <mergeCell ref="J24:T26"/>
    <mergeCell ref="U24:AA26"/>
    <mergeCell ref="AB24:AT26"/>
    <mergeCell ref="B21:I23"/>
    <mergeCell ref="J21:T23"/>
    <mergeCell ref="U21:AA23"/>
    <mergeCell ref="AB21:AT23"/>
    <mergeCell ref="B36:I39"/>
    <mergeCell ref="J36:U39"/>
    <mergeCell ref="V36:W39"/>
    <mergeCell ref="AJ30:AK32"/>
    <mergeCell ref="AL30:AT32"/>
    <mergeCell ref="AU30:BM32"/>
    <mergeCell ref="B33:O35"/>
    <mergeCell ref="S33:T35"/>
    <mergeCell ref="X33:AA35"/>
    <mergeCell ref="AB33:AD56"/>
    <mergeCell ref="AE33:AO34"/>
    <mergeCell ref="AP33:BA34"/>
    <mergeCell ref="BB33:BM34"/>
    <mergeCell ref="AZ39:BA40"/>
    <mergeCell ref="BB39:BK40"/>
    <mergeCell ref="BL39:BM40"/>
    <mergeCell ref="B40:I42"/>
    <mergeCell ref="J40:U42"/>
    <mergeCell ref="V40:W42"/>
    <mergeCell ref="BB43:BK44"/>
    <mergeCell ref="BB37:BK38"/>
    <mergeCell ref="BL37:BM38"/>
    <mergeCell ref="B30:O32"/>
    <mergeCell ref="P30:R32"/>
    <mergeCell ref="AE35:AO36"/>
    <mergeCell ref="AP35:AY36"/>
    <mergeCell ref="AZ35:BA36"/>
    <mergeCell ref="BB35:BK36"/>
    <mergeCell ref="BL35:BM36"/>
    <mergeCell ref="AE41:AO42"/>
    <mergeCell ref="AP41:AY42"/>
    <mergeCell ref="AZ41:BA42"/>
    <mergeCell ref="BB41:BK42"/>
    <mergeCell ref="BL41:BM42"/>
    <mergeCell ref="AE37:AO38"/>
    <mergeCell ref="AP37:AY38"/>
    <mergeCell ref="AZ37:BA38"/>
    <mergeCell ref="AE39:AO40"/>
    <mergeCell ref="AP39:AY40"/>
    <mergeCell ref="BL49:BM50"/>
    <mergeCell ref="B46:I49"/>
    <mergeCell ref="L46:N49"/>
    <mergeCell ref="O46:P49"/>
    <mergeCell ref="Q46:S49"/>
    <mergeCell ref="AE47:AO48"/>
    <mergeCell ref="AP47:AY48"/>
    <mergeCell ref="BB45:BK46"/>
    <mergeCell ref="BL45:BM46"/>
    <mergeCell ref="B43:I45"/>
    <mergeCell ref="J43:U45"/>
    <mergeCell ref="V43:W45"/>
    <mergeCell ref="AE43:AO44"/>
    <mergeCell ref="AP43:AY44"/>
    <mergeCell ref="AZ43:BA44"/>
    <mergeCell ref="AZ47:BA48"/>
    <mergeCell ref="BB47:BK48"/>
    <mergeCell ref="BL47:BM48"/>
    <mergeCell ref="BL43:BM44"/>
    <mergeCell ref="AE45:AO46"/>
    <mergeCell ref="AP45:AY46"/>
    <mergeCell ref="AZ45:BA46"/>
    <mergeCell ref="B54:U56"/>
    <mergeCell ref="AE55:AO56"/>
    <mergeCell ref="AP55:AY56"/>
    <mergeCell ref="AZ55:BA56"/>
    <mergeCell ref="BB55:BK56"/>
    <mergeCell ref="BL55:BM56"/>
    <mergeCell ref="AZ51:BA52"/>
    <mergeCell ref="BB51:BK52"/>
    <mergeCell ref="BL51:BM52"/>
    <mergeCell ref="AE53:AO54"/>
    <mergeCell ref="AP53:AY54"/>
    <mergeCell ref="AZ53:BA54"/>
    <mergeCell ref="BB53:BK54"/>
    <mergeCell ref="BL53:BM54"/>
    <mergeCell ref="B50:I53"/>
    <mergeCell ref="L50:N53"/>
    <mergeCell ref="O50:P53"/>
    <mergeCell ref="Q50:S53"/>
    <mergeCell ref="AE51:AO52"/>
    <mergeCell ref="AP51:AY52"/>
    <mergeCell ref="AE49:AO50"/>
    <mergeCell ref="AP49:AY50"/>
    <mergeCell ref="AZ49:BA50"/>
    <mergeCell ref="BB49:BK50"/>
    <mergeCell ref="BD58:BK59"/>
    <mergeCell ref="BL58:BM59"/>
    <mergeCell ref="O60:AB62"/>
    <mergeCell ref="AC61:AH62"/>
    <mergeCell ref="AI61:AK62"/>
    <mergeCell ref="AL61:AQ62"/>
    <mergeCell ref="AR61:AS62"/>
    <mergeCell ref="AT61:AY62"/>
    <mergeCell ref="AZ61:BA62"/>
    <mergeCell ref="BB61:BC62"/>
    <mergeCell ref="O57:AB59"/>
    <mergeCell ref="AC58:AH59"/>
    <mergeCell ref="AI58:AK59"/>
    <mergeCell ref="AL58:AQ59"/>
    <mergeCell ref="BB58:BC59"/>
    <mergeCell ref="BD61:BK62"/>
    <mergeCell ref="BL61:BM62"/>
    <mergeCell ref="B63:BM65"/>
    <mergeCell ref="B66:Q67"/>
    <mergeCell ref="R66:AK67"/>
    <mergeCell ref="AL66:AQ67"/>
    <mergeCell ref="AR66:BC67"/>
    <mergeCell ref="BD66:BM72"/>
    <mergeCell ref="B68:C68"/>
    <mergeCell ref="D68:E68"/>
    <mergeCell ref="B57:N62"/>
    <mergeCell ref="AX68:AY68"/>
    <mergeCell ref="AZ68:BA68"/>
    <mergeCell ref="BB68:BC68"/>
    <mergeCell ref="AF68:AG68"/>
    <mergeCell ref="AH68:AI68"/>
    <mergeCell ref="AJ68:AK68"/>
    <mergeCell ref="AL68:AM72"/>
    <mergeCell ref="AN68:AO72"/>
    <mergeCell ref="AP68:AQ72"/>
    <mergeCell ref="AF69:AG72"/>
    <mergeCell ref="AH69:AI72"/>
    <mergeCell ref="AJ69:AK72"/>
    <mergeCell ref="B69:C72"/>
    <mergeCell ref="D69:E72"/>
    <mergeCell ref="F69:G72"/>
    <mergeCell ref="F68:G68"/>
    <mergeCell ref="H68:I68"/>
    <mergeCell ref="J68:K68"/>
    <mergeCell ref="L68:M68"/>
    <mergeCell ref="N68:O68"/>
    <mergeCell ref="P68:Q68"/>
    <mergeCell ref="AR69:AS72"/>
    <mergeCell ref="AT69:AU72"/>
    <mergeCell ref="AV69:AW72"/>
    <mergeCell ref="H69:I72"/>
    <mergeCell ref="J69:K72"/>
    <mergeCell ref="L69:M72"/>
    <mergeCell ref="AR68:AS68"/>
    <mergeCell ref="AT68:AU68"/>
    <mergeCell ref="AV68:AW68"/>
    <mergeCell ref="R68:U72"/>
    <mergeCell ref="V68:W68"/>
    <mergeCell ref="X68:Y68"/>
    <mergeCell ref="Z68:AA68"/>
    <mergeCell ref="AB68:AC68"/>
    <mergeCell ref="AD68:AE68"/>
    <mergeCell ref="AD69:AE72"/>
    <mergeCell ref="AX69:AY72"/>
    <mergeCell ref="AZ69:BA72"/>
    <mergeCell ref="BB69:BC72"/>
    <mergeCell ref="N69:O72"/>
    <mergeCell ref="P69:Q72"/>
    <mergeCell ref="V69:W72"/>
    <mergeCell ref="X69:Y72"/>
    <mergeCell ref="Z69:AA72"/>
    <mergeCell ref="AB69:AC72"/>
    <mergeCell ref="AT73:AU73"/>
    <mergeCell ref="AV73:AW73"/>
    <mergeCell ref="AX73:AY73"/>
    <mergeCell ref="AZ73:BA73"/>
    <mergeCell ref="AT74:AU77"/>
    <mergeCell ref="AV74:AW77"/>
    <mergeCell ref="AX74:AY77"/>
    <mergeCell ref="AZ74:BA77"/>
    <mergeCell ref="AD73:AE73"/>
    <mergeCell ref="AF73:AG73"/>
    <mergeCell ref="AH73:AI73"/>
    <mergeCell ref="AJ73:AK73"/>
    <mergeCell ref="V74:W77"/>
    <mergeCell ref="X74:Y77"/>
    <mergeCell ref="Z74:AA77"/>
    <mergeCell ref="AB74:AC77"/>
    <mergeCell ref="AD74:AE77"/>
    <mergeCell ref="AF74:AG77"/>
    <mergeCell ref="AH74:AI77"/>
    <mergeCell ref="AJ74:AK77"/>
    <mergeCell ref="AR74:AS77"/>
    <mergeCell ref="AP73:AQ77"/>
    <mergeCell ref="AR73:AS73"/>
    <mergeCell ref="BB74:BC77"/>
    <mergeCell ref="BE74:BG76"/>
    <mergeCell ref="BI74:BL76"/>
    <mergeCell ref="B78:H83"/>
    <mergeCell ref="I78:O80"/>
    <mergeCell ref="P78:AD80"/>
    <mergeCell ref="AE78:AM80"/>
    <mergeCell ref="AN78:AS80"/>
    <mergeCell ref="AT78:AY80"/>
    <mergeCell ref="AZ78:BA80"/>
    <mergeCell ref="AL73:AM77"/>
    <mergeCell ref="AN73:AO77"/>
    <mergeCell ref="B73:Q77"/>
    <mergeCell ref="R73:U77"/>
    <mergeCell ref="V73:W73"/>
    <mergeCell ref="X73:Y73"/>
    <mergeCell ref="Z73:AA73"/>
    <mergeCell ref="AB73:AC73"/>
    <mergeCell ref="I81:O83"/>
    <mergeCell ref="P81:AD83"/>
    <mergeCell ref="AE81:AM83"/>
    <mergeCell ref="AN81:AS83"/>
    <mergeCell ref="AT81:BM83"/>
    <mergeCell ref="BB73:BC73"/>
    <mergeCell ref="B84:BM85"/>
    <mergeCell ref="BB78:BC80"/>
    <mergeCell ref="BD78:BE80"/>
    <mergeCell ref="BF78:BG80"/>
    <mergeCell ref="BH78:BI80"/>
    <mergeCell ref="BJ78:BK80"/>
    <mergeCell ref="BL78:BM80"/>
    <mergeCell ref="AZ86:BA87"/>
    <mergeCell ref="BB86:BD87"/>
    <mergeCell ref="BE86:BF87"/>
    <mergeCell ref="AE89:AM91"/>
    <mergeCell ref="AO89:BG91"/>
    <mergeCell ref="BI89:BJ91"/>
    <mergeCell ref="B86:X87"/>
    <mergeCell ref="AE86:AM87"/>
    <mergeCell ref="AO86:AQ87"/>
    <mergeCell ref="AR86:AT87"/>
    <mergeCell ref="AU86:AV87"/>
    <mergeCell ref="AW86:AY87"/>
    <mergeCell ref="B93:BM94"/>
    <mergeCell ref="D95:G96"/>
    <mergeCell ref="H95:J96"/>
    <mergeCell ref="K95:L96"/>
    <mergeCell ref="M95:O96"/>
    <mergeCell ref="P95:Q96"/>
    <mergeCell ref="R95:T96"/>
    <mergeCell ref="U95:V96"/>
    <mergeCell ref="AB96:AG97"/>
    <mergeCell ref="AI96:BF97"/>
    <mergeCell ref="BH106:BM109"/>
    <mergeCell ref="B110:M111"/>
    <mergeCell ref="N110:AA111"/>
    <mergeCell ref="AB110:AQ111"/>
    <mergeCell ref="AR110:BG111"/>
    <mergeCell ref="BH110:BM111"/>
    <mergeCell ref="AB99:AG100"/>
    <mergeCell ref="AI99:BF100"/>
    <mergeCell ref="BH99:BK100"/>
    <mergeCell ref="B102:BM103"/>
    <mergeCell ref="B104:E105"/>
    <mergeCell ref="BB104:BG105"/>
    <mergeCell ref="BH104:BM105"/>
    <mergeCell ref="B112:C115"/>
    <mergeCell ref="D112:E115"/>
    <mergeCell ref="F112:G115"/>
    <mergeCell ref="H112:I115"/>
    <mergeCell ref="J112:K115"/>
    <mergeCell ref="L112:M115"/>
    <mergeCell ref="B106:C109"/>
    <mergeCell ref="D106:E109"/>
    <mergeCell ref="BB106:BG109"/>
    <mergeCell ref="X114:Y115"/>
    <mergeCell ref="Z114:AA115"/>
    <mergeCell ref="AB114:AC115"/>
    <mergeCell ref="AD114:AE115"/>
    <mergeCell ref="AF114:AG115"/>
    <mergeCell ref="AH114:AI115"/>
    <mergeCell ref="BD112:BE112"/>
    <mergeCell ref="BF112:BG112"/>
    <mergeCell ref="BJ112:BK115"/>
    <mergeCell ref="BL112:BM115"/>
    <mergeCell ref="N114:O115"/>
    <mergeCell ref="P114:Q115"/>
    <mergeCell ref="R114:S115"/>
    <mergeCell ref="T114:U115"/>
    <mergeCell ref="V114:W115"/>
    <mergeCell ref="AR112:AS112"/>
    <mergeCell ref="AT112:AU112"/>
    <mergeCell ref="AV112:AW112"/>
    <mergeCell ref="AX112:AY112"/>
    <mergeCell ref="AZ112:BA112"/>
    <mergeCell ref="BB112:BC112"/>
    <mergeCell ref="AF112:AG112"/>
    <mergeCell ref="AH112:AI112"/>
    <mergeCell ref="AJ112:AK112"/>
    <mergeCell ref="AL112:AM112"/>
    <mergeCell ref="AN112:AO112"/>
    <mergeCell ref="AP112:AQ112"/>
    <mergeCell ref="N112:O112"/>
    <mergeCell ref="P112:S112"/>
    <mergeCell ref="T112:W112"/>
    <mergeCell ref="X112:AA112"/>
    <mergeCell ref="AB112:AC112"/>
    <mergeCell ref="BH112:BI115"/>
    <mergeCell ref="AD112:AE112"/>
    <mergeCell ref="AV114:AW115"/>
    <mergeCell ref="AX114:AY115"/>
    <mergeCell ref="AZ114:BA115"/>
    <mergeCell ref="BB114:BC115"/>
    <mergeCell ref="BD114:BE115"/>
    <mergeCell ref="BF114:BG115"/>
    <mergeCell ref="AJ114:AK115"/>
    <mergeCell ref="AL114:AM115"/>
    <mergeCell ref="AN114:AO115"/>
    <mergeCell ref="AP114:AQ115"/>
    <mergeCell ref="AR114:AS115"/>
    <mergeCell ref="AT114:AU115"/>
    <mergeCell ref="B117:AW118"/>
    <mergeCell ref="AX117:AY118"/>
    <mergeCell ref="AZ117:BM118"/>
    <mergeCell ref="B119:C120"/>
    <mergeCell ref="D119:Q120"/>
    <mergeCell ref="R119:S120"/>
    <mergeCell ref="T119:AG120"/>
    <mergeCell ref="AH119:AI120"/>
    <mergeCell ref="AJ119:AW120"/>
    <mergeCell ref="AX119:AY120"/>
    <mergeCell ref="AZ119:BM120"/>
    <mergeCell ref="B121:C122"/>
    <mergeCell ref="D121:Q122"/>
    <mergeCell ref="R121:S122"/>
    <mergeCell ref="T121:AG122"/>
    <mergeCell ref="AH121:AI122"/>
    <mergeCell ref="AJ121:AW122"/>
    <mergeCell ref="AX121:AY122"/>
    <mergeCell ref="AZ121:BM122"/>
    <mergeCell ref="AX123:AY124"/>
    <mergeCell ref="AZ123:BM124"/>
    <mergeCell ref="AH123:AI124"/>
    <mergeCell ref="AJ123:AW124"/>
    <mergeCell ref="B125:N127"/>
    <mergeCell ref="O125:R127"/>
    <mergeCell ref="S125:U127"/>
    <mergeCell ref="V125:W127"/>
    <mergeCell ref="X125:Z127"/>
    <mergeCell ref="AA125:AB127"/>
    <mergeCell ref="AC125:AE127"/>
    <mergeCell ref="AF125:AG127"/>
    <mergeCell ref="B123:C124"/>
    <mergeCell ref="D123:Q124"/>
    <mergeCell ref="R123:S124"/>
    <mergeCell ref="T123:AG124"/>
    <mergeCell ref="BI125:BK127"/>
    <mergeCell ref="BL125:BM127"/>
    <mergeCell ref="B128:O134"/>
    <mergeCell ref="P128:BM134"/>
    <mergeCell ref="B135:C157"/>
    <mergeCell ref="D135:O137"/>
    <mergeCell ref="P135:BM137"/>
    <mergeCell ref="D138:E153"/>
    <mergeCell ref="F138:O150"/>
    <mergeCell ref="AM138:AN150"/>
    <mergeCell ref="AH125:AT127"/>
    <mergeCell ref="AU125:AX127"/>
    <mergeCell ref="AY125:BA127"/>
    <mergeCell ref="BB125:BC127"/>
    <mergeCell ref="BD125:BF127"/>
    <mergeCell ref="BG125:BH127"/>
    <mergeCell ref="AX139:AY140"/>
    <mergeCell ref="BC139:BD140"/>
    <mergeCell ref="BE139:BF140"/>
    <mergeCell ref="BG139:BK140"/>
    <mergeCell ref="BL139:BM140"/>
    <mergeCell ref="AA141:AB142"/>
    <mergeCell ref="AC141:AD142"/>
    <mergeCell ref="AE141:AI142"/>
    <mergeCell ref="AJ141:AK142"/>
    <mergeCell ref="AO141:AP142"/>
    <mergeCell ref="BA138:BB150"/>
    <mergeCell ref="AA139:AB140"/>
    <mergeCell ref="AC139:AD140"/>
    <mergeCell ref="AE139:AI140"/>
    <mergeCell ref="AJ139:AK140"/>
    <mergeCell ref="AO139:AP140"/>
    <mergeCell ref="AQ139:AR140"/>
    <mergeCell ref="AS139:AW140"/>
    <mergeCell ref="AC145:AD146"/>
    <mergeCell ref="AE145:AI146"/>
    <mergeCell ref="AJ145:AK146"/>
    <mergeCell ref="AO145:AP146"/>
    <mergeCell ref="BL141:BM142"/>
    <mergeCell ref="Q143:U145"/>
    <mergeCell ref="V143:Y145"/>
    <mergeCell ref="AA143:AB144"/>
    <mergeCell ref="AC143:AD144"/>
    <mergeCell ref="AE143:AI144"/>
    <mergeCell ref="AJ143:AK144"/>
    <mergeCell ref="AO143:AP144"/>
    <mergeCell ref="AQ143:AR144"/>
    <mergeCell ref="AS143:AW144"/>
    <mergeCell ref="AQ141:AR142"/>
    <mergeCell ref="AS141:AW142"/>
    <mergeCell ref="AX141:AY142"/>
    <mergeCell ref="BC141:BD142"/>
    <mergeCell ref="BE141:BF142"/>
    <mergeCell ref="BG141:BK142"/>
    <mergeCell ref="Q139:W141"/>
    <mergeCell ref="X139:Y141"/>
    <mergeCell ref="AX143:AY144"/>
    <mergeCell ref="BC143:BD144"/>
    <mergeCell ref="BE143:BF144"/>
    <mergeCell ref="BG143:BK144"/>
    <mergeCell ref="BL143:BM144"/>
    <mergeCell ref="AA145:AB146"/>
    <mergeCell ref="F151:O153"/>
    <mergeCell ref="P151:Y153"/>
    <mergeCell ref="Z151:AA153"/>
    <mergeCell ref="AB151:AD153"/>
    <mergeCell ref="AE151:AJ153"/>
    <mergeCell ref="AK151:AM153"/>
    <mergeCell ref="AN151:AR153"/>
    <mergeCell ref="BL145:BM146"/>
    <mergeCell ref="Q147:T149"/>
    <mergeCell ref="U147:W149"/>
    <mergeCell ref="X147:Y149"/>
    <mergeCell ref="AA148:AD149"/>
    <mergeCell ref="AE148:AI149"/>
    <mergeCell ref="AJ148:AK149"/>
    <mergeCell ref="AO148:AR149"/>
    <mergeCell ref="AS148:AW149"/>
    <mergeCell ref="AX148:AY149"/>
    <mergeCell ref="AQ145:AR146"/>
    <mergeCell ref="AS145:AW146"/>
    <mergeCell ref="AX145:AY146"/>
    <mergeCell ref="BC145:BD146"/>
    <mergeCell ref="BE145:BF146"/>
    <mergeCell ref="BG145:BK146"/>
    <mergeCell ref="AS151:AV153"/>
    <mergeCell ref="AW151:BB153"/>
    <mergeCell ref="BC151:BD153"/>
    <mergeCell ref="BE151:BH153"/>
    <mergeCell ref="BI151:BK153"/>
    <mergeCell ref="BL151:BM153"/>
    <mergeCell ref="BC148:BF149"/>
    <mergeCell ref="BG148:BK149"/>
    <mergeCell ref="BL148:BM149"/>
    <mergeCell ref="BL154:BM157"/>
    <mergeCell ref="BB154:BE157"/>
    <mergeCell ref="BF154:BK157"/>
    <mergeCell ref="Q155:T156"/>
    <mergeCell ref="U155:V156"/>
    <mergeCell ref="W155:Z156"/>
    <mergeCell ref="AA155:AB156"/>
    <mergeCell ref="AC155:AF156"/>
    <mergeCell ref="D154:O157"/>
    <mergeCell ref="AH154:AN157"/>
    <mergeCell ref="AO154:AR157"/>
    <mergeCell ref="AS154:BA157"/>
    <mergeCell ref="AG161:AO163"/>
    <mergeCell ref="AP161:AQ163"/>
    <mergeCell ref="AR161:AZ163"/>
    <mergeCell ref="BA161:BB163"/>
    <mergeCell ref="BC161:BK163"/>
    <mergeCell ref="BL161:BM163"/>
    <mergeCell ref="B158:K163"/>
    <mergeCell ref="L158:V160"/>
    <mergeCell ref="W158:AF160"/>
    <mergeCell ref="AG158:AQ160"/>
    <mergeCell ref="AR158:BB160"/>
    <mergeCell ref="BC158:BM160"/>
    <mergeCell ref="L161:T163"/>
    <mergeCell ref="U161:V163"/>
    <mergeCell ref="W161:AD163"/>
    <mergeCell ref="AE161:AF163"/>
    <mergeCell ref="AO168:AX169"/>
    <mergeCell ref="AY168:BB169"/>
    <mergeCell ref="BC168:BM169"/>
    <mergeCell ref="AY172:BB173"/>
    <mergeCell ref="BC172:BM173"/>
    <mergeCell ref="AO164:AX165"/>
    <mergeCell ref="AY164:BB165"/>
    <mergeCell ref="BC164:BM165"/>
    <mergeCell ref="H166:K167"/>
    <mergeCell ref="L166:U167"/>
    <mergeCell ref="V166:Y167"/>
    <mergeCell ref="Z166:AJ167"/>
    <mergeCell ref="AK166:AN167"/>
    <mergeCell ref="AO166:AX167"/>
    <mergeCell ref="AY166:BB167"/>
    <mergeCell ref="H164:K165"/>
    <mergeCell ref="L164:U165"/>
    <mergeCell ref="V164:Y165"/>
    <mergeCell ref="Z164:AJ165"/>
    <mergeCell ref="AK164:AN165"/>
    <mergeCell ref="BC166:BM167"/>
    <mergeCell ref="P33:R35"/>
    <mergeCell ref="U33:W35"/>
    <mergeCell ref="B174:BM175"/>
    <mergeCell ref="B176:BM211"/>
    <mergeCell ref="AK170:AN171"/>
    <mergeCell ref="AO170:AX171"/>
    <mergeCell ref="AY170:BB171"/>
    <mergeCell ref="BC170:BM171"/>
    <mergeCell ref="H172:K173"/>
    <mergeCell ref="L172:U173"/>
    <mergeCell ref="V172:Y173"/>
    <mergeCell ref="Z172:AJ173"/>
    <mergeCell ref="AK172:AN173"/>
    <mergeCell ref="AO172:AX173"/>
    <mergeCell ref="B164:G173"/>
    <mergeCell ref="H170:K171"/>
    <mergeCell ref="L170:U171"/>
    <mergeCell ref="V170:Y171"/>
    <mergeCell ref="Z170:AJ171"/>
    <mergeCell ref="H168:K169"/>
    <mergeCell ref="L168:U169"/>
    <mergeCell ref="V168:Y169"/>
    <mergeCell ref="Z168:AJ169"/>
    <mergeCell ref="AK168:AN169"/>
  </mergeCells>
  <phoneticPr fontId="2"/>
  <dataValidations count="1">
    <dataValidation type="list" allowBlank="1" showInputMessage="1" showErrorMessage="1" sqref="B10:C11" xr:uid="{1E15CE84-DC49-402C-B72B-0D83EDA32587}">
      <formula1>"　,〇"</formula1>
    </dataValidation>
  </dataValidations>
  <printOptions horizontalCentered="1"/>
  <pageMargins left="0.39370078740157483" right="0" top="0.39370078740157483" bottom="0.39370078740157483" header="0" footer="0"/>
  <pageSetup paperSize="9" scale="90" orientation="portrait" r:id="rId1"/>
  <rowBreaks count="1" manualBreakCount="1">
    <brk id="115" max="6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sheetPr>
  <dimension ref="A1:DX228"/>
  <sheetViews>
    <sheetView view="pageBreakPreview" zoomScaleNormal="100" zoomScaleSheetLayoutView="100" workbookViewId="0">
      <selection activeCell="AB20" sqref="AB20:AT22"/>
    </sheetView>
  </sheetViews>
  <sheetFormatPr defaultColWidth="1.5" defaultRowHeight="9" customHeight="1"/>
  <cols>
    <col min="1" max="123" width="1.5" style="57"/>
    <col min="124" max="124" width="1.5" style="57" customWidth="1"/>
    <col min="125" max="16384" width="1.5" style="57"/>
  </cols>
  <sheetData>
    <row r="1" spans="1:122" ht="9" customHeight="1">
      <c r="A1" s="1751" t="s">
        <v>914</v>
      </c>
      <c r="B1" s="1752"/>
      <c r="C1" s="1752"/>
      <c r="D1" s="1752"/>
      <c r="E1" s="1752"/>
      <c r="F1" s="1752"/>
      <c r="G1" s="1752"/>
      <c r="H1" s="1752"/>
      <c r="I1" s="1752"/>
      <c r="J1" s="1752"/>
      <c r="K1" s="1752"/>
      <c r="L1" s="1752"/>
      <c r="M1" s="1752"/>
      <c r="N1" s="1752"/>
      <c r="O1" s="1752"/>
      <c r="P1" s="1752"/>
      <c r="Q1" s="1752"/>
      <c r="R1" s="1752"/>
      <c r="S1" s="1752"/>
      <c r="T1" s="1752"/>
      <c r="U1" s="1752"/>
      <c r="V1" s="1752"/>
      <c r="W1" s="1752"/>
      <c r="X1" s="1752"/>
      <c r="Y1" s="1752"/>
      <c r="Z1" s="1752"/>
      <c r="AA1" s="1752"/>
      <c r="AB1" s="1752"/>
      <c r="AC1" s="1752"/>
      <c r="AD1" s="1752"/>
      <c r="AE1" s="1752"/>
      <c r="AF1" s="1752"/>
      <c r="AG1" s="1752"/>
      <c r="AH1" s="1752"/>
      <c r="AI1" s="1752"/>
      <c r="AJ1" s="1752"/>
      <c r="AK1" s="1752"/>
      <c r="AL1" s="1752"/>
      <c r="AM1" s="1752"/>
      <c r="AN1" s="1752"/>
      <c r="AO1" s="1752"/>
      <c r="AP1" s="1752"/>
      <c r="AQ1" s="1752"/>
      <c r="AR1" s="1752"/>
      <c r="AS1" s="1752"/>
      <c r="AT1" s="1752"/>
      <c r="AU1" s="1752"/>
      <c r="AV1" s="1752"/>
      <c r="AW1" s="1752"/>
      <c r="AX1" s="1752"/>
      <c r="AY1" s="1752"/>
      <c r="AZ1" s="1752"/>
      <c r="BA1" s="1752"/>
      <c r="BB1" s="1752"/>
      <c r="BC1" s="1752"/>
      <c r="BD1" s="1752"/>
      <c r="BE1" s="1752"/>
      <c r="BF1" s="1752"/>
      <c r="BG1" s="1752"/>
      <c r="BH1" s="1752"/>
      <c r="BI1" s="1752"/>
      <c r="BJ1" s="1752"/>
      <c r="BK1" s="1752"/>
      <c r="BL1" s="1752"/>
      <c r="BM1" s="1752"/>
      <c r="BN1" s="1752"/>
    </row>
    <row r="2" spans="1:122" ht="9" customHeight="1">
      <c r="A2" s="1752"/>
      <c r="B2" s="1752"/>
      <c r="C2" s="1752"/>
      <c r="D2" s="1752"/>
      <c r="E2" s="1752"/>
      <c r="F2" s="1752"/>
      <c r="G2" s="1752"/>
      <c r="H2" s="1752"/>
      <c r="I2" s="1752"/>
      <c r="J2" s="1752"/>
      <c r="K2" s="1752"/>
      <c r="L2" s="1752"/>
      <c r="M2" s="1752"/>
      <c r="N2" s="1752"/>
      <c r="O2" s="1752"/>
      <c r="P2" s="1752"/>
      <c r="Q2" s="1752"/>
      <c r="R2" s="1752"/>
      <c r="S2" s="1752"/>
      <c r="T2" s="1752"/>
      <c r="U2" s="1752"/>
      <c r="V2" s="1752"/>
      <c r="W2" s="1752"/>
      <c r="X2" s="1752"/>
      <c r="Y2" s="1752"/>
      <c r="Z2" s="1752"/>
      <c r="AA2" s="1752"/>
      <c r="AB2" s="1752"/>
      <c r="AC2" s="1752"/>
      <c r="AD2" s="1752"/>
      <c r="AE2" s="1752"/>
      <c r="AF2" s="1752"/>
      <c r="AG2" s="1752"/>
      <c r="AH2" s="1752"/>
      <c r="AI2" s="1752"/>
      <c r="AJ2" s="1752"/>
      <c r="AK2" s="1752"/>
      <c r="AL2" s="1752"/>
      <c r="AM2" s="1752"/>
      <c r="AN2" s="1752"/>
      <c r="AO2" s="1752"/>
      <c r="AP2" s="1752"/>
      <c r="AQ2" s="1752"/>
      <c r="AR2" s="1752"/>
      <c r="AS2" s="1752"/>
      <c r="AT2" s="1752"/>
      <c r="AU2" s="1752"/>
      <c r="AV2" s="1752"/>
      <c r="AW2" s="1752"/>
      <c r="AX2" s="1752"/>
      <c r="AY2" s="1752"/>
      <c r="AZ2" s="1752"/>
      <c r="BA2" s="1752"/>
      <c r="BB2" s="1752"/>
      <c r="BC2" s="1752"/>
      <c r="BD2" s="1752"/>
      <c r="BE2" s="1752"/>
      <c r="BF2" s="1752"/>
      <c r="BG2" s="1752"/>
      <c r="BH2" s="1752"/>
      <c r="BI2" s="1752"/>
      <c r="BJ2" s="1752"/>
      <c r="BK2" s="1752"/>
      <c r="BL2" s="1752"/>
      <c r="BM2" s="1752"/>
      <c r="BN2" s="1752"/>
    </row>
    <row r="3" spans="1:122" ht="9" customHeight="1">
      <c r="A3" s="1752"/>
      <c r="B3" s="1752"/>
      <c r="C3" s="1752"/>
      <c r="D3" s="1752"/>
      <c r="E3" s="1752"/>
      <c r="F3" s="1752"/>
      <c r="G3" s="1752"/>
      <c r="H3" s="1752"/>
      <c r="I3" s="1752"/>
      <c r="J3" s="1752"/>
      <c r="K3" s="1752"/>
      <c r="L3" s="1752"/>
      <c r="M3" s="1752"/>
      <c r="N3" s="1752"/>
      <c r="O3" s="1752"/>
      <c r="P3" s="1752"/>
      <c r="Q3" s="1752"/>
      <c r="R3" s="1752"/>
      <c r="S3" s="1752"/>
      <c r="T3" s="1752"/>
      <c r="U3" s="1752"/>
      <c r="V3" s="1752"/>
      <c r="W3" s="1752"/>
      <c r="X3" s="1752"/>
      <c r="Y3" s="1752"/>
      <c r="Z3" s="1752"/>
      <c r="AA3" s="1752"/>
      <c r="AB3" s="1752"/>
      <c r="AC3" s="1752"/>
      <c r="AD3" s="1752"/>
      <c r="AE3" s="1752"/>
      <c r="AF3" s="1752"/>
      <c r="AG3" s="1752"/>
      <c r="AH3" s="1752"/>
      <c r="AI3" s="1752"/>
      <c r="AJ3" s="1752"/>
      <c r="AK3" s="1752"/>
      <c r="AL3" s="1752"/>
      <c r="AM3" s="1752"/>
      <c r="AN3" s="1752"/>
      <c r="AO3" s="1752"/>
      <c r="AP3" s="1752"/>
      <c r="AQ3" s="1752"/>
      <c r="AR3" s="1752"/>
      <c r="AS3" s="1752"/>
      <c r="AT3" s="1752"/>
      <c r="AU3" s="1752"/>
      <c r="AV3" s="1752"/>
      <c r="AW3" s="1752"/>
      <c r="AX3" s="1752"/>
      <c r="AY3" s="1752"/>
      <c r="AZ3" s="1752"/>
      <c r="BA3" s="1752"/>
      <c r="BB3" s="1752"/>
      <c r="BC3" s="1752"/>
      <c r="BD3" s="1752"/>
      <c r="BE3" s="1752"/>
      <c r="BF3" s="1752"/>
      <c r="BG3" s="1752"/>
      <c r="BH3" s="1752"/>
      <c r="BI3" s="1752"/>
      <c r="BJ3" s="1752"/>
      <c r="BK3" s="1752"/>
      <c r="BL3" s="1752"/>
      <c r="BM3" s="1752"/>
      <c r="BN3" s="1752"/>
    </row>
    <row r="4" spans="1:122" ht="9" customHeight="1" thickBot="1">
      <c r="B4" s="1753" t="s">
        <v>938</v>
      </c>
      <c r="C4" s="1753"/>
      <c r="D4" s="1753"/>
      <c r="E4" s="1753"/>
      <c r="F4" s="1753"/>
      <c r="G4" s="1753"/>
      <c r="H4" s="1753"/>
      <c r="I4" s="1753"/>
      <c r="J4" s="1753"/>
      <c r="K4" s="1753"/>
      <c r="L4" s="1753"/>
      <c r="M4" s="1753"/>
      <c r="N4" s="1753"/>
      <c r="O4" s="1753"/>
      <c r="P4" s="1753"/>
      <c r="Q4" s="1753"/>
      <c r="R4" s="1753"/>
      <c r="T4" s="1754" t="s">
        <v>664</v>
      </c>
      <c r="U4" s="1755"/>
      <c r="V4" s="1755"/>
      <c r="W4" s="1755"/>
      <c r="X4" s="1755"/>
      <c r="Y4" s="1755"/>
      <c r="Z4" s="1755"/>
      <c r="AA4" s="1755"/>
      <c r="AB4" s="1755"/>
      <c r="AC4" s="1755"/>
      <c r="AD4" s="1755"/>
      <c r="AE4" s="1755"/>
      <c r="AF4" s="1755"/>
      <c r="AG4" s="1755"/>
      <c r="AH4" s="1755"/>
      <c r="AI4" s="1755"/>
      <c r="AJ4" s="1755"/>
      <c r="AK4" s="1755"/>
      <c r="AL4" s="1755"/>
      <c r="AM4" s="1756"/>
      <c r="AN4" s="1894"/>
      <c r="AO4" s="1894"/>
      <c r="AP4" s="1894"/>
      <c r="AQ4" s="1894"/>
      <c r="AR4" s="1894"/>
      <c r="AS4" s="1894"/>
      <c r="AT4" s="1894"/>
      <c r="AU4" s="1894"/>
      <c r="AV4" s="1894"/>
      <c r="AW4" s="1894"/>
      <c r="AX4" s="1894"/>
      <c r="AY4" s="1894"/>
      <c r="AZ4" s="1894"/>
      <c r="BA4" s="1894"/>
      <c r="BB4" s="1894"/>
      <c r="BC4" s="1894"/>
      <c r="BD4" s="1895"/>
      <c r="BE4" s="236"/>
      <c r="BF4" s="236"/>
      <c r="BG4" s="236"/>
      <c r="BH4" s="236"/>
      <c r="BI4" s="236"/>
      <c r="BJ4" s="236"/>
      <c r="BK4" s="236"/>
      <c r="BL4" s="236"/>
      <c r="BM4" s="236"/>
    </row>
    <row r="5" spans="1:122" ht="9" customHeight="1">
      <c r="B5" s="1753"/>
      <c r="C5" s="1753"/>
      <c r="D5" s="1753"/>
      <c r="E5" s="1753"/>
      <c r="F5" s="1753"/>
      <c r="G5" s="1753"/>
      <c r="H5" s="1753"/>
      <c r="I5" s="1753"/>
      <c r="J5" s="1753"/>
      <c r="K5" s="1753"/>
      <c r="L5" s="1753"/>
      <c r="M5" s="1753"/>
      <c r="N5" s="1753"/>
      <c r="O5" s="1753"/>
      <c r="P5" s="1753"/>
      <c r="Q5" s="1753"/>
      <c r="R5" s="1753"/>
      <c r="T5" s="1757"/>
      <c r="U5" s="1758"/>
      <c r="V5" s="1758"/>
      <c r="W5" s="1758"/>
      <c r="X5" s="1758"/>
      <c r="Y5" s="1758"/>
      <c r="Z5" s="1758"/>
      <c r="AA5" s="1758"/>
      <c r="AB5" s="1758"/>
      <c r="AC5" s="1758"/>
      <c r="AD5" s="1758"/>
      <c r="AE5" s="1758"/>
      <c r="AF5" s="1758"/>
      <c r="AG5" s="1758"/>
      <c r="AH5" s="1758"/>
      <c r="AI5" s="1758"/>
      <c r="AJ5" s="1758"/>
      <c r="AK5" s="1758"/>
      <c r="AL5" s="1758"/>
      <c r="AM5" s="1759"/>
      <c r="AN5" s="1896"/>
      <c r="AO5" s="1896"/>
      <c r="AP5" s="1896"/>
      <c r="AQ5" s="1896"/>
      <c r="AR5" s="1896"/>
      <c r="AS5" s="1896"/>
      <c r="AT5" s="1896"/>
      <c r="AU5" s="1896"/>
      <c r="AV5" s="1896"/>
      <c r="AW5" s="1896"/>
      <c r="AX5" s="1896"/>
      <c r="AY5" s="1896"/>
      <c r="AZ5" s="1896"/>
      <c r="BA5" s="1896"/>
      <c r="BB5" s="1896"/>
      <c r="BC5" s="1896"/>
      <c r="BD5" s="1897"/>
      <c r="BE5" s="237"/>
      <c r="BF5" s="1764" t="s">
        <v>593</v>
      </c>
      <c r="BG5" s="1765"/>
      <c r="BH5" s="1885" t="s">
        <v>1188</v>
      </c>
      <c r="BI5" s="1886"/>
      <c r="BJ5" s="1886"/>
      <c r="BK5" s="1886"/>
      <c r="BL5" s="1886"/>
      <c r="BM5" s="1887"/>
    </row>
    <row r="6" spans="1:122" ht="9" customHeight="1">
      <c r="B6" s="1749"/>
      <c r="C6" s="1749"/>
      <c r="D6" s="1769" t="s">
        <v>739</v>
      </c>
      <c r="E6" s="1769"/>
      <c r="F6" s="1769"/>
      <c r="G6" s="1769"/>
      <c r="H6" s="1769"/>
      <c r="I6" s="1769"/>
      <c r="J6" s="1769"/>
      <c r="K6" s="1769"/>
      <c r="L6" s="1769"/>
      <c r="M6" s="1769"/>
      <c r="N6" s="1769"/>
      <c r="O6" s="1769"/>
      <c r="P6" s="1750"/>
      <c r="Q6" s="1770" t="s">
        <v>740</v>
      </c>
      <c r="R6" s="1770"/>
      <c r="S6" s="1770"/>
      <c r="T6" s="1770"/>
      <c r="U6" s="1770"/>
      <c r="V6" s="1770"/>
      <c r="W6" s="1770"/>
      <c r="X6" s="1770"/>
      <c r="Y6" s="1770"/>
      <c r="Z6" s="1770"/>
      <c r="AA6" s="1770"/>
      <c r="AB6" s="1770"/>
      <c r="AD6" s="1734" t="s">
        <v>663</v>
      </c>
      <c r="AE6" s="1735"/>
      <c r="AF6" s="1735"/>
      <c r="AG6" s="1735"/>
      <c r="AH6" s="1735"/>
      <c r="AI6" s="1735"/>
      <c r="AJ6" s="1735"/>
      <c r="AK6" s="1735"/>
      <c r="AL6" s="1735"/>
      <c r="AM6" s="1736"/>
      <c r="AN6" s="236"/>
      <c r="AO6" s="1433" t="s">
        <v>594</v>
      </c>
      <c r="AP6" s="1434"/>
      <c r="AQ6" s="1434"/>
      <c r="AR6" s="1434"/>
      <c r="AS6" s="1434"/>
      <c r="AT6" s="1743"/>
      <c r="AU6" s="238"/>
      <c r="AV6" s="239"/>
      <c r="AW6" s="238"/>
      <c r="AX6" s="239"/>
      <c r="AY6" s="238"/>
      <c r="AZ6" s="238"/>
      <c r="BA6" s="238"/>
      <c r="BB6" s="239"/>
      <c r="BC6" s="239"/>
      <c r="BD6" s="240"/>
      <c r="BE6" s="237"/>
      <c r="BF6" s="1766"/>
      <c r="BG6" s="1767"/>
      <c r="BH6" s="1888"/>
      <c r="BI6" s="1889"/>
      <c r="BJ6" s="1889"/>
      <c r="BK6" s="1889"/>
      <c r="BL6" s="1889"/>
      <c r="BM6" s="1890"/>
    </row>
    <row r="7" spans="1:122" ht="9" customHeight="1">
      <c r="B7" s="1749"/>
      <c r="C7" s="1749"/>
      <c r="D7" s="1769"/>
      <c r="E7" s="1769"/>
      <c r="F7" s="1769"/>
      <c r="G7" s="1769"/>
      <c r="H7" s="1769"/>
      <c r="I7" s="1769"/>
      <c r="J7" s="1769"/>
      <c r="K7" s="1769"/>
      <c r="L7" s="1769"/>
      <c r="M7" s="1769"/>
      <c r="N7" s="1769"/>
      <c r="O7" s="1769"/>
      <c r="P7" s="1750"/>
      <c r="Q7" s="1770"/>
      <c r="R7" s="1770"/>
      <c r="S7" s="1770"/>
      <c r="T7" s="1770"/>
      <c r="U7" s="1770"/>
      <c r="V7" s="1770"/>
      <c r="W7" s="1770"/>
      <c r="X7" s="1770"/>
      <c r="Y7" s="1770"/>
      <c r="Z7" s="1770"/>
      <c r="AA7" s="1770"/>
      <c r="AB7" s="1770"/>
      <c r="AD7" s="1737"/>
      <c r="AE7" s="1738"/>
      <c r="AF7" s="1738"/>
      <c r="AG7" s="1738"/>
      <c r="AH7" s="1738"/>
      <c r="AI7" s="1738"/>
      <c r="AJ7" s="1738"/>
      <c r="AK7" s="1738"/>
      <c r="AL7" s="1738"/>
      <c r="AM7" s="1739"/>
      <c r="AN7" s="236"/>
      <c r="AO7" s="1485"/>
      <c r="AP7" s="1553"/>
      <c r="AQ7" s="1553"/>
      <c r="AR7" s="1553"/>
      <c r="AS7" s="1553"/>
      <c r="AT7" s="1744"/>
      <c r="AU7" s="241"/>
      <c r="AV7" s="1719" t="s">
        <v>595</v>
      </c>
      <c r="AW7" s="1719"/>
      <c r="AX7" s="1719"/>
      <c r="AY7" s="1384" t="s">
        <v>596</v>
      </c>
      <c r="AZ7" s="1384"/>
      <c r="BA7" s="1719" t="s">
        <v>597</v>
      </c>
      <c r="BB7" s="1719"/>
      <c r="BC7" s="1719"/>
      <c r="BD7" s="237"/>
      <c r="BE7" s="237"/>
      <c r="BF7" s="1766"/>
      <c r="BG7" s="1767"/>
      <c r="BH7" s="1888"/>
      <c r="BI7" s="1889"/>
      <c r="BJ7" s="1889"/>
      <c r="BK7" s="1889"/>
      <c r="BL7" s="1889"/>
      <c r="BM7" s="1890"/>
    </row>
    <row r="8" spans="1:122" ht="9" customHeight="1">
      <c r="B8" s="242"/>
      <c r="C8" s="242"/>
      <c r="D8" s="242"/>
      <c r="E8" s="242"/>
      <c r="F8" s="151"/>
      <c r="G8" s="242"/>
      <c r="H8" s="242"/>
      <c r="I8" s="242"/>
      <c r="J8" s="242"/>
      <c r="K8" s="151"/>
      <c r="L8" s="242"/>
      <c r="M8" s="242"/>
      <c r="N8" s="242"/>
      <c r="O8" s="242"/>
      <c r="P8" s="151"/>
      <c r="Q8" s="1770"/>
      <c r="R8" s="1770"/>
      <c r="S8" s="1770"/>
      <c r="T8" s="1770"/>
      <c r="U8" s="1770"/>
      <c r="V8" s="1770"/>
      <c r="W8" s="1770"/>
      <c r="X8" s="1770"/>
      <c r="Y8" s="1770"/>
      <c r="Z8" s="1770"/>
      <c r="AA8" s="1770"/>
      <c r="AB8" s="1770"/>
      <c r="AD8" s="1737"/>
      <c r="AE8" s="1738"/>
      <c r="AF8" s="1738"/>
      <c r="AG8" s="1738"/>
      <c r="AH8" s="1738"/>
      <c r="AI8" s="1738"/>
      <c r="AJ8" s="1738"/>
      <c r="AK8" s="1738"/>
      <c r="AL8" s="1738"/>
      <c r="AM8" s="1739"/>
      <c r="AN8" s="236"/>
      <c r="AO8" s="1485"/>
      <c r="AP8" s="1553"/>
      <c r="AQ8" s="1553"/>
      <c r="AR8" s="1553"/>
      <c r="AS8" s="1553"/>
      <c r="AT8" s="1744"/>
      <c r="AU8" s="241"/>
      <c r="AV8" s="1719"/>
      <c r="AW8" s="1719"/>
      <c r="AX8" s="1719"/>
      <c r="AY8" s="1384"/>
      <c r="AZ8" s="1384"/>
      <c r="BA8" s="1719"/>
      <c r="BB8" s="1719"/>
      <c r="BC8" s="1719"/>
      <c r="BD8" s="237"/>
      <c r="BE8" s="237"/>
      <c r="BF8" s="1766"/>
      <c r="BG8" s="1767"/>
      <c r="BH8" s="1888"/>
      <c r="BI8" s="1889"/>
      <c r="BJ8" s="1889"/>
      <c r="BK8" s="1889"/>
      <c r="BL8" s="1889"/>
      <c r="BM8" s="1890"/>
      <c r="BQ8" s="661"/>
      <c r="BR8" s="661"/>
      <c r="BS8" s="661"/>
      <c r="BT8" s="661"/>
      <c r="BU8" s="661"/>
      <c r="BV8" s="661"/>
      <c r="BW8" s="661"/>
      <c r="BX8" s="661"/>
      <c r="BY8" s="661"/>
      <c r="BZ8" s="661"/>
      <c r="CA8" s="661"/>
      <c r="CB8" s="661"/>
      <c r="CC8" s="661"/>
      <c r="CD8" s="661"/>
      <c r="CE8" s="661"/>
      <c r="CF8" s="661"/>
      <c r="CG8" s="661"/>
      <c r="CH8" s="661"/>
      <c r="CI8" s="661"/>
      <c r="CJ8" s="661"/>
      <c r="CK8" s="661"/>
      <c r="CL8" s="661"/>
      <c r="CM8" s="661"/>
      <c r="CN8" s="661"/>
      <c r="CO8" s="661"/>
      <c r="CP8" s="661"/>
      <c r="CQ8" s="661"/>
      <c r="CR8" s="661"/>
      <c r="CS8" s="661"/>
      <c r="CT8" s="661"/>
      <c r="CU8" s="661"/>
      <c r="CV8" s="661"/>
      <c r="CW8" s="661"/>
      <c r="CX8" s="661"/>
      <c r="CY8" s="661"/>
      <c r="CZ8" s="661"/>
      <c r="DA8" s="661"/>
      <c r="DB8" s="661"/>
      <c r="DC8" s="661"/>
      <c r="DD8" s="661"/>
      <c r="DE8" s="661"/>
      <c r="DF8" s="661"/>
      <c r="DG8" s="661"/>
      <c r="DH8" s="661"/>
      <c r="DI8" s="661"/>
      <c r="DJ8" s="661"/>
      <c r="DK8" s="661"/>
      <c r="DL8" s="661"/>
      <c r="DM8" s="661"/>
      <c r="DN8" s="661"/>
      <c r="DO8" s="661"/>
      <c r="DP8" s="661"/>
      <c r="DQ8" s="661"/>
      <c r="DR8" s="661"/>
    </row>
    <row r="9" spans="1:122" ht="9" customHeight="1">
      <c r="B9" s="1749" t="s">
        <v>130</v>
      </c>
      <c r="C9" s="1749"/>
      <c r="D9" s="1749"/>
      <c r="E9" s="1749"/>
      <c r="F9" s="1750" t="s">
        <v>120</v>
      </c>
      <c r="G9" s="1749" t="s">
        <v>131</v>
      </c>
      <c r="H9" s="1749"/>
      <c r="I9" s="1749"/>
      <c r="J9" s="1749"/>
      <c r="K9" s="1749"/>
      <c r="L9" s="1749"/>
      <c r="M9" s="1749"/>
      <c r="N9" s="1749"/>
      <c r="O9" s="1749"/>
      <c r="P9" s="246"/>
      <c r="Q9" s="1770"/>
      <c r="R9" s="1770"/>
      <c r="S9" s="1770"/>
      <c r="T9" s="1770"/>
      <c r="U9" s="1770"/>
      <c r="V9" s="1770"/>
      <c r="W9" s="1770"/>
      <c r="X9" s="1770"/>
      <c r="Y9" s="1770"/>
      <c r="Z9" s="1770"/>
      <c r="AA9" s="1770"/>
      <c r="AB9" s="1770"/>
      <c r="AD9" s="1737"/>
      <c r="AE9" s="1738"/>
      <c r="AF9" s="1738"/>
      <c r="AG9" s="1738"/>
      <c r="AH9" s="1738"/>
      <c r="AI9" s="1738"/>
      <c r="AJ9" s="1738"/>
      <c r="AK9" s="1738"/>
      <c r="AL9" s="1738"/>
      <c r="AM9" s="1739"/>
      <c r="AN9" s="236"/>
      <c r="AO9" s="1485"/>
      <c r="AP9" s="1553"/>
      <c r="AQ9" s="1553"/>
      <c r="AR9" s="1553"/>
      <c r="AS9" s="1553"/>
      <c r="AT9" s="1744"/>
      <c r="AU9" s="241"/>
      <c r="AV9" s="1719"/>
      <c r="AW9" s="1719"/>
      <c r="AX9" s="1719"/>
      <c r="AY9" s="1384"/>
      <c r="AZ9" s="1384"/>
      <c r="BA9" s="1719"/>
      <c r="BB9" s="1719"/>
      <c r="BC9" s="1719"/>
      <c r="BD9" s="237"/>
      <c r="BE9" s="237"/>
      <c r="BF9" s="1766"/>
      <c r="BG9" s="1767"/>
      <c r="BH9" s="1888"/>
      <c r="BI9" s="1889"/>
      <c r="BJ9" s="1889"/>
      <c r="BK9" s="1889"/>
      <c r="BL9" s="1889"/>
      <c r="BM9" s="1890"/>
      <c r="BQ9" s="661"/>
      <c r="BR9" s="661"/>
      <c r="BS9" s="661"/>
      <c r="BT9" s="661"/>
      <c r="BU9" s="661"/>
      <c r="BV9" s="661"/>
      <c r="BW9" s="661"/>
      <c r="BX9" s="661"/>
      <c r="BY9" s="661"/>
      <c r="BZ9" s="661"/>
      <c r="CA9" s="661"/>
      <c r="CB9" s="661"/>
      <c r="CC9" s="661"/>
      <c r="CD9" s="661"/>
      <c r="CE9" s="661"/>
      <c r="CF9" s="661"/>
      <c r="CG9" s="661"/>
      <c r="CH9" s="661"/>
      <c r="CI9" s="661"/>
      <c r="CJ9" s="661"/>
      <c r="CK9" s="661"/>
      <c r="CL9" s="661"/>
      <c r="CM9" s="661"/>
      <c r="CN9" s="661"/>
      <c r="CO9" s="661"/>
      <c r="CP9" s="661"/>
      <c r="CQ9" s="661"/>
      <c r="CR9" s="661"/>
      <c r="CS9" s="661"/>
      <c r="CT9" s="661"/>
      <c r="CU9" s="661"/>
      <c r="CV9" s="661"/>
      <c r="CW9" s="661"/>
      <c r="CX9" s="661"/>
      <c r="CY9" s="661"/>
      <c r="CZ9" s="661"/>
      <c r="DA9" s="661"/>
      <c r="DB9" s="661"/>
      <c r="DC9" s="661"/>
      <c r="DD9" s="661"/>
      <c r="DE9" s="661"/>
      <c r="DF9" s="661"/>
      <c r="DG9" s="661"/>
      <c r="DH9" s="661"/>
      <c r="DI9" s="661"/>
      <c r="DJ9" s="661"/>
      <c r="DK9" s="661"/>
      <c r="DL9" s="661"/>
      <c r="DM9" s="661"/>
      <c r="DN9" s="661"/>
      <c r="DO9" s="661"/>
      <c r="DP9" s="661"/>
      <c r="DQ9" s="661"/>
      <c r="DR9" s="661"/>
    </row>
    <row r="10" spans="1:122" ht="9" customHeight="1" thickBot="1">
      <c r="B10" s="1749"/>
      <c r="C10" s="1749"/>
      <c r="D10" s="1749"/>
      <c r="E10" s="1749"/>
      <c r="F10" s="1750"/>
      <c r="G10" s="1749"/>
      <c r="H10" s="1749"/>
      <c r="I10" s="1749"/>
      <c r="J10" s="1749"/>
      <c r="K10" s="1749"/>
      <c r="L10" s="1749"/>
      <c r="M10" s="1749"/>
      <c r="N10" s="1749"/>
      <c r="O10" s="1749"/>
      <c r="P10" s="246"/>
      <c r="Q10" s="1770"/>
      <c r="R10" s="1770"/>
      <c r="S10" s="1770"/>
      <c r="T10" s="1770"/>
      <c r="U10" s="1770"/>
      <c r="V10" s="1770"/>
      <c r="W10" s="1770"/>
      <c r="X10" s="1770"/>
      <c r="Y10" s="1770"/>
      <c r="Z10" s="1770"/>
      <c r="AA10" s="1770"/>
      <c r="AB10" s="1770"/>
      <c r="AD10" s="1740"/>
      <c r="AE10" s="1741"/>
      <c r="AF10" s="1741"/>
      <c r="AG10" s="1741"/>
      <c r="AH10" s="1741"/>
      <c r="AI10" s="1741"/>
      <c r="AJ10" s="1741"/>
      <c r="AK10" s="1741"/>
      <c r="AL10" s="1741"/>
      <c r="AM10" s="1742"/>
      <c r="AN10" s="236"/>
      <c r="AO10" s="1745"/>
      <c r="AP10" s="1746"/>
      <c r="AQ10" s="1746"/>
      <c r="AR10" s="1746"/>
      <c r="AS10" s="1746"/>
      <c r="AT10" s="1747"/>
      <c r="AU10" s="243"/>
      <c r="AV10" s="243"/>
      <c r="AW10" s="243"/>
      <c r="AX10" s="244"/>
      <c r="AY10" s="243"/>
      <c r="AZ10" s="243"/>
      <c r="BA10" s="243"/>
      <c r="BB10" s="244"/>
      <c r="BC10" s="244"/>
      <c r="BD10" s="245"/>
      <c r="BE10" s="237"/>
      <c r="BF10" s="1766"/>
      <c r="BG10" s="1767"/>
      <c r="BH10" s="1891"/>
      <c r="BI10" s="1892"/>
      <c r="BJ10" s="1892"/>
      <c r="BK10" s="1892"/>
      <c r="BL10" s="1892"/>
      <c r="BM10" s="1893"/>
      <c r="BQ10" s="661"/>
      <c r="BR10" s="661"/>
      <c r="BS10" s="661"/>
      <c r="BT10" s="661"/>
      <c r="BU10" s="661"/>
      <c r="BV10" s="661"/>
      <c r="BW10" s="661"/>
      <c r="BX10" s="661"/>
      <c r="BY10" s="661"/>
      <c r="BZ10" s="661"/>
      <c r="CA10" s="661"/>
      <c r="CB10" s="661"/>
      <c r="CC10" s="661"/>
      <c r="CD10" s="661"/>
      <c r="CE10" s="661"/>
      <c r="CF10" s="661"/>
      <c r="CG10" s="661"/>
      <c r="CH10" s="661"/>
      <c r="CI10" s="661"/>
      <c r="CJ10" s="661"/>
      <c r="CK10" s="661"/>
      <c r="CL10" s="661"/>
      <c r="CM10" s="661"/>
      <c r="CN10" s="661"/>
      <c r="CO10" s="661"/>
      <c r="CP10" s="661"/>
      <c r="CQ10" s="661"/>
      <c r="CR10" s="661"/>
      <c r="CS10" s="661"/>
      <c r="CT10" s="661"/>
      <c r="CU10" s="661"/>
      <c r="CV10" s="661"/>
      <c r="CW10" s="661"/>
      <c r="CX10" s="661"/>
      <c r="CY10" s="661"/>
      <c r="CZ10" s="661"/>
      <c r="DA10" s="661"/>
      <c r="DB10" s="661"/>
      <c r="DC10" s="661"/>
      <c r="DD10" s="661"/>
      <c r="DE10" s="661"/>
      <c r="DF10" s="661"/>
      <c r="DG10" s="661"/>
      <c r="DH10" s="661"/>
      <c r="DI10" s="661"/>
      <c r="DJ10" s="661"/>
      <c r="DK10" s="661"/>
      <c r="DL10" s="661"/>
      <c r="DM10" s="661"/>
      <c r="DN10" s="661"/>
      <c r="DO10" s="661"/>
      <c r="DP10" s="661"/>
      <c r="DQ10" s="661"/>
      <c r="DR10" s="661"/>
    </row>
    <row r="11" spans="1:122" ht="4.5" customHeight="1">
      <c r="BF11" s="259"/>
      <c r="BG11" s="259"/>
      <c r="BQ11" s="661"/>
      <c r="BR11" s="661"/>
      <c r="BS11" s="661"/>
      <c r="BT11" s="661"/>
      <c r="BU11" s="661"/>
      <c r="BV11" s="661"/>
      <c r="BW11" s="661"/>
      <c r="BX11" s="661"/>
      <c r="BY11" s="661"/>
      <c r="BZ11" s="661"/>
      <c r="CA11" s="661"/>
      <c r="CB11" s="661"/>
      <c r="CC11" s="661"/>
      <c r="CD11" s="661"/>
      <c r="CE11" s="661"/>
      <c r="CF11" s="661"/>
      <c r="CG11" s="661"/>
      <c r="CH11" s="661"/>
      <c r="CI11" s="661"/>
      <c r="CJ11" s="661"/>
      <c r="CK11" s="661"/>
      <c r="CL11" s="661"/>
      <c r="CM11" s="661"/>
      <c r="CN11" s="661"/>
      <c r="CO11" s="661"/>
      <c r="CP11" s="661"/>
      <c r="CQ11" s="661"/>
      <c r="CR11" s="661"/>
      <c r="CS11" s="661"/>
      <c r="CT11" s="661"/>
      <c r="CU11" s="661"/>
      <c r="CV11" s="661"/>
      <c r="CW11" s="661"/>
      <c r="CX11" s="661"/>
      <c r="CY11" s="661"/>
      <c r="CZ11" s="661"/>
      <c r="DA11" s="661"/>
      <c r="DB11" s="661"/>
      <c r="DC11" s="661"/>
      <c r="DD11" s="661"/>
      <c r="DE11" s="661"/>
      <c r="DF11" s="661"/>
      <c r="DG11" s="661"/>
      <c r="DH11" s="661"/>
      <c r="DI11" s="661"/>
      <c r="DJ11" s="661"/>
      <c r="DK11" s="661"/>
      <c r="DL11" s="661"/>
      <c r="DM11" s="661"/>
      <c r="DN11" s="661"/>
      <c r="DO11" s="661"/>
      <c r="DP11" s="661"/>
      <c r="DQ11" s="661"/>
      <c r="DR11" s="661"/>
    </row>
    <row r="12" spans="1:122" ht="9" customHeight="1">
      <c r="B12" s="1690" t="s">
        <v>665</v>
      </c>
      <c r="C12" s="1691"/>
      <c r="D12" s="1691"/>
      <c r="E12" s="1691"/>
      <c r="F12" s="1691"/>
      <c r="G12" s="1691"/>
      <c r="H12" s="1691"/>
      <c r="I12" s="1691"/>
      <c r="J12" s="1691"/>
      <c r="K12" s="1691"/>
      <c r="L12" s="1691"/>
      <c r="M12" s="1691"/>
      <c r="N12" s="1691"/>
      <c r="O12" s="1691"/>
      <c r="P12" s="1691"/>
      <c r="Q12" s="1691"/>
      <c r="R12" s="1691"/>
      <c r="S12" s="1691"/>
      <c r="T12" s="1691"/>
      <c r="U12" s="1691"/>
      <c r="V12" s="1691"/>
      <c r="W12" s="1691"/>
      <c r="X12" s="1691"/>
      <c r="Y12" s="1691"/>
      <c r="Z12" s="1691"/>
      <c r="AA12" s="1691"/>
      <c r="AB12" s="1691"/>
      <c r="AC12" s="1691"/>
      <c r="AD12" s="1691"/>
      <c r="AE12" s="1691"/>
      <c r="AF12" s="1691"/>
      <c r="AG12" s="1691"/>
      <c r="AH12" s="1691"/>
      <c r="AI12" s="1691"/>
      <c r="AJ12" s="1691"/>
      <c r="AK12" s="1691"/>
      <c r="AL12" s="1691"/>
      <c r="AM12" s="1691"/>
      <c r="AN12" s="1691"/>
      <c r="AO12" s="1691"/>
      <c r="AP12" s="1691"/>
      <c r="AQ12" s="1691"/>
      <c r="AR12" s="1691"/>
      <c r="AS12" s="1692"/>
      <c r="AT12" s="260"/>
      <c r="AU12" s="1699"/>
      <c r="AV12" s="1699"/>
      <c r="AW12" s="1700" t="s">
        <v>598</v>
      </c>
      <c r="AX12" s="1700"/>
      <c r="AY12" s="1700"/>
      <c r="AZ12" s="1700"/>
      <c r="BA12" s="1700"/>
      <c r="BB12" s="1700"/>
      <c r="BC12" s="1700"/>
      <c r="BD12" s="1700"/>
      <c r="BE12" s="1700"/>
      <c r="BF12" s="1700"/>
      <c r="BG12" s="1700"/>
      <c r="BH12" s="1700"/>
      <c r="BI12" s="1700"/>
      <c r="BJ12" s="1700"/>
      <c r="BK12" s="1700"/>
      <c r="BL12" s="1700"/>
      <c r="BM12" s="1700"/>
      <c r="BQ12" s="661"/>
      <c r="BR12" s="661"/>
      <c r="BS12" s="661"/>
      <c r="BT12" s="661"/>
      <c r="BU12" s="661"/>
      <c r="BV12" s="661"/>
      <c r="BW12" s="661"/>
      <c r="BX12" s="661"/>
      <c r="BY12" s="661"/>
      <c r="BZ12" s="661"/>
      <c r="CA12" s="661"/>
      <c r="CB12" s="661"/>
      <c r="CC12" s="661"/>
      <c r="CD12" s="661"/>
      <c r="CE12" s="661"/>
      <c r="CF12" s="661"/>
      <c r="CG12" s="661"/>
      <c r="CH12" s="661"/>
      <c r="CI12" s="661"/>
      <c r="CJ12" s="661"/>
      <c r="CK12" s="661"/>
      <c r="CL12" s="661"/>
      <c r="CM12" s="661"/>
      <c r="CN12" s="661"/>
      <c r="CO12" s="661"/>
      <c r="CP12" s="661"/>
      <c r="CQ12" s="661"/>
      <c r="CR12" s="661"/>
      <c r="CS12" s="661"/>
      <c r="CT12" s="661"/>
      <c r="CU12" s="661"/>
      <c r="CV12" s="661"/>
      <c r="CW12" s="661"/>
      <c r="CX12" s="661"/>
      <c r="CY12" s="661"/>
      <c r="CZ12" s="661"/>
      <c r="DA12" s="661"/>
      <c r="DB12" s="661"/>
      <c r="DC12" s="661"/>
      <c r="DD12" s="661"/>
      <c r="DE12" s="661"/>
      <c r="DF12" s="661"/>
      <c r="DG12" s="661"/>
      <c r="DH12" s="661"/>
      <c r="DI12" s="661"/>
      <c r="DJ12" s="661"/>
      <c r="DK12" s="661"/>
      <c r="DL12" s="661"/>
      <c r="DM12" s="661"/>
      <c r="DN12" s="661"/>
      <c r="DO12" s="661"/>
      <c r="DP12" s="661"/>
      <c r="DQ12" s="661"/>
      <c r="DR12" s="661"/>
    </row>
    <row r="13" spans="1:122" ht="9" customHeight="1" thickBot="1">
      <c r="B13" s="1693"/>
      <c r="C13" s="1694"/>
      <c r="D13" s="1694"/>
      <c r="E13" s="1694"/>
      <c r="F13" s="1694"/>
      <c r="G13" s="1694"/>
      <c r="H13" s="1694"/>
      <c r="I13" s="1694"/>
      <c r="J13" s="1694"/>
      <c r="K13" s="1694"/>
      <c r="L13" s="1694"/>
      <c r="M13" s="1694"/>
      <c r="N13" s="1694"/>
      <c r="O13" s="1694"/>
      <c r="P13" s="1694"/>
      <c r="Q13" s="1694"/>
      <c r="R13" s="1694"/>
      <c r="S13" s="1694"/>
      <c r="T13" s="1694"/>
      <c r="U13" s="1694"/>
      <c r="V13" s="1694"/>
      <c r="W13" s="1694"/>
      <c r="X13" s="1694"/>
      <c r="Y13" s="1694"/>
      <c r="Z13" s="1694"/>
      <c r="AA13" s="1694"/>
      <c r="AB13" s="1694"/>
      <c r="AC13" s="1694"/>
      <c r="AD13" s="1694"/>
      <c r="AE13" s="1694"/>
      <c r="AF13" s="1694"/>
      <c r="AG13" s="1694"/>
      <c r="AH13" s="1694"/>
      <c r="AI13" s="1694"/>
      <c r="AJ13" s="1694"/>
      <c r="AK13" s="1694"/>
      <c r="AL13" s="1694"/>
      <c r="AM13" s="1694"/>
      <c r="AN13" s="1694"/>
      <c r="AO13" s="1694"/>
      <c r="AP13" s="1694"/>
      <c r="AQ13" s="1694"/>
      <c r="AR13" s="1694"/>
      <c r="AS13" s="1695"/>
      <c r="AT13" s="260"/>
      <c r="AU13" s="1699"/>
      <c r="AV13" s="1699"/>
      <c r="AW13" s="1700"/>
      <c r="AX13" s="1700"/>
      <c r="AY13" s="1700"/>
      <c r="AZ13" s="1700"/>
      <c r="BA13" s="1700"/>
      <c r="BB13" s="1700"/>
      <c r="BC13" s="1700"/>
      <c r="BD13" s="1700"/>
      <c r="BE13" s="1700"/>
      <c r="BF13" s="1700"/>
      <c r="BG13" s="1700"/>
      <c r="BH13" s="1700"/>
      <c r="BI13" s="1700"/>
      <c r="BJ13" s="1700"/>
      <c r="BK13" s="1700"/>
      <c r="BL13" s="1700"/>
      <c r="BM13" s="1700"/>
      <c r="BQ13" s="661"/>
      <c r="BR13" s="661"/>
      <c r="BS13" s="661"/>
      <c r="BT13" s="661"/>
      <c r="BU13" s="661"/>
      <c r="BV13" s="661"/>
      <c r="BW13" s="661"/>
      <c r="BX13" s="661"/>
      <c r="BY13" s="661"/>
      <c r="BZ13" s="661"/>
      <c r="CA13" s="661"/>
      <c r="CB13" s="661"/>
      <c r="CC13" s="661"/>
      <c r="CD13" s="661"/>
      <c r="CE13" s="661"/>
      <c r="CF13" s="661"/>
      <c r="CG13" s="661"/>
      <c r="CH13" s="661"/>
      <c r="CI13" s="661"/>
      <c r="CJ13" s="661"/>
      <c r="CK13" s="661"/>
      <c r="CL13" s="661"/>
      <c r="CM13" s="661"/>
      <c r="CN13" s="661"/>
      <c r="CO13" s="661"/>
      <c r="CP13" s="661"/>
      <c r="CQ13" s="661"/>
      <c r="CR13" s="661"/>
      <c r="CS13" s="661"/>
      <c r="CT13" s="661"/>
      <c r="CU13" s="661"/>
      <c r="CV13" s="661"/>
      <c r="CW13" s="661"/>
      <c r="CX13" s="661"/>
      <c r="CY13" s="661"/>
      <c r="CZ13" s="661"/>
      <c r="DA13" s="661"/>
      <c r="DB13" s="661"/>
      <c r="DC13" s="661"/>
      <c r="DD13" s="661"/>
      <c r="DE13" s="661"/>
      <c r="DF13" s="661"/>
      <c r="DG13" s="661"/>
      <c r="DH13" s="661"/>
      <c r="DI13" s="661"/>
      <c r="DJ13" s="661"/>
      <c r="DK13" s="661"/>
      <c r="DL13" s="661"/>
      <c r="DM13" s="661"/>
      <c r="DN13" s="661"/>
      <c r="DO13" s="661"/>
      <c r="DP13" s="661"/>
      <c r="DQ13" s="661"/>
      <c r="DR13" s="661"/>
    </row>
    <row r="14" spans="1:122" ht="9" customHeight="1">
      <c r="B14" s="1693"/>
      <c r="C14" s="1694"/>
      <c r="D14" s="1694"/>
      <c r="E14" s="1694"/>
      <c r="F14" s="1694"/>
      <c r="G14" s="1694"/>
      <c r="H14" s="1694"/>
      <c r="I14" s="1694"/>
      <c r="J14" s="1694"/>
      <c r="K14" s="1694"/>
      <c r="L14" s="1694"/>
      <c r="M14" s="1694"/>
      <c r="N14" s="1694"/>
      <c r="O14" s="1694"/>
      <c r="P14" s="1694"/>
      <c r="Q14" s="1694"/>
      <c r="R14" s="1694"/>
      <c r="S14" s="1694"/>
      <c r="T14" s="1694"/>
      <c r="U14" s="1694"/>
      <c r="V14" s="1694"/>
      <c r="W14" s="1694"/>
      <c r="X14" s="1694"/>
      <c r="Y14" s="1694"/>
      <c r="Z14" s="1694"/>
      <c r="AA14" s="1694"/>
      <c r="AB14" s="1694"/>
      <c r="AC14" s="1694"/>
      <c r="AD14" s="1694"/>
      <c r="AE14" s="1694"/>
      <c r="AF14" s="1694"/>
      <c r="AG14" s="1694"/>
      <c r="AH14" s="1694"/>
      <c r="AI14" s="1694"/>
      <c r="AJ14" s="1694"/>
      <c r="AK14" s="1694"/>
      <c r="AL14" s="1694"/>
      <c r="AM14" s="1694"/>
      <c r="AN14" s="1694"/>
      <c r="AO14" s="1694"/>
      <c r="AP14" s="1694"/>
      <c r="AQ14" s="1694"/>
      <c r="AR14" s="1694"/>
      <c r="AS14" s="1695"/>
      <c r="AT14" s="260"/>
      <c r="AU14" s="1701"/>
      <c r="AV14" s="1702"/>
      <c r="AW14" s="1705" t="s">
        <v>964</v>
      </c>
      <c r="AX14" s="1706"/>
      <c r="AY14" s="1706"/>
      <c r="AZ14" s="1706"/>
      <c r="BA14" s="1706"/>
      <c r="BB14" s="1706"/>
      <c r="BC14" s="1706"/>
      <c r="BD14" s="1706"/>
      <c r="BE14" s="1706"/>
      <c r="BF14" s="1706"/>
      <c r="BG14" s="1706"/>
      <c r="BH14" s="1706"/>
      <c r="BI14" s="1706"/>
      <c r="BJ14" s="1706"/>
      <c r="BK14" s="1706"/>
      <c r="BL14" s="1706"/>
      <c r="BM14" s="1706"/>
      <c r="BQ14" s="661"/>
      <c r="BR14" s="661"/>
      <c r="BS14" s="661"/>
      <c r="BT14" s="661"/>
      <c r="BU14" s="661"/>
      <c r="BV14" s="661"/>
      <c r="BW14" s="661"/>
      <c r="BX14" s="661"/>
      <c r="BY14" s="661"/>
      <c r="BZ14" s="661"/>
      <c r="CA14" s="661"/>
      <c r="CB14" s="661"/>
      <c r="CC14" s="661"/>
      <c r="CD14" s="661"/>
      <c r="CE14" s="661"/>
      <c r="CF14" s="661"/>
      <c r="CG14" s="661"/>
      <c r="CH14" s="661"/>
      <c r="CI14" s="661"/>
      <c r="CJ14" s="661"/>
      <c r="CK14" s="661"/>
      <c r="CL14" s="661"/>
      <c r="CM14" s="661"/>
      <c r="CN14" s="661"/>
      <c r="CO14" s="661"/>
      <c r="CP14" s="661"/>
      <c r="CQ14" s="661"/>
      <c r="CR14" s="661"/>
      <c r="CS14" s="661"/>
      <c r="CT14" s="661"/>
      <c r="CU14" s="661"/>
      <c r="CV14" s="661"/>
      <c r="CW14" s="661"/>
      <c r="CX14" s="661"/>
      <c r="CY14" s="661"/>
      <c r="CZ14" s="661"/>
      <c r="DA14" s="661"/>
      <c r="DB14" s="661"/>
      <c r="DC14" s="661"/>
      <c r="DD14" s="661"/>
      <c r="DE14" s="661"/>
      <c r="DF14" s="661"/>
      <c r="DG14" s="661"/>
      <c r="DH14" s="661"/>
      <c r="DI14" s="661"/>
      <c r="DJ14" s="661"/>
      <c r="DK14" s="661"/>
      <c r="DL14" s="661"/>
      <c r="DM14" s="661"/>
      <c r="DN14" s="661"/>
      <c r="DO14" s="661"/>
      <c r="DP14" s="661"/>
      <c r="DQ14" s="661"/>
      <c r="DR14" s="661"/>
    </row>
    <row r="15" spans="1:122" ht="9" customHeight="1" thickBot="1">
      <c r="B15" s="1696"/>
      <c r="C15" s="1697"/>
      <c r="D15" s="1697"/>
      <c r="E15" s="1697"/>
      <c r="F15" s="1697"/>
      <c r="G15" s="1697"/>
      <c r="H15" s="1697"/>
      <c r="I15" s="1697"/>
      <c r="J15" s="1697"/>
      <c r="K15" s="1697"/>
      <c r="L15" s="1697"/>
      <c r="M15" s="1697"/>
      <c r="N15" s="1697"/>
      <c r="O15" s="1697"/>
      <c r="P15" s="1697"/>
      <c r="Q15" s="1697"/>
      <c r="R15" s="1697"/>
      <c r="S15" s="1697"/>
      <c r="T15" s="1697"/>
      <c r="U15" s="1697"/>
      <c r="V15" s="1697"/>
      <c r="W15" s="1697"/>
      <c r="X15" s="1697"/>
      <c r="Y15" s="1697"/>
      <c r="Z15" s="1697"/>
      <c r="AA15" s="1697"/>
      <c r="AB15" s="1697"/>
      <c r="AC15" s="1697"/>
      <c r="AD15" s="1697"/>
      <c r="AE15" s="1697"/>
      <c r="AF15" s="1697"/>
      <c r="AG15" s="1697"/>
      <c r="AH15" s="1697"/>
      <c r="AI15" s="1697"/>
      <c r="AJ15" s="1697"/>
      <c r="AK15" s="1697"/>
      <c r="AL15" s="1697"/>
      <c r="AM15" s="1697"/>
      <c r="AN15" s="1697"/>
      <c r="AO15" s="1697"/>
      <c r="AP15" s="1697"/>
      <c r="AQ15" s="1697"/>
      <c r="AR15" s="1697"/>
      <c r="AS15" s="1698"/>
      <c r="AT15" s="260"/>
      <c r="AU15" s="1703"/>
      <c r="AV15" s="1704"/>
      <c r="AW15" s="1705"/>
      <c r="AX15" s="1706"/>
      <c r="AY15" s="1706"/>
      <c r="AZ15" s="1706"/>
      <c r="BA15" s="1706"/>
      <c r="BB15" s="1706"/>
      <c r="BC15" s="1706"/>
      <c r="BD15" s="1706"/>
      <c r="BE15" s="1706"/>
      <c r="BF15" s="1706"/>
      <c r="BG15" s="1706"/>
      <c r="BH15" s="1706"/>
      <c r="BI15" s="1706"/>
      <c r="BJ15" s="1706"/>
      <c r="BK15" s="1706"/>
      <c r="BL15" s="1706"/>
      <c r="BM15" s="1706"/>
      <c r="BQ15" s="661"/>
      <c r="BR15" s="661"/>
      <c r="BS15" s="661"/>
      <c r="BT15" s="661"/>
      <c r="BU15" s="661"/>
      <c r="BV15" s="661"/>
      <c r="BW15" s="660"/>
      <c r="BX15" s="660"/>
      <c r="BY15" s="660"/>
      <c r="BZ15" s="406"/>
      <c r="CA15" s="406"/>
      <c r="CB15" s="660"/>
      <c r="CC15" s="660"/>
      <c r="CD15" s="660"/>
      <c r="CE15" s="662"/>
      <c r="CF15" s="662"/>
      <c r="CG15" s="662"/>
      <c r="CH15" s="662"/>
      <c r="CI15" s="662"/>
      <c r="CJ15" s="662"/>
      <c r="CK15" s="662"/>
      <c r="CL15" s="662"/>
      <c r="CM15" s="662"/>
      <c r="CN15" s="662"/>
      <c r="CO15" s="662"/>
      <c r="CP15" s="662"/>
      <c r="CQ15" s="662"/>
      <c r="CR15" s="662"/>
      <c r="CS15" s="661"/>
      <c r="CT15" s="661"/>
      <c r="CU15" s="661"/>
      <c r="CV15" s="661"/>
      <c r="CW15" s="661"/>
      <c r="CX15" s="661"/>
      <c r="CY15" s="661"/>
      <c r="CZ15" s="661"/>
      <c r="DA15" s="661"/>
      <c r="DB15" s="661"/>
      <c r="DC15" s="661"/>
      <c r="DD15" s="661"/>
      <c r="DE15" s="661"/>
      <c r="DF15" s="661"/>
      <c r="DG15" s="661"/>
      <c r="DH15" s="661"/>
      <c r="DI15" s="661"/>
      <c r="DJ15" s="661"/>
      <c r="DK15" s="661"/>
      <c r="DL15" s="661"/>
      <c r="DM15" s="661"/>
      <c r="DN15" s="661"/>
      <c r="DO15" s="661"/>
      <c r="DP15" s="661"/>
      <c r="DQ15" s="661"/>
      <c r="DR15" s="661"/>
    </row>
    <row r="16" spans="1:122" ht="3" customHeight="1">
      <c r="BQ16" s="661"/>
      <c r="BR16" s="661"/>
      <c r="BS16" s="661"/>
      <c r="BT16" s="661"/>
      <c r="BU16" s="661"/>
      <c r="BV16" s="661"/>
      <c r="BW16" s="660"/>
      <c r="BX16" s="660"/>
      <c r="BY16" s="660"/>
      <c r="BZ16" s="406"/>
      <c r="CA16" s="406"/>
      <c r="CB16" s="660"/>
      <c r="CC16" s="660"/>
      <c r="CD16" s="660"/>
      <c r="CE16" s="662"/>
      <c r="CF16" s="662"/>
      <c r="CG16" s="662"/>
      <c r="CH16" s="662"/>
      <c r="CI16" s="662"/>
      <c r="CJ16" s="662"/>
      <c r="CK16" s="662"/>
      <c r="CL16" s="662"/>
      <c r="CM16" s="662"/>
      <c r="CN16" s="662"/>
      <c r="CO16" s="662"/>
      <c r="CP16" s="662"/>
      <c r="CQ16" s="662"/>
      <c r="CR16" s="662"/>
      <c r="CS16" s="661"/>
      <c r="CT16" s="661"/>
      <c r="CU16" s="661"/>
      <c r="CV16" s="661"/>
      <c r="CW16" s="661"/>
      <c r="CX16" s="661"/>
      <c r="CY16" s="661"/>
      <c r="CZ16" s="661"/>
      <c r="DA16" s="661"/>
      <c r="DB16" s="661"/>
      <c r="DC16" s="661"/>
      <c r="DD16" s="661"/>
      <c r="DE16" s="661"/>
      <c r="DF16" s="661"/>
      <c r="DG16" s="661"/>
      <c r="DH16" s="661"/>
      <c r="DI16" s="661"/>
      <c r="DJ16" s="661"/>
      <c r="DK16" s="661"/>
      <c r="DL16" s="661"/>
      <c r="DM16" s="661"/>
      <c r="DN16" s="661"/>
      <c r="DO16" s="661"/>
      <c r="DP16" s="661"/>
      <c r="DQ16" s="661"/>
      <c r="DR16" s="661"/>
    </row>
    <row r="17" spans="2:128" ht="9" customHeight="1">
      <c r="B17" s="1433" t="s">
        <v>599</v>
      </c>
      <c r="C17" s="1416"/>
      <c r="D17" s="1416"/>
      <c r="E17" s="1416"/>
      <c r="F17" s="1416"/>
      <c r="G17" s="1416"/>
      <c r="H17" s="1416"/>
      <c r="I17" s="1484"/>
      <c r="J17" s="1898">
        <v>12345</v>
      </c>
      <c r="K17" s="1899"/>
      <c r="L17" s="1899"/>
      <c r="M17" s="1899"/>
      <c r="N17" s="1899"/>
      <c r="O17" s="1899"/>
      <c r="P17" s="1899"/>
      <c r="Q17" s="1899"/>
      <c r="R17" s="1899"/>
      <c r="S17" s="1899"/>
      <c r="T17" s="1900"/>
      <c r="U17" s="1486" t="s">
        <v>600</v>
      </c>
      <c r="V17" s="1416"/>
      <c r="W17" s="1416"/>
      <c r="X17" s="1416"/>
      <c r="Y17" s="1416"/>
      <c r="Z17" s="1416"/>
      <c r="AA17" s="1484"/>
      <c r="AB17" s="1898" t="s">
        <v>1161</v>
      </c>
      <c r="AC17" s="1899"/>
      <c r="AD17" s="1899"/>
      <c r="AE17" s="1899"/>
      <c r="AF17" s="1899"/>
      <c r="AG17" s="1899"/>
      <c r="AH17" s="1899"/>
      <c r="AI17" s="1899"/>
      <c r="AJ17" s="1899"/>
      <c r="AK17" s="1899"/>
      <c r="AL17" s="1899"/>
      <c r="AM17" s="1899"/>
      <c r="AN17" s="1899"/>
      <c r="AO17" s="1899"/>
      <c r="AP17" s="1899"/>
      <c r="AQ17" s="1899"/>
      <c r="AR17" s="1899"/>
      <c r="AS17" s="1899"/>
      <c r="AT17" s="1900"/>
      <c r="AU17" s="1486" t="s">
        <v>601</v>
      </c>
      <c r="AV17" s="1416"/>
      <c r="AW17" s="1484"/>
      <c r="AX17" s="1901" t="s">
        <v>1162</v>
      </c>
      <c r="AY17" s="1902"/>
      <c r="AZ17" s="1902"/>
      <c r="BA17" s="1902"/>
      <c r="BB17" s="1416" t="s">
        <v>83</v>
      </c>
      <c r="BC17" s="1901" t="s">
        <v>1162</v>
      </c>
      <c r="BD17" s="1902"/>
      <c r="BE17" s="1902"/>
      <c r="BF17" s="1902"/>
      <c r="BG17" s="1416" t="s">
        <v>83</v>
      </c>
      <c r="BH17" s="1905" t="s">
        <v>1163</v>
      </c>
      <c r="BI17" s="1905"/>
      <c r="BJ17" s="1905"/>
      <c r="BK17" s="1905"/>
      <c r="BL17" s="1905"/>
      <c r="BM17" s="1906"/>
      <c r="BQ17" s="661"/>
      <c r="BR17" s="661"/>
      <c r="BS17" s="661"/>
      <c r="BT17" s="661"/>
      <c r="BU17" s="661"/>
      <c r="BV17" s="661"/>
      <c r="BW17" s="660"/>
      <c r="BX17" s="660"/>
      <c r="BY17" s="660"/>
      <c r="BZ17" s="406"/>
      <c r="CA17" s="406"/>
      <c r="CB17" s="660"/>
      <c r="CC17" s="660"/>
      <c r="CD17" s="660"/>
      <c r="CE17" s="662"/>
      <c r="CF17" s="662"/>
      <c r="CG17" s="662"/>
      <c r="CH17" s="662"/>
      <c r="CI17" s="662"/>
      <c r="CJ17" s="662"/>
      <c r="CK17" s="662"/>
      <c r="CL17" s="662"/>
      <c r="CM17" s="662"/>
      <c r="CN17" s="662"/>
      <c r="CO17" s="662"/>
      <c r="CP17" s="662"/>
      <c r="CQ17" s="662"/>
      <c r="CR17" s="662"/>
      <c r="CS17" s="661"/>
      <c r="CT17" s="661"/>
      <c r="CU17" s="661"/>
      <c r="CV17" s="661"/>
      <c r="CW17" s="661"/>
      <c r="CX17" s="661"/>
      <c r="CY17" s="661"/>
      <c r="CZ17" s="661"/>
      <c r="DA17" s="661"/>
      <c r="DB17" s="661"/>
      <c r="DC17" s="661"/>
      <c r="DD17" s="661"/>
      <c r="DE17" s="661"/>
      <c r="DF17" s="661"/>
      <c r="DG17" s="661"/>
      <c r="DH17" s="661"/>
      <c r="DI17" s="661"/>
      <c r="DJ17" s="661"/>
      <c r="DK17" s="661"/>
      <c r="DL17" s="661"/>
      <c r="DM17" s="661"/>
      <c r="DN17" s="661"/>
      <c r="DO17" s="661"/>
      <c r="DP17" s="661"/>
      <c r="DQ17" s="661"/>
      <c r="DR17" s="661"/>
    </row>
    <row r="18" spans="2:128" ht="9" customHeight="1">
      <c r="B18" s="1392"/>
      <c r="C18" s="1384"/>
      <c r="D18" s="1384"/>
      <c r="E18" s="1384"/>
      <c r="F18" s="1384"/>
      <c r="G18" s="1384"/>
      <c r="H18" s="1384"/>
      <c r="I18" s="1385"/>
      <c r="J18" s="1787"/>
      <c r="K18" s="1785"/>
      <c r="L18" s="1785"/>
      <c r="M18" s="1785"/>
      <c r="N18" s="1785"/>
      <c r="O18" s="1785"/>
      <c r="P18" s="1785"/>
      <c r="Q18" s="1785"/>
      <c r="R18" s="1785"/>
      <c r="S18" s="1785"/>
      <c r="T18" s="1776"/>
      <c r="U18" s="1388"/>
      <c r="V18" s="1384"/>
      <c r="W18" s="1384"/>
      <c r="X18" s="1384"/>
      <c r="Y18" s="1384"/>
      <c r="Z18" s="1384"/>
      <c r="AA18" s="1385"/>
      <c r="AB18" s="1787"/>
      <c r="AC18" s="1785"/>
      <c r="AD18" s="1785"/>
      <c r="AE18" s="1785"/>
      <c r="AF18" s="1785"/>
      <c r="AG18" s="1785"/>
      <c r="AH18" s="1785"/>
      <c r="AI18" s="1785"/>
      <c r="AJ18" s="1785"/>
      <c r="AK18" s="1785"/>
      <c r="AL18" s="1785"/>
      <c r="AM18" s="1785"/>
      <c r="AN18" s="1785"/>
      <c r="AO18" s="1785"/>
      <c r="AP18" s="1785"/>
      <c r="AQ18" s="1785"/>
      <c r="AR18" s="1785"/>
      <c r="AS18" s="1785"/>
      <c r="AT18" s="1776"/>
      <c r="AU18" s="1388"/>
      <c r="AV18" s="1384"/>
      <c r="AW18" s="1385"/>
      <c r="AX18" s="1903"/>
      <c r="AY18" s="1903"/>
      <c r="AZ18" s="1903"/>
      <c r="BA18" s="1903"/>
      <c r="BB18" s="1384"/>
      <c r="BC18" s="1903"/>
      <c r="BD18" s="1903"/>
      <c r="BE18" s="1903"/>
      <c r="BF18" s="1903"/>
      <c r="BG18" s="1384"/>
      <c r="BH18" s="1907"/>
      <c r="BI18" s="1907"/>
      <c r="BJ18" s="1907"/>
      <c r="BK18" s="1907"/>
      <c r="BL18" s="1907"/>
      <c r="BM18" s="1908"/>
      <c r="BQ18" s="661"/>
      <c r="BR18" s="661"/>
      <c r="BS18" s="661"/>
      <c r="BT18" s="661"/>
      <c r="BU18" s="661"/>
      <c r="BV18" s="661"/>
      <c r="BW18" s="662"/>
      <c r="BX18" s="662"/>
      <c r="BY18" s="662"/>
      <c r="BZ18" s="662"/>
      <c r="CA18" s="662"/>
      <c r="CB18" s="662"/>
      <c r="CC18" s="662"/>
      <c r="CD18" s="662"/>
      <c r="CE18" s="662"/>
      <c r="CF18" s="662"/>
      <c r="CG18" s="662"/>
      <c r="CH18" s="662"/>
      <c r="CI18" s="662"/>
      <c r="CJ18" s="662"/>
      <c r="CK18" s="662"/>
      <c r="CL18" s="662"/>
      <c r="CM18" s="662"/>
      <c r="CN18" s="662"/>
      <c r="CO18" s="662"/>
      <c r="CP18" s="662"/>
      <c r="CQ18" s="662"/>
      <c r="CR18" s="662"/>
      <c r="CS18" s="661"/>
      <c r="CT18" s="661"/>
      <c r="CU18" s="661"/>
      <c r="CV18" s="661"/>
      <c r="CW18" s="661"/>
      <c r="CX18" s="661"/>
      <c r="CY18" s="661"/>
      <c r="CZ18" s="661"/>
      <c r="DA18" s="661"/>
      <c r="DB18" s="661"/>
      <c r="DC18" s="661"/>
      <c r="DD18" s="661"/>
      <c r="DE18" s="661"/>
      <c r="DF18" s="661"/>
      <c r="DG18" s="661"/>
      <c r="DH18" s="661"/>
      <c r="DI18" s="661"/>
      <c r="DJ18" s="661"/>
      <c r="DK18" s="661"/>
      <c r="DL18" s="661"/>
      <c r="DM18" s="661"/>
      <c r="DN18" s="661"/>
      <c r="DO18" s="661"/>
      <c r="DP18" s="661"/>
      <c r="DQ18" s="661"/>
      <c r="DR18" s="661"/>
    </row>
    <row r="19" spans="2:128" ht="9" customHeight="1" thickBot="1">
      <c r="B19" s="1393"/>
      <c r="C19" s="1386"/>
      <c r="D19" s="1386"/>
      <c r="E19" s="1386"/>
      <c r="F19" s="1386"/>
      <c r="G19" s="1386"/>
      <c r="H19" s="1386"/>
      <c r="I19" s="1387"/>
      <c r="J19" s="1789"/>
      <c r="K19" s="1786"/>
      <c r="L19" s="1786"/>
      <c r="M19" s="1786"/>
      <c r="N19" s="1786"/>
      <c r="O19" s="1786"/>
      <c r="P19" s="1786"/>
      <c r="Q19" s="1786"/>
      <c r="R19" s="1786"/>
      <c r="S19" s="1786"/>
      <c r="T19" s="1791"/>
      <c r="U19" s="1388"/>
      <c r="V19" s="1384"/>
      <c r="W19" s="1384"/>
      <c r="X19" s="1384"/>
      <c r="Y19" s="1384"/>
      <c r="Z19" s="1384"/>
      <c r="AA19" s="1385"/>
      <c r="AB19" s="1787"/>
      <c r="AC19" s="1785"/>
      <c r="AD19" s="1785"/>
      <c r="AE19" s="1785"/>
      <c r="AF19" s="1785"/>
      <c r="AG19" s="1785"/>
      <c r="AH19" s="1785"/>
      <c r="AI19" s="1785"/>
      <c r="AJ19" s="1785"/>
      <c r="AK19" s="1785"/>
      <c r="AL19" s="1785"/>
      <c r="AM19" s="1785"/>
      <c r="AN19" s="1785"/>
      <c r="AO19" s="1785"/>
      <c r="AP19" s="1785"/>
      <c r="AQ19" s="1785"/>
      <c r="AR19" s="1785"/>
      <c r="AS19" s="1785"/>
      <c r="AT19" s="1776"/>
      <c r="AU19" s="1389"/>
      <c r="AV19" s="1386"/>
      <c r="AW19" s="1387"/>
      <c r="AX19" s="1904"/>
      <c r="AY19" s="1904"/>
      <c r="AZ19" s="1904"/>
      <c r="BA19" s="1904"/>
      <c r="BB19" s="1386"/>
      <c r="BC19" s="1904"/>
      <c r="BD19" s="1904"/>
      <c r="BE19" s="1904"/>
      <c r="BF19" s="1904"/>
      <c r="BG19" s="1386"/>
      <c r="BH19" s="1909"/>
      <c r="BI19" s="1909"/>
      <c r="BJ19" s="1909"/>
      <c r="BK19" s="1909"/>
      <c r="BL19" s="1909"/>
      <c r="BM19" s="1910"/>
      <c r="BQ19" s="661"/>
      <c r="BR19" s="661"/>
      <c r="BS19" s="661"/>
      <c r="BT19" s="661"/>
      <c r="BU19" s="661"/>
      <c r="BV19" s="661"/>
      <c r="BW19" s="662"/>
      <c r="BX19" s="662"/>
      <c r="BY19" s="662"/>
      <c r="BZ19" s="662"/>
      <c r="CA19" s="662"/>
      <c r="CB19" s="662"/>
      <c r="CC19" s="662"/>
      <c r="CD19" s="662"/>
      <c r="CE19" s="662"/>
      <c r="CF19" s="662"/>
      <c r="CG19" s="662"/>
      <c r="CH19" s="662"/>
      <c r="CI19" s="662"/>
      <c r="CJ19" s="662"/>
      <c r="CK19" s="662"/>
      <c r="CL19" s="662"/>
      <c r="CM19" s="662"/>
      <c r="CN19" s="662"/>
      <c r="CO19" s="662"/>
      <c r="CP19" s="662"/>
      <c r="CQ19" s="662"/>
      <c r="CR19" s="662"/>
      <c r="CS19" s="661"/>
      <c r="CT19" s="661"/>
      <c r="CU19" s="661"/>
      <c r="CV19" s="661"/>
      <c r="CW19" s="661"/>
      <c r="CX19" s="661"/>
      <c r="CY19" s="661"/>
      <c r="CZ19" s="661"/>
      <c r="DA19" s="661"/>
      <c r="DB19" s="661"/>
      <c r="DC19" s="661"/>
      <c r="DD19" s="661"/>
      <c r="DE19" s="661"/>
      <c r="DF19" s="661"/>
      <c r="DG19" s="661"/>
      <c r="DH19" s="661"/>
      <c r="DI19" s="661"/>
      <c r="DJ19" s="661"/>
      <c r="DK19" s="661"/>
      <c r="DL19" s="661"/>
      <c r="DM19" s="661"/>
      <c r="DN19" s="661"/>
      <c r="DO19" s="661"/>
      <c r="DP19" s="661"/>
      <c r="DQ19" s="661"/>
      <c r="DR19" s="661"/>
    </row>
    <row r="20" spans="2:128" ht="9" customHeight="1">
      <c r="B20" s="1433" t="s">
        <v>602</v>
      </c>
      <c r="C20" s="1416"/>
      <c r="D20" s="1416"/>
      <c r="E20" s="1416"/>
      <c r="F20" s="1416"/>
      <c r="G20" s="1416"/>
      <c r="H20" s="1416"/>
      <c r="I20" s="1484"/>
      <c r="J20" s="1898">
        <v>12345678</v>
      </c>
      <c r="K20" s="1899"/>
      <c r="L20" s="1899"/>
      <c r="M20" s="1899"/>
      <c r="N20" s="1899"/>
      <c r="O20" s="1899"/>
      <c r="P20" s="1899"/>
      <c r="Q20" s="1899"/>
      <c r="R20" s="1899"/>
      <c r="S20" s="1899"/>
      <c r="T20" s="1900"/>
      <c r="U20" s="1416" t="s">
        <v>603</v>
      </c>
      <c r="V20" s="1416"/>
      <c r="W20" s="1416"/>
      <c r="X20" s="1416"/>
      <c r="Y20" s="1416"/>
      <c r="Z20" s="1416"/>
      <c r="AA20" s="1416"/>
      <c r="AB20" s="1911" t="s">
        <v>1164</v>
      </c>
      <c r="AC20" s="1912"/>
      <c r="AD20" s="1912"/>
      <c r="AE20" s="1912"/>
      <c r="AF20" s="1912"/>
      <c r="AG20" s="1912"/>
      <c r="AH20" s="1912"/>
      <c r="AI20" s="1912"/>
      <c r="AJ20" s="1912"/>
      <c r="AK20" s="1912"/>
      <c r="AL20" s="1912"/>
      <c r="AM20" s="1912"/>
      <c r="AN20" s="1912"/>
      <c r="AO20" s="1912"/>
      <c r="AP20" s="1912"/>
      <c r="AQ20" s="1912"/>
      <c r="AR20" s="1912"/>
      <c r="AS20" s="1912"/>
      <c r="AT20" s="1913"/>
      <c r="AU20" s="1724" t="s">
        <v>388</v>
      </c>
      <c r="AV20" s="1416"/>
      <c r="AW20" s="1416"/>
      <c r="AX20" s="1416"/>
      <c r="AY20" s="1416"/>
      <c r="AZ20" s="1898" t="s">
        <v>1165</v>
      </c>
      <c r="BA20" s="1899"/>
      <c r="BB20" s="1899"/>
      <c r="BC20" s="1899"/>
      <c r="BD20" s="1899"/>
      <c r="BE20" s="1899"/>
      <c r="BF20" s="1899"/>
      <c r="BG20" s="1899"/>
      <c r="BH20" s="1899"/>
      <c r="BI20" s="1899"/>
      <c r="BJ20" s="1899"/>
      <c r="BK20" s="1899"/>
      <c r="BL20" s="1899"/>
      <c r="BM20" s="1920"/>
      <c r="BQ20" s="661"/>
      <c r="BR20" s="661"/>
      <c r="BS20" s="661"/>
      <c r="BT20" s="661"/>
      <c r="BU20" s="661"/>
      <c r="BV20" s="661"/>
      <c r="BW20" s="662"/>
      <c r="BX20" s="662"/>
      <c r="BY20" s="662"/>
      <c r="BZ20" s="662"/>
      <c r="CA20" s="662"/>
      <c r="CB20" s="662"/>
      <c r="CC20" s="662"/>
      <c r="CD20" s="662"/>
      <c r="CE20" s="662"/>
      <c r="CF20" s="662"/>
      <c r="CG20" s="662"/>
      <c r="CH20" s="662"/>
      <c r="CI20" s="662"/>
      <c r="CJ20" s="662"/>
      <c r="CK20" s="662"/>
      <c r="CL20" s="662"/>
      <c r="CM20" s="662"/>
      <c r="CN20" s="662"/>
      <c r="CO20" s="662"/>
      <c r="CP20" s="662"/>
      <c r="CQ20" s="662"/>
      <c r="CR20" s="662"/>
      <c r="CS20" s="661"/>
      <c r="CT20" s="661"/>
      <c r="CU20" s="661"/>
      <c r="CV20" s="661"/>
      <c r="CW20" s="661"/>
      <c r="CX20" s="661"/>
      <c r="CY20" s="661"/>
      <c r="CZ20" s="661"/>
      <c r="DA20" s="661"/>
      <c r="DB20" s="661"/>
      <c r="DC20" s="661"/>
      <c r="DD20" s="661"/>
      <c r="DE20" s="661"/>
      <c r="DF20" s="661"/>
      <c r="DG20" s="661"/>
      <c r="DH20" s="661"/>
      <c r="DI20" s="661"/>
      <c r="DJ20" s="661"/>
      <c r="DK20" s="661"/>
      <c r="DL20" s="661"/>
      <c r="DM20" s="661"/>
      <c r="DN20" s="661"/>
      <c r="DO20" s="661"/>
      <c r="DP20" s="661"/>
      <c r="DQ20" s="661"/>
      <c r="DR20" s="661"/>
    </row>
    <row r="21" spans="2:128" ht="9" customHeight="1">
      <c r="B21" s="1392"/>
      <c r="C21" s="1384"/>
      <c r="D21" s="1384"/>
      <c r="E21" s="1384"/>
      <c r="F21" s="1384"/>
      <c r="G21" s="1384"/>
      <c r="H21" s="1384"/>
      <c r="I21" s="1385"/>
      <c r="J21" s="1787"/>
      <c r="K21" s="1785"/>
      <c r="L21" s="1785"/>
      <c r="M21" s="1785"/>
      <c r="N21" s="1785"/>
      <c r="O21" s="1785"/>
      <c r="P21" s="1785"/>
      <c r="Q21" s="1785"/>
      <c r="R21" s="1785"/>
      <c r="S21" s="1785"/>
      <c r="T21" s="1776"/>
      <c r="U21" s="1384"/>
      <c r="V21" s="1384"/>
      <c r="W21" s="1384"/>
      <c r="X21" s="1384"/>
      <c r="Y21" s="1384"/>
      <c r="Z21" s="1384"/>
      <c r="AA21" s="1384"/>
      <c r="AB21" s="1914"/>
      <c r="AC21" s="1915"/>
      <c r="AD21" s="1915"/>
      <c r="AE21" s="1915"/>
      <c r="AF21" s="1915"/>
      <c r="AG21" s="1915"/>
      <c r="AH21" s="1915"/>
      <c r="AI21" s="1915"/>
      <c r="AJ21" s="1915"/>
      <c r="AK21" s="1915"/>
      <c r="AL21" s="1915"/>
      <c r="AM21" s="1915"/>
      <c r="AN21" s="1915"/>
      <c r="AO21" s="1915"/>
      <c r="AP21" s="1915"/>
      <c r="AQ21" s="1915"/>
      <c r="AR21" s="1915"/>
      <c r="AS21" s="1915"/>
      <c r="AT21" s="1916"/>
      <c r="AU21" s="1462"/>
      <c r="AV21" s="1384"/>
      <c r="AW21" s="1384"/>
      <c r="AX21" s="1384"/>
      <c r="AY21" s="1384"/>
      <c r="AZ21" s="1787"/>
      <c r="BA21" s="1785"/>
      <c r="BB21" s="1785"/>
      <c r="BC21" s="1785"/>
      <c r="BD21" s="1785"/>
      <c r="BE21" s="1785"/>
      <c r="BF21" s="1785"/>
      <c r="BG21" s="1785"/>
      <c r="BH21" s="1785"/>
      <c r="BI21" s="1785"/>
      <c r="BJ21" s="1785"/>
      <c r="BK21" s="1785"/>
      <c r="BL21" s="1785"/>
      <c r="BM21" s="1788"/>
      <c r="BQ21" s="661"/>
      <c r="BR21" s="661"/>
      <c r="BS21" s="661"/>
      <c r="BT21" s="661"/>
      <c r="BU21" s="661"/>
      <c r="BV21" s="661"/>
      <c r="BW21" s="662"/>
      <c r="BX21" s="662"/>
      <c r="BY21" s="662"/>
      <c r="BZ21" s="662"/>
      <c r="CA21" s="662"/>
      <c r="CB21" s="662"/>
      <c r="CC21" s="662"/>
      <c r="CD21" s="662"/>
      <c r="CE21" s="662"/>
      <c r="CF21" s="662"/>
      <c r="CG21" s="662"/>
      <c r="CH21" s="662"/>
      <c r="CI21" s="662"/>
      <c r="CJ21" s="662"/>
      <c r="CK21" s="662"/>
      <c r="CL21" s="662"/>
      <c r="CM21" s="662"/>
      <c r="CN21" s="662"/>
      <c r="CO21" s="662"/>
      <c r="CP21" s="662"/>
      <c r="CQ21" s="662"/>
      <c r="CR21" s="662"/>
      <c r="CS21" s="661"/>
      <c r="CT21" s="661"/>
      <c r="CU21" s="661"/>
      <c r="CV21" s="661"/>
      <c r="CW21" s="661"/>
      <c r="CX21" s="661"/>
      <c r="CY21" s="661"/>
      <c r="CZ21" s="661"/>
      <c r="DA21" s="661"/>
      <c r="DB21" s="661"/>
      <c r="DC21" s="661"/>
      <c r="DD21" s="661"/>
      <c r="DE21" s="661"/>
      <c r="DF21" s="661"/>
      <c r="DG21" s="661"/>
      <c r="DH21" s="661"/>
      <c r="DI21" s="661"/>
      <c r="DJ21" s="661"/>
      <c r="DK21" s="661"/>
      <c r="DL21" s="661"/>
      <c r="DM21" s="661"/>
      <c r="DN21" s="661"/>
      <c r="DO21" s="661"/>
      <c r="DP21" s="661"/>
      <c r="DQ21" s="661"/>
      <c r="DR21" s="661"/>
    </row>
    <row r="22" spans="2:128" ht="9" customHeight="1" thickBot="1">
      <c r="B22" s="1393"/>
      <c r="C22" s="1386"/>
      <c r="D22" s="1386"/>
      <c r="E22" s="1386"/>
      <c r="F22" s="1386"/>
      <c r="G22" s="1386"/>
      <c r="H22" s="1386"/>
      <c r="I22" s="1387"/>
      <c r="J22" s="1789"/>
      <c r="K22" s="1786"/>
      <c r="L22" s="1786"/>
      <c r="M22" s="1786"/>
      <c r="N22" s="1786"/>
      <c r="O22" s="1786"/>
      <c r="P22" s="1786"/>
      <c r="Q22" s="1786"/>
      <c r="R22" s="1786"/>
      <c r="S22" s="1786"/>
      <c r="T22" s="1791"/>
      <c r="U22" s="1386"/>
      <c r="V22" s="1386"/>
      <c r="W22" s="1386"/>
      <c r="X22" s="1386"/>
      <c r="Y22" s="1386"/>
      <c r="Z22" s="1386"/>
      <c r="AA22" s="1386"/>
      <c r="AB22" s="1917"/>
      <c r="AC22" s="1918"/>
      <c r="AD22" s="1918"/>
      <c r="AE22" s="1918"/>
      <c r="AF22" s="1918"/>
      <c r="AG22" s="1918"/>
      <c r="AH22" s="1918"/>
      <c r="AI22" s="1918"/>
      <c r="AJ22" s="1918"/>
      <c r="AK22" s="1918"/>
      <c r="AL22" s="1918"/>
      <c r="AM22" s="1918"/>
      <c r="AN22" s="1918"/>
      <c r="AO22" s="1918"/>
      <c r="AP22" s="1918"/>
      <c r="AQ22" s="1918"/>
      <c r="AR22" s="1918"/>
      <c r="AS22" s="1918"/>
      <c r="AT22" s="1919"/>
      <c r="AU22" s="1726"/>
      <c r="AV22" s="1386"/>
      <c r="AW22" s="1386"/>
      <c r="AX22" s="1386"/>
      <c r="AY22" s="1386"/>
      <c r="AZ22" s="1789"/>
      <c r="BA22" s="1786"/>
      <c r="BB22" s="1786"/>
      <c r="BC22" s="1786"/>
      <c r="BD22" s="1786"/>
      <c r="BE22" s="1786"/>
      <c r="BF22" s="1786"/>
      <c r="BG22" s="1786"/>
      <c r="BH22" s="1786"/>
      <c r="BI22" s="1786"/>
      <c r="BJ22" s="1786"/>
      <c r="BK22" s="1786"/>
      <c r="BL22" s="1786"/>
      <c r="BM22" s="1790"/>
      <c r="BQ22" s="661"/>
      <c r="BR22" s="661"/>
      <c r="BS22" s="661"/>
      <c r="BT22" s="661"/>
      <c r="BU22" s="661"/>
      <c r="BV22" s="661"/>
      <c r="BW22" s="662"/>
      <c r="BX22" s="662"/>
      <c r="BY22" s="662"/>
      <c r="BZ22" s="662"/>
      <c r="CA22" s="662"/>
      <c r="CB22" s="662"/>
      <c r="CC22" s="662"/>
      <c r="CD22" s="662"/>
      <c r="CE22" s="662"/>
      <c r="CF22" s="662"/>
      <c r="CG22" s="662"/>
      <c r="CH22" s="662"/>
      <c r="CI22" s="662"/>
      <c r="CJ22" s="662"/>
      <c r="CK22" s="662"/>
      <c r="CL22" s="662"/>
      <c r="CM22" s="662"/>
      <c r="CN22" s="662"/>
      <c r="CO22" s="662"/>
      <c r="CP22" s="662"/>
      <c r="CQ22" s="662"/>
      <c r="CR22" s="662"/>
      <c r="CS22" s="661"/>
      <c r="CT22" s="661"/>
      <c r="CU22" s="661"/>
      <c r="CV22" s="661"/>
      <c r="CW22" s="661"/>
      <c r="CX22" s="661"/>
      <c r="CY22" s="661"/>
      <c r="CZ22" s="661"/>
      <c r="DA22" s="661"/>
      <c r="DB22" s="661"/>
      <c r="DC22" s="661"/>
      <c r="DD22" s="661"/>
      <c r="DE22" s="661"/>
      <c r="DF22" s="661"/>
      <c r="DG22" s="661"/>
      <c r="DH22" s="661"/>
      <c r="DI22" s="661"/>
      <c r="DJ22" s="661"/>
      <c r="DK22" s="661"/>
      <c r="DL22" s="661"/>
      <c r="DM22" s="661"/>
      <c r="DN22" s="661"/>
      <c r="DO22" s="661"/>
      <c r="DP22" s="661"/>
      <c r="DQ22" s="661"/>
      <c r="DR22" s="661"/>
    </row>
    <row r="23" spans="2:128" ht="9" customHeight="1">
      <c r="B23" s="1415" t="s">
        <v>387</v>
      </c>
      <c r="C23" s="1416"/>
      <c r="D23" s="1416"/>
      <c r="E23" s="1416"/>
      <c r="F23" s="1416"/>
      <c r="G23" s="1416"/>
      <c r="H23" s="1416"/>
      <c r="I23" s="1484"/>
      <c r="J23" s="1921" t="s">
        <v>1166</v>
      </c>
      <c r="K23" s="1922"/>
      <c r="L23" s="1922"/>
      <c r="M23" s="1922"/>
      <c r="N23" s="1922"/>
      <c r="O23" s="1922"/>
      <c r="P23" s="1922"/>
      <c r="Q23" s="1922"/>
      <c r="R23" s="1922"/>
      <c r="S23" s="1922"/>
      <c r="T23" s="1922"/>
      <c r="U23" s="1922"/>
      <c r="V23" s="1922"/>
      <c r="W23" s="1922"/>
      <c r="X23" s="1922"/>
      <c r="Y23" s="1922"/>
      <c r="Z23" s="1922"/>
      <c r="AA23" s="1922"/>
      <c r="AB23" s="1922"/>
      <c r="AC23" s="1922"/>
      <c r="AD23" s="1922"/>
      <c r="AE23" s="1922"/>
      <c r="AF23" s="1922"/>
      <c r="AG23" s="1922"/>
      <c r="AH23" s="1922"/>
      <c r="AI23" s="1922"/>
      <c r="AJ23" s="1922"/>
      <c r="AK23" s="1922"/>
      <c r="AL23" s="1922"/>
      <c r="AM23" s="1922"/>
      <c r="AN23" s="1922"/>
      <c r="AO23" s="1922"/>
      <c r="AP23" s="1922"/>
      <c r="AQ23" s="1922"/>
      <c r="AR23" s="1922"/>
      <c r="AS23" s="1922"/>
      <c r="AT23" s="1923"/>
      <c r="AU23" s="1486" t="s">
        <v>601</v>
      </c>
      <c r="AV23" s="1416"/>
      <c r="AW23" s="1484"/>
      <c r="AX23" s="1901" t="s">
        <v>1162</v>
      </c>
      <c r="AY23" s="1902"/>
      <c r="AZ23" s="1902"/>
      <c r="BA23" s="1902"/>
      <c r="BB23" s="1416" t="s">
        <v>83</v>
      </c>
      <c r="BC23" s="1901" t="s">
        <v>1162</v>
      </c>
      <c r="BD23" s="1902"/>
      <c r="BE23" s="1902"/>
      <c r="BF23" s="1902"/>
      <c r="BG23" s="1416" t="s">
        <v>83</v>
      </c>
      <c r="BH23" s="1905" t="s">
        <v>1163</v>
      </c>
      <c r="BI23" s="1905"/>
      <c r="BJ23" s="1905"/>
      <c r="BK23" s="1905"/>
      <c r="BL23" s="1905"/>
      <c r="BM23" s="1906"/>
      <c r="BQ23" s="661"/>
      <c r="BR23" s="661"/>
      <c r="BS23" s="661"/>
      <c r="BT23" s="661"/>
      <c r="BU23" s="661"/>
      <c r="BV23" s="661"/>
      <c r="BW23" s="662"/>
      <c r="BX23" s="662"/>
      <c r="BY23" s="662"/>
      <c r="BZ23" s="662"/>
      <c r="CA23" s="662"/>
      <c r="CB23" s="662"/>
      <c r="CC23" s="662"/>
      <c r="CD23" s="662"/>
      <c r="CE23" s="662"/>
      <c r="CF23" s="662"/>
      <c r="CG23" s="662"/>
      <c r="CH23" s="662"/>
      <c r="CI23" s="662"/>
      <c r="CJ23" s="662"/>
      <c r="CK23" s="662"/>
      <c r="CL23" s="662"/>
      <c r="CM23" s="662"/>
      <c r="CN23" s="662"/>
      <c r="CO23" s="662"/>
      <c r="CP23" s="662"/>
      <c r="CQ23" s="662"/>
      <c r="CR23" s="662"/>
      <c r="CS23" s="661"/>
      <c r="CT23" s="661"/>
      <c r="CU23" s="661"/>
      <c r="CV23" s="661"/>
      <c r="CW23" s="661"/>
      <c r="CX23" s="661"/>
      <c r="CY23" s="661"/>
      <c r="CZ23" s="661"/>
      <c r="DA23" s="661"/>
      <c r="DB23" s="661"/>
      <c r="DC23" s="661"/>
      <c r="DD23" s="661"/>
      <c r="DE23" s="661"/>
      <c r="DF23" s="661"/>
      <c r="DG23" s="661"/>
      <c r="DH23" s="661"/>
      <c r="DI23" s="661"/>
      <c r="DJ23" s="661"/>
      <c r="DK23" s="661"/>
      <c r="DL23" s="661"/>
      <c r="DM23" s="661"/>
      <c r="DN23" s="661"/>
      <c r="DO23" s="661"/>
      <c r="DP23" s="661"/>
      <c r="DQ23" s="661"/>
      <c r="DR23" s="661"/>
    </row>
    <row r="24" spans="2:128" ht="9" customHeight="1">
      <c r="B24" s="1392"/>
      <c r="C24" s="1384"/>
      <c r="D24" s="1384"/>
      <c r="E24" s="1384"/>
      <c r="F24" s="1384"/>
      <c r="G24" s="1384"/>
      <c r="H24" s="1384"/>
      <c r="I24" s="1385"/>
      <c r="J24" s="1921"/>
      <c r="K24" s="1922"/>
      <c r="L24" s="1922"/>
      <c r="M24" s="1922"/>
      <c r="N24" s="1922"/>
      <c r="O24" s="1922"/>
      <c r="P24" s="1922"/>
      <c r="Q24" s="1922"/>
      <c r="R24" s="1922"/>
      <c r="S24" s="1922"/>
      <c r="T24" s="1922"/>
      <c r="U24" s="1922"/>
      <c r="V24" s="1922"/>
      <c r="W24" s="1922"/>
      <c r="X24" s="1922"/>
      <c r="Y24" s="1922"/>
      <c r="Z24" s="1922"/>
      <c r="AA24" s="1922"/>
      <c r="AB24" s="1922"/>
      <c r="AC24" s="1922"/>
      <c r="AD24" s="1922"/>
      <c r="AE24" s="1922"/>
      <c r="AF24" s="1922"/>
      <c r="AG24" s="1922"/>
      <c r="AH24" s="1922"/>
      <c r="AI24" s="1922"/>
      <c r="AJ24" s="1922"/>
      <c r="AK24" s="1922"/>
      <c r="AL24" s="1922"/>
      <c r="AM24" s="1922"/>
      <c r="AN24" s="1922"/>
      <c r="AO24" s="1922"/>
      <c r="AP24" s="1922"/>
      <c r="AQ24" s="1922"/>
      <c r="AR24" s="1922"/>
      <c r="AS24" s="1922"/>
      <c r="AT24" s="1923"/>
      <c r="AU24" s="1388"/>
      <c r="AV24" s="1384"/>
      <c r="AW24" s="1385"/>
      <c r="AX24" s="1903"/>
      <c r="AY24" s="1903"/>
      <c r="AZ24" s="1903"/>
      <c r="BA24" s="1903"/>
      <c r="BB24" s="1384"/>
      <c r="BC24" s="1903"/>
      <c r="BD24" s="1903"/>
      <c r="BE24" s="1903"/>
      <c r="BF24" s="1903"/>
      <c r="BG24" s="1384"/>
      <c r="BH24" s="1907"/>
      <c r="BI24" s="1907"/>
      <c r="BJ24" s="1907"/>
      <c r="BK24" s="1907"/>
      <c r="BL24" s="1907"/>
      <c r="BM24" s="1908"/>
      <c r="BQ24" s="661"/>
      <c r="BR24" s="661"/>
      <c r="BS24" s="661"/>
      <c r="BT24" s="661"/>
      <c r="BU24" s="661"/>
      <c r="BV24" s="661"/>
      <c r="BW24" s="662"/>
      <c r="BX24" s="662"/>
      <c r="BY24" s="662"/>
      <c r="BZ24" s="662"/>
      <c r="CA24" s="662"/>
      <c r="CB24" s="662"/>
      <c r="CC24" s="662"/>
      <c r="CD24" s="662"/>
      <c r="CE24" s="662"/>
      <c r="CF24" s="662"/>
      <c r="CG24" s="662"/>
      <c r="CH24" s="662"/>
      <c r="CI24" s="662"/>
      <c r="CJ24" s="662"/>
      <c r="CK24" s="662"/>
      <c r="CL24" s="662"/>
      <c r="CM24" s="662"/>
      <c r="CN24" s="662"/>
      <c r="CO24" s="662"/>
      <c r="CP24" s="662"/>
      <c r="CQ24" s="662"/>
      <c r="CR24" s="662"/>
      <c r="CS24" s="661"/>
      <c r="CT24" s="661"/>
      <c r="CU24" s="661"/>
      <c r="CV24" s="661"/>
      <c r="CW24" s="661"/>
      <c r="CX24" s="661"/>
      <c r="CY24" s="661"/>
      <c r="CZ24" s="661"/>
      <c r="DA24" s="661"/>
      <c r="DB24" s="661"/>
      <c r="DC24" s="661"/>
      <c r="DD24" s="661"/>
      <c r="DE24" s="661"/>
      <c r="DF24" s="661"/>
      <c r="DG24" s="661"/>
      <c r="DH24" s="661"/>
      <c r="DI24" s="661"/>
      <c r="DJ24" s="661"/>
      <c r="DK24" s="661"/>
      <c r="DL24" s="661"/>
      <c r="DM24" s="661"/>
      <c r="DN24" s="661"/>
      <c r="DO24" s="661"/>
      <c r="DP24" s="661"/>
      <c r="DQ24" s="661"/>
      <c r="DR24" s="661"/>
    </row>
    <row r="25" spans="2:128" ht="9" customHeight="1">
      <c r="B25" s="1393"/>
      <c r="C25" s="1386"/>
      <c r="D25" s="1386"/>
      <c r="E25" s="1386"/>
      <c r="F25" s="1386"/>
      <c r="G25" s="1386"/>
      <c r="H25" s="1386"/>
      <c r="I25" s="1387"/>
      <c r="J25" s="1924"/>
      <c r="K25" s="1925"/>
      <c r="L25" s="1925"/>
      <c r="M25" s="1925"/>
      <c r="N25" s="1925"/>
      <c r="O25" s="1925"/>
      <c r="P25" s="1925"/>
      <c r="Q25" s="1925"/>
      <c r="R25" s="1925"/>
      <c r="S25" s="1925"/>
      <c r="T25" s="1925"/>
      <c r="U25" s="1925"/>
      <c r="V25" s="1925"/>
      <c r="W25" s="1925"/>
      <c r="X25" s="1925"/>
      <c r="Y25" s="1925"/>
      <c r="Z25" s="1925"/>
      <c r="AA25" s="1925"/>
      <c r="AB25" s="1925"/>
      <c r="AC25" s="1925"/>
      <c r="AD25" s="1925"/>
      <c r="AE25" s="1925"/>
      <c r="AF25" s="1925"/>
      <c r="AG25" s="1925"/>
      <c r="AH25" s="1925"/>
      <c r="AI25" s="1925"/>
      <c r="AJ25" s="1925"/>
      <c r="AK25" s="1925"/>
      <c r="AL25" s="1925"/>
      <c r="AM25" s="1925"/>
      <c r="AN25" s="1925"/>
      <c r="AO25" s="1925"/>
      <c r="AP25" s="1925"/>
      <c r="AQ25" s="1925"/>
      <c r="AR25" s="1925"/>
      <c r="AS25" s="1925"/>
      <c r="AT25" s="1926"/>
      <c r="AU25" s="1389"/>
      <c r="AV25" s="1386"/>
      <c r="AW25" s="1387"/>
      <c r="AX25" s="1904"/>
      <c r="AY25" s="1904"/>
      <c r="AZ25" s="1904"/>
      <c r="BA25" s="1904"/>
      <c r="BB25" s="1386"/>
      <c r="BC25" s="1904"/>
      <c r="BD25" s="1904"/>
      <c r="BE25" s="1904"/>
      <c r="BF25" s="1904"/>
      <c r="BG25" s="1386"/>
      <c r="BH25" s="1909"/>
      <c r="BI25" s="1909"/>
      <c r="BJ25" s="1909"/>
      <c r="BK25" s="1909"/>
      <c r="BL25" s="1909"/>
      <c r="BM25" s="1910"/>
      <c r="BQ25" s="661"/>
      <c r="BR25" s="661"/>
      <c r="BS25" s="661"/>
      <c r="BT25" s="661"/>
      <c r="BU25" s="661"/>
      <c r="BV25" s="661"/>
      <c r="BW25" s="662"/>
      <c r="BX25" s="662"/>
      <c r="BY25" s="662"/>
      <c r="BZ25" s="662"/>
      <c r="CA25" s="662"/>
      <c r="CB25" s="662"/>
      <c r="CC25" s="662"/>
      <c r="CD25" s="662"/>
      <c r="CE25" s="662"/>
      <c r="CF25" s="662"/>
      <c r="CG25" s="662"/>
      <c r="CH25" s="662"/>
      <c r="CI25" s="662"/>
      <c r="CJ25" s="662"/>
      <c r="CK25" s="662"/>
      <c r="CL25" s="662"/>
      <c r="CM25" s="662"/>
      <c r="CN25" s="662"/>
      <c r="CO25" s="662"/>
      <c r="CP25" s="662"/>
      <c r="CQ25" s="662"/>
      <c r="CR25" s="662"/>
      <c r="CS25" s="661"/>
      <c r="CT25" s="661"/>
      <c r="CU25" s="661"/>
      <c r="CV25" s="661"/>
      <c r="CW25" s="661"/>
      <c r="CX25" s="661"/>
      <c r="CY25" s="661"/>
      <c r="CZ25" s="661"/>
      <c r="DA25" s="661"/>
      <c r="DB25" s="661"/>
      <c r="DC25" s="661"/>
      <c r="DD25" s="661"/>
      <c r="DE25" s="661"/>
      <c r="DF25" s="661"/>
      <c r="DG25" s="661"/>
      <c r="DH25" s="661"/>
      <c r="DI25" s="661"/>
      <c r="DJ25" s="661"/>
      <c r="DK25" s="661"/>
      <c r="DL25" s="661"/>
      <c r="DM25" s="661"/>
      <c r="DN25" s="661"/>
      <c r="DO25" s="661"/>
      <c r="DP25" s="661"/>
      <c r="DQ25" s="661"/>
      <c r="DR25" s="661"/>
    </row>
    <row r="26" spans="2:128" ht="9" customHeight="1">
      <c r="B26" s="1415" t="s">
        <v>122</v>
      </c>
      <c r="C26" s="1416"/>
      <c r="D26" s="1416"/>
      <c r="E26" s="1416"/>
      <c r="F26" s="1416"/>
      <c r="G26" s="1416"/>
      <c r="H26" s="1416"/>
      <c r="I26" s="1416"/>
      <c r="J26" s="1416"/>
      <c r="K26" s="1416"/>
      <c r="L26" s="1416"/>
      <c r="M26" s="1416"/>
      <c r="N26" s="1416"/>
      <c r="O26" s="1484"/>
      <c r="P26" s="1416" t="s">
        <v>604</v>
      </c>
      <c r="Q26" s="1416"/>
      <c r="R26" s="1416"/>
      <c r="S26" s="1899" t="s">
        <v>1167</v>
      </c>
      <c r="T26" s="1899"/>
      <c r="U26" s="1899"/>
      <c r="V26" s="1899"/>
      <c r="W26" s="1899">
        <v>6</v>
      </c>
      <c r="X26" s="1899"/>
      <c r="Y26" s="1899"/>
      <c r="Z26" s="1416" t="s">
        <v>92</v>
      </c>
      <c r="AA26" s="1416"/>
      <c r="AB26" s="1899">
        <v>4</v>
      </c>
      <c r="AC26" s="1899"/>
      <c r="AD26" s="1899"/>
      <c r="AE26" s="1416" t="s">
        <v>605</v>
      </c>
      <c r="AF26" s="1416"/>
      <c r="AG26" s="1899">
        <v>1</v>
      </c>
      <c r="AH26" s="1899"/>
      <c r="AI26" s="1899"/>
      <c r="AJ26" s="1416" t="s">
        <v>359</v>
      </c>
      <c r="AK26" s="1417"/>
      <c r="AL26" s="1415" t="s">
        <v>606</v>
      </c>
      <c r="AM26" s="1416"/>
      <c r="AN26" s="1416"/>
      <c r="AO26" s="1416"/>
      <c r="AP26" s="1416"/>
      <c r="AQ26" s="1416"/>
      <c r="AR26" s="1416"/>
      <c r="AS26" s="1416"/>
      <c r="AT26" s="1484"/>
      <c r="AU26" s="1898" t="s">
        <v>1168</v>
      </c>
      <c r="AV26" s="1899"/>
      <c r="AW26" s="1899"/>
      <c r="AX26" s="1899"/>
      <c r="AY26" s="1899"/>
      <c r="AZ26" s="1899"/>
      <c r="BA26" s="1899"/>
      <c r="BB26" s="1899"/>
      <c r="BC26" s="1899"/>
      <c r="BD26" s="1899"/>
      <c r="BE26" s="1899"/>
      <c r="BF26" s="1899"/>
      <c r="BG26" s="1899"/>
      <c r="BH26" s="1899"/>
      <c r="BI26" s="1899"/>
      <c r="BJ26" s="1899"/>
      <c r="BK26" s="1899"/>
      <c r="BL26" s="1899"/>
      <c r="BM26" s="1920"/>
      <c r="BQ26" s="661"/>
      <c r="BR26" s="661"/>
      <c r="BS26" s="661"/>
      <c r="BT26" s="661"/>
      <c r="BU26" s="661"/>
      <c r="BV26" s="661"/>
      <c r="BW26" s="662"/>
      <c r="BX26" s="662"/>
      <c r="BY26" s="662"/>
      <c r="BZ26" s="662"/>
      <c r="CA26" s="662"/>
      <c r="CB26" s="662"/>
      <c r="CC26" s="662"/>
      <c r="CD26" s="662"/>
      <c r="CE26" s="662"/>
      <c r="CF26" s="662"/>
      <c r="CG26" s="662"/>
      <c r="CH26" s="662"/>
      <c r="CI26" s="662"/>
      <c r="CJ26" s="662"/>
      <c r="CK26" s="662"/>
      <c r="CL26" s="662"/>
      <c r="CM26" s="662"/>
      <c r="CN26" s="662"/>
      <c r="CO26" s="662"/>
      <c r="CP26" s="662"/>
      <c r="CQ26" s="662"/>
      <c r="CR26" s="662"/>
      <c r="CS26" s="661"/>
      <c r="CT26" s="661"/>
      <c r="CU26" s="661"/>
      <c r="CV26" s="661"/>
      <c r="CW26" s="661"/>
      <c r="CX26" s="661"/>
      <c r="CY26" s="661"/>
      <c r="CZ26" s="661"/>
      <c r="DA26" s="661"/>
      <c r="DB26" s="661"/>
      <c r="DC26" s="661"/>
      <c r="DD26" s="661"/>
      <c r="DE26" s="661"/>
      <c r="DF26" s="661"/>
      <c r="DG26" s="661"/>
      <c r="DH26" s="661"/>
      <c r="DI26" s="661"/>
      <c r="DJ26" s="661"/>
      <c r="DK26" s="661"/>
      <c r="DL26" s="661"/>
      <c r="DM26" s="661"/>
      <c r="DN26" s="661"/>
      <c r="DO26" s="661"/>
      <c r="DP26" s="661"/>
      <c r="DQ26" s="661"/>
      <c r="DR26" s="661"/>
    </row>
    <row r="27" spans="2:128" ht="9" customHeight="1">
      <c r="B27" s="1392"/>
      <c r="C27" s="1384"/>
      <c r="D27" s="1384"/>
      <c r="E27" s="1384"/>
      <c r="F27" s="1384"/>
      <c r="G27" s="1384"/>
      <c r="H27" s="1384"/>
      <c r="I27" s="1384"/>
      <c r="J27" s="1384"/>
      <c r="K27" s="1384"/>
      <c r="L27" s="1384"/>
      <c r="M27" s="1384"/>
      <c r="N27" s="1384"/>
      <c r="O27" s="1385"/>
      <c r="P27" s="1384"/>
      <c r="Q27" s="1384"/>
      <c r="R27" s="1384"/>
      <c r="S27" s="1785"/>
      <c r="T27" s="1785"/>
      <c r="U27" s="1785"/>
      <c r="V27" s="1785"/>
      <c r="W27" s="1785"/>
      <c r="X27" s="1785"/>
      <c r="Y27" s="1785"/>
      <c r="Z27" s="1384"/>
      <c r="AA27" s="1384"/>
      <c r="AB27" s="1785"/>
      <c r="AC27" s="1785"/>
      <c r="AD27" s="1785"/>
      <c r="AE27" s="1384"/>
      <c r="AF27" s="1384"/>
      <c r="AG27" s="1785"/>
      <c r="AH27" s="1785"/>
      <c r="AI27" s="1785"/>
      <c r="AJ27" s="1384"/>
      <c r="AK27" s="1390"/>
      <c r="AL27" s="1392"/>
      <c r="AM27" s="1384"/>
      <c r="AN27" s="1384"/>
      <c r="AO27" s="1384"/>
      <c r="AP27" s="1384"/>
      <c r="AQ27" s="1384"/>
      <c r="AR27" s="1384"/>
      <c r="AS27" s="1384"/>
      <c r="AT27" s="1385"/>
      <c r="AU27" s="1787"/>
      <c r="AV27" s="1785"/>
      <c r="AW27" s="1785"/>
      <c r="AX27" s="1785"/>
      <c r="AY27" s="1785"/>
      <c r="AZ27" s="1785"/>
      <c r="BA27" s="1785"/>
      <c r="BB27" s="1785"/>
      <c r="BC27" s="1785"/>
      <c r="BD27" s="1785"/>
      <c r="BE27" s="1785"/>
      <c r="BF27" s="1785"/>
      <c r="BG27" s="1785"/>
      <c r="BH27" s="1785"/>
      <c r="BI27" s="1785"/>
      <c r="BJ27" s="1785"/>
      <c r="BK27" s="1785"/>
      <c r="BL27" s="1785"/>
      <c r="BM27" s="1788"/>
      <c r="BQ27" s="661"/>
      <c r="BR27" s="661"/>
      <c r="BS27" s="661"/>
      <c r="BT27" s="661"/>
      <c r="BU27" s="661"/>
      <c r="BV27" s="661"/>
      <c r="BW27" s="662"/>
      <c r="BX27" s="406"/>
      <c r="BY27" s="406"/>
      <c r="BZ27" s="406"/>
      <c r="CA27" s="406"/>
      <c r="CB27" s="406"/>
      <c r="CC27" s="406"/>
      <c r="CD27" s="406"/>
      <c r="CE27" s="406"/>
      <c r="CF27" s="406"/>
      <c r="CG27" s="406"/>
      <c r="CH27" s="406"/>
      <c r="CI27" s="406"/>
      <c r="CJ27" s="406"/>
      <c r="CK27" s="406"/>
      <c r="CL27" s="406"/>
      <c r="CM27" s="406"/>
      <c r="CN27" s="406"/>
      <c r="CO27" s="406"/>
      <c r="CP27" s="406"/>
      <c r="CQ27" s="662"/>
      <c r="CR27" s="662"/>
      <c r="CS27" s="661"/>
      <c r="CT27" s="661"/>
      <c r="CU27" s="661"/>
      <c r="CV27" s="661"/>
      <c r="CW27" s="661"/>
      <c r="CX27" s="661"/>
      <c r="CY27" s="661"/>
      <c r="CZ27" s="661"/>
      <c r="DA27" s="661"/>
      <c r="DB27" s="661"/>
      <c r="DC27" s="661"/>
      <c r="DD27" s="661"/>
      <c r="DE27" s="661"/>
      <c r="DF27" s="661"/>
      <c r="DG27" s="661"/>
      <c r="DH27" s="661"/>
      <c r="DI27" s="661"/>
      <c r="DJ27" s="661"/>
      <c r="DK27" s="661"/>
      <c r="DL27" s="661"/>
      <c r="DM27" s="661"/>
      <c r="DN27" s="661"/>
      <c r="DO27" s="661"/>
      <c r="DP27" s="661"/>
      <c r="DQ27" s="661"/>
      <c r="DR27" s="661"/>
    </row>
    <row r="28" spans="2:128" ht="9" customHeight="1">
      <c r="B28" s="1393"/>
      <c r="C28" s="1386"/>
      <c r="D28" s="1386"/>
      <c r="E28" s="1386"/>
      <c r="F28" s="1386"/>
      <c r="G28" s="1386"/>
      <c r="H28" s="1386"/>
      <c r="I28" s="1386"/>
      <c r="J28" s="1386"/>
      <c r="K28" s="1386"/>
      <c r="L28" s="1386"/>
      <c r="M28" s="1386"/>
      <c r="N28" s="1386"/>
      <c r="O28" s="1387"/>
      <c r="P28" s="1386"/>
      <c r="Q28" s="1386"/>
      <c r="R28" s="1386"/>
      <c r="S28" s="1786"/>
      <c r="T28" s="1786"/>
      <c r="U28" s="1786"/>
      <c r="V28" s="1786"/>
      <c r="W28" s="1786"/>
      <c r="X28" s="1786"/>
      <c r="Y28" s="1786"/>
      <c r="Z28" s="1386"/>
      <c r="AA28" s="1386"/>
      <c r="AB28" s="1786"/>
      <c r="AC28" s="1786"/>
      <c r="AD28" s="1786"/>
      <c r="AE28" s="1386"/>
      <c r="AF28" s="1386"/>
      <c r="AG28" s="1786"/>
      <c r="AH28" s="1786"/>
      <c r="AI28" s="1786"/>
      <c r="AJ28" s="1386"/>
      <c r="AK28" s="1391"/>
      <c r="AL28" s="1393"/>
      <c r="AM28" s="1386"/>
      <c r="AN28" s="1386"/>
      <c r="AO28" s="1386"/>
      <c r="AP28" s="1386"/>
      <c r="AQ28" s="1386"/>
      <c r="AR28" s="1386"/>
      <c r="AS28" s="1386"/>
      <c r="AT28" s="1387"/>
      <c r="AU28" s="1789"/>
      <c r="AV28" s="1786"/>
      <c r="AW28" s="1786"/>
      <c r="AX28" s="1785"/>
      <c r="AY28" s="1785"/>
      <c r="AZ28" s="1785"/>
      <c r="BA28" s="1785"/>
      <c r="BB28" s="1785"/>
      <c r="BC28" s="1785"/>
      <c r="BD28" s="1785"/>
      <c r="BE28" s="1785"/>
      <c r="BF28" s="1785"/>
      <c r="BG28" s="1785"/>
      <c r="BH28" s="1785"/>
      <c r="BI28" s="1785"/>
      <c r="BJ28" s="1785"/>
      <c r="BK28" s="1785"/>
      <c r="BL28" s="1785"/>
      <c r="BM28" s="1788"/>
      <c r="BQ28" s="661"/>
      <c r="BR28" s="661"/>
      <c r="BS28" s="661"/>
      <c r="BT28" s="661"/>
      <c r="BU28" s="661"/>
      <c r="BV28" s="661"/>
      <c r="BW28" s="662"/>
      <c r="BX28" s="406"/>
      <c r="BY28" s="406"/>
      <c r="BZ28" s="406"/>
      <c r="CA28" s="406"/>
      <c r="CB28" s="406"/>
      <c r="CC28" s="406"/>
      <c r="CD28" s="406"/>
      <c r="CE28" s="406"/>
      <c r="CF28" s="406"/>
      <c r="CG28" s="406"/>
      <c r="CH28" s="406"/>
      <c r="CI28" s="406"/>
      <c r="CJ28" s="406"/>
      <c r="CK28" s="406"/>
      <c r="CL28" s="406"/>
      <c r="CM28" s="406"/>
      <c r="CN28" s="406"/>
      <c r="CO28" s="406"/>
      <c r="CP28" s="406"/>
      <c r="CQ28" s="662"/>
      <c r="CR28" s="662"/>
      <c r="CS28" s="661"/>
      <c r="CT28" s="661"/>
      <c r="CU28" s="661"/>
      <c r="CV28" s="661"/>
      <c r="CW28" s="661"/>
      <c r="CX28" s="661"/>
      <c r="CY28" s="661"/>
      <c r="CZ28" s="661"/>
      <c r="DA28" s="661"/>
      <c r="DB28" s="661"/>
      <c r="DC28" s="661"/>
      <c r="DD28" s="661"/>
      <c r="DE28" s="661"/>
      <c r="DF28" s="661"/>
      <c r="DG28" s="661"/>
      <c r="DH28" s="661"/>
      <c r="DI28" s="661"/>
      <c r="DJ28" s="661"/>
      <c r="DK28" s="661"/>
      <c r="DL28" s="661"/>
      <c r="DM28" s="661"/>
      <c r="DN28" s="661"/>
      <c r="DO28" s="661"/>
      <c r="DP28" s="661"/>
      <c r="DQ28" s="661"/>
      <c r="DR28" s="661"/>
    </row>
    <row r="29" spans="2:128" ht="9" customHeight="1">
      <c r="B29" s="1662" t="s">
        <v>1154</v>
      </c>
      <c r="C29" s="1663"/>
      <c r="D29" s="1663"/>
      <c r="E29" s="1663"/>
      <c r="F29" s="1663"/>
      <c r="G29" s="1663"/>
      <c r="H29" s="1663"/>
      <c r="I29" s="1663"/>
      <c r="J29" s="1663"/>
      <c r="K29" s="1663"/>
      <c r="L29" s="1663"/>
      <c r="M29" s="1663"/>
      <c r="N29" s="1663"/>
      <c r="O29" s="1664"/>
      <c r="P29" s="1927">
        <v>28</v>
      </c>
      <c r="Q29" s="1928"/>
      <c r="R29" s="1928"/>
      <c r="S29" s="1416" t="s">
        <v>92</v>
      </c>
      <c r="T29" s="1416"/>
      <c r="U29" s="1933">
        <v>1</v>
      </c>
      <c r="V29" s="1928"/>
      <c r="W29" s="1928"/>
      <c r="X29" s="1416" t="s">
        <v>934</v>
      </c>
      <c r="Y29" s="1416"/>
      <c r="Z29" s="1416"/>
      <c r="AA29" s="1416"/>
      <c r="AB29" s="1671" t="s">
        <v>948</v>
      </c>
      <c r="AC29" s="1672"/>
      <c r="AD29" s="1672"/>
      <c r="AE29" s="1674" t="s">
        <v>949</v>
      </c>
      <c r="AF29" s="1675"/>
      <c r="AG29" s="1675"/>
      <c r="AH29" s="1675"/>
      <c r="AI29" s="1675"/>
      <c r="AJ29" s="1675"/>
      <c r="AK29" s="1675"/>
      <c r="AL29" s="1675"/>
      <c r="AM29" s="1675"/>
      <c r="AN29" s="1675"/>
      <c r="AO29" s="1675"/>
      <c r="AP29" s="1676" t="s">
        <v>950</v>
      </c>
      <c r="AQ29" s="1676"/>
      <c r="AR29" s="1676"/>
      <c r="AS29" s="1676"/>
      <c r="AT29" s="1676"/>
      <c r="AU29" s="1676"/>
      <c r="AV29" s="1676"/>
      <c r="AW29" s="1676"/>
      <c r="AX29" s="1676"/>
      <c r="AY29" s="1677"/>
      <c r="AZ29" s="1677"/>
      <c r="BA29" s="1677"/>
      <c r="BB29" s="1676" t="s">
        <v>376</v>
      </c>
      <c r="BC29" s="1676"/>
      <c r="BD29" s="1676"/>
      <c r="BE29" s="1676"/>
      <c r="BF29" s="1676"/>
      <c r="BG29" s="1676"/>
      <c r="BH29" s="1676"/>
      <c r="BI29" s="1676"/>
      <c r="BJ29" s="1676"/>
      <c r="BK29" s="1677"/>
      <c r="BL29" s="1677"/>
      <c r="BM29" s="1677"/>
      <c r="BQ29" s="661"/>
      <c r="BR29" s="661"/>
      <c r="BS29" s="661"/>
      <c r="BT29" s="661"/>
      <c r="BU29" s="661"/>
      <c r="BV29" s="661"/>
      <c r="BW29" s="662"/>
      <c r="BX29" s="406"/>
      <c r="BY29" s="406"/>
      <c r="BZ29" s="406"/>
      <c r="CA29" s="406"/>
      <c r="CB29" s="406"/>
      <c r="CC29" s="406"/>
      <c r="CD29" s="406"/>
      <c r="CE29" s="406"/>
      <c r="CF29" s="406"/>
      <c r="CG29" s="406"/>
      <c r="CH29" s="406"/>
      <c r="CI29" s="406"/>
      <c r="CJ29" s="406"/>
      <c r="CK29" s="406"/>
      <c r="CL29" s="406"/>
      <c r="CM29" s="406"/>
      <c r="CN29" s="406"/>
      <c r="CO29" s="406"/>
      <c r="CP29" s="406"/>
      <c r="CQ29" s="662"/>
      <c r="CR29" s="662"/>
      <c r="CS29" s="661"/>
      <c r="CT29" s="661"/>
      <c r="CU29" s="661"/>
      <c r="CV29" s="661"/>
      <c r="CW29" s="661"/>
      <c r="CX29" s="661"/>
      <c r="CY29" s="661"/>
      <c r="CZ29" s="661"/>
      <c r="DA29" s="661"/>
      <c r="DB29" s="661"/>
      <c r="DC29" s="661"/>
      <c r="DD29" s="661"/>
      <c r="DE29" s="661"/>
      <c r="DF29" s="661"/>
      <c r="DG29" s="661"/>
      <c r="DH29" s="661"/>
      <c r="DI29" s="661"/>
      <c r="DJ29" s="661"/>
      <c r="DK29" s="661"/>
      <c r="DL29" s="661"/>
      <c r="DM29" s="661"/>
      <c r="DN29" s="661"/>
      <c r="DO29" s="661"/>
      <c r="DP29" s="661"/>
      <c r="DQ29" s="661"/>
      <c r="DR29" s="661"/>
    </row>
    <row r="30" spans="2:128" ht="9" customHeight="1">
      <c r="B30" s="1665"/>
      <c r="C30" s="1666"/>
      <c r="D30" s="1666"/>
      <c r="E30" s="1666"/>
      <c r="F30" s="1666"/>
      <c r="G30" s="1666"/>
      <c r="H30" s="1666"/>
      <c r="I30" s="1666"/>
      <c r="J30" s="1666"/>
      <c r="K30" s="1666"/>
      <c r="L30" s="1666"/>
      <c r="M30" s="1666"/>
      <c r="N30" s="1666"/>
      <c r="O30" s="1667"/>
      <c r="P30" s="1929"/>
      <c r="Q30" s="1930"/>
      <c r="R30" s="1930"/>
      <c r="S30" s="1384"/>
      <c r="T30" s="1384"/>
      <c r="U30" s="1930"/>
      <c r="V30" s="1930"/>
      <c r="W30" s="1930"/>
      <c r="X30" s="1384"/>
      <c r="Y30" s="1384"/>
      <c r="Z30" s="1384"/>
      <c r="AA30" s="1384"/>
      <c r="AB30" s="1672"/>
      <c r="AC30" s="1672"/>
      <c r="AD30" s="1672"/>
      <c r="AE30" s="1675"/>
      <c r="AF30" s="1675"/>
      <c r="AG30" s="1675"/>
      <c r="AH30" s="1675"/>
      <c r="AI30" s="1675"/>
      <c r="AJ30" s="1675"/>
      <c r="AK30" s="1675"/>
      <c r="AL30" s="1675"/>
      <c r="AM30" s="1675"/>
      <c r="AN30" s="1675"/>
      <c r="AO30" s="1675"/>
      <c r="AP30" s="1676"/>
      <c r="AQ30" s="1676"/>
      <c r="AR30" s="1676"/>
      <c r="AS30" s="1676"/>
      <c r="AT30" s="1676"/>
      <c r="AU30" s="1676"/>
      <c r="AV30" s="1676"/>
      <c r="AW30" s="1676"/>
      <c r="AX30" s="1676"/>
      <c r="AY30" s="1677"/>
      <c r="AZ30" s="1677"/>
      <c r="BA30" s="1677"/>
      <c r="BB30" s="1676"/>
      <c r="BC30" s="1676"/>
      <c r="BD30" s="1676"/>
      <c r="BE30" s="1676"/>
      <c r="BF30" s="1676"/>
      <c r="BG30" s="1676"/>
      <c r="BH30" s="1676"/>
      <c r="BI30" s="1676"/>
      <c r="BJ30" s="1676"/>
      <c r="BK30" s="1677"/>
      <c r="BL30" s="1677"/>
      <c r="BM30" s="1677"/>
      <c r="BQ30" s="661"/>
      <c r="BR30" s="661"/>
      <c r="BS30" s="661"/>
      <c r="BT30" s="661"/>
      <c r="BU30" s="661"/>
      <c r="BV30" s="661"/>
      <c r="BW30" s="662"/>
      <c r="BX30" s="662"/>
      <c r="BY30" s="662"/>
      <c r="BZ30" s="662"/>
      <c r="CA30" s="662"/>
      <c r="CB30" s="662"/>
      <c r="CC30" s="662"/>
      <c r="CD30" s="662"/>
      <c r="CE30" s="662"/>
      <c r="CF30" s="662"/>
      <c r="CG30" s="662"/>
      <c r="CH30" s="662"/>
      <c r="CI30" s="662"/>
      <c r="CJ30" s="662"/>
      <c r="CK30" s="662"/>
      <c r="CL30" s="662"/>
      <c r="CM30" s="662"/>
      <c r="CN30" s="662"/>
      <c r="CO30" s="662"/>
      <c r="CP30" s="662"/>
      <c r="CQ30" s="662"/>
      <c r="CR30" s="662"/>
      <c r="CS30" s="661"/>
      <c r="CT30" s="661"/>
      <c r="CU30" s="661"/>
      <c r="CV30" s="661"/>
      <c r="CW30" s="661"/>
      <c r="CX30" s="661"/>
      <c r="CY30" s="661"/>
      <c r="CZ30" s="661"/>
      <c r="DA30" s="661"/>
      <c r="DB30" s="661"/>
      <c r="DC30" s="661"/>
      <c r="DD30" s="661"/>
      <c r="DE30" s="661"/>
      <c r="DF30" s="661"/>
      <c r="DG30" s="661"/>
      <c r="DH30" s="661"/>
      <c r="DI30" s="661"/>
      <c r="DJ30" s="661"/>
      <c r="DK30" s="661"/>
      <c r="DL30" s="661"/>
      <c r="DM30" s="661"/>
      <c r="DN30" s="661"/>
      <c r="DO30" s="661"/>
      <c r="DP30" s="661"/>
      <c r="DQ30" s="661"/>
      <c r="DR30" s="661"/>
    </row>
    <row r="31" spans="2:128" ht="9" customHeight="1">
      <c r="B31" s="1668"/>
      <c r="C31" s="1669"/>
      <c r="D31" s="1669"/>
      <c r="E31" s="1669"/>
      <c r="F31" s="1669"/>
      <c r="G31" s="1669"/>
      <c r="H31" s="1669"/>
      <c r="I31" s="1669"/>
      <c r="J31" s="1669"/>
      <c r="K31" s="1669"/>
      <c r="L31" s="1669"/>
      <c r="M31" s="1669"/>
      <c r="N31" s="1669"/>
      <c r="O31" s="1670"/>
      <c r="P31" s="1931"/>
      <c r="Q31" s="1932"/>
      <c r="R31" s="1932"/>
      <c r="S31" s="1386"/>
      <c r="T31" s="1386"/>
      <c r="U31" s="1932"/>
      <c r="V31" s="1932"/>
      <c r="W31" s="1932"/>
      <c r="X31" s="1386"/>
      <c r="Y31" s="1386"/>
      <c r="Z31" s="1386"/>
      <c r="AA31" s="1386"/>
      <c r="AB31" s="1672"/>
      <c r="AC31" s="1672"/>
      <c r="AD31" s="1672"/>
      <c r="AE31" s="1597" t="s">
        <v>951</v>
      </c>
      <c r="AF31" s="1598"/>
      <c r="AG31" s="1598"/>
      <c r="AH31" s="1598"/>
      <c r="AI31" s="1598"/>
      <c r="AJ31" s="1598"/>
      <c r="AK31" s="1598"/>
      <c r="AL31" s="1598"/>
      <c r="AM31" s="1598"/>
      <c r="AN31" s="1598"/>
      <c r="AO31" s="1598"/>
      <c r="AP31" s="1935">
        <v>8900</v>
      </c>
      <c r="AQ31" s="1928"/>
      <c r="AR31" s="1928"/>
      <c r="AS31" s="1928"/>
      <c r="AT31" s="1928"/>
      <c r="AU31" s="1928"/>
      <c r="AV31" s="1928"/>
      <c r="AW31" s="1928"/>
      <c r="AX31" s="1928"/>
      <c r="AY31" s="1928"/>
      <c r="AZ31" s="1590" t="s">
        <v>94</v>
      </c>
      <c r="BA31" s="1591"/>
      <c r="BB31" s="1935">
        <v>53362</v>
      </c>
      <c r="BC31" s="1928"/>
      <c r="BD31" s="1928"/>
      <c r="BE31" s="1928"/>
      <c r="BF31" s="1928"/>
      <c r="BG31" s="1928"/>
      <c r="BH31" s="1928"/>
      <c r="BI31" s="1928"/>
      <c r="BJ31" s="1928"/>
      <c r="BK31" s="1928"/>
      <c r="BL31" s="1590" t="s">
        <v>94</v>
      </c>
      <c r="BM31" s="1591"/>
      <c r="BQ31" s="661"/>
      <c r="BR31" s="661"/>
      <c r="BS31" s="661"/>
      <c r="BT31" s="661"/>
      <c r="BU31" s="661"/>
      <c r="BV31" s="661"/>
      <c r="BW31" s="661"/>
      <c r="BX31" s="661"/>
      <c r="BY31" s="661"/>
      <c r="BZ31" s="661"/>
      <c r="CA31" s="661"/>
      <c r="CB31" s="661"/>
      <c r="CC31" s="661"/>
      <c r="CD31" s="661"/>
      <c r="CE31" s="661"/>
      <c r="CF31" s="661"/>
      <c r="CG31" s="661"/>
      <c r="CH31" s="661"/>
      <c r="CI31" s="661"/>
      <c r="CJ31" s="661"/>
      <c r="CK31" s="661"/>
      <c r="CL31" s="661"/>
      <c r="CM31" s="661"/>
      <c r="CN31" s="661"/>
      <c r="CO31" s="661"/>
      <c r="CP31" s="661"/>
      <c r="CQ31" s="661"/>
      <c r="CR31" s="661"/>
      <c r="CS31" s="661"/>
      <c r="CT31" s="661"/>
      <c r="CU31" s="661"/>
      <c r="CV31" s="661"/>
      <c r="CW31" s="661"/>
      <c r="CX31" s="661"/>
      <c r="CY31" s="661"/>
      <c r="CZ31" s="661"/>
      <c r="DA31" s="661"/>
      <c r="DB31" s="661"/>
      <c r="DC31" s="661"/>
      <c r="DD31" s="661"/>
      <c r="DE31" s="661"/>
      <c r="DF31" s="661"/>
      <c r="DG31" s="661"/>
      <c r="DH31" s="661"/>
      <c r="DI31" s="661"/>
      <c r="DJ31" s="661"/>
      <c r="DK31" s="661"/>
      <c r="DL31" s="661"/>
      <c r="DM31" s="661"/>
      <c r="DN31" s="661"/>
      <c r="DO31" s="661"/>
      <c r="DP31" s="661"/>
      <c r="DQ31" s="661"/>
      <c r="DR31" s="661"/>
    </row>
    <row r="32" spans="2:128" ht="9" customHeight="1">
      <c r="B32" s="1584" t="s">
        <v>126</v>
      </c>
      <c r="C32" s="1584"/>
      <c r="D32" s="1584"/>
      <c r="E32" s="1584"/>
      <c r="F32" s="1584"/>
      <c r="G32" s="1584"/>
      <c r="H32" s="1584"/>
      <c r="I32" s="1999"/>
      <c r="J32" s="2001">
        <v>434472</v>
      </c>
      <c r="K32" s="2002"/>
      <c r="L32" s="2002"/>
      <c r="M32" s="2002"/>
      <c r="N32" s="2002"/>
      <c r="O32" s="2002"/>
      <c r="P32" s="2002"/>
      <c r="Q32" s="2002"/>
      <c r="R32" s="2002"/>
      <c r="S32" s="2003"/>
      <c r="T32" s="2003"/>
      <c r="U32" s="2003"/>
      <c r="V32" s="1624" t="s">
        <v>94</v>
      </c>
      <c r="W32" s="1625"/>
      <c r="X32" s="406"/>
      <c r="Y32" s="406"/>
      <c r="Z32" s="400"/>
      <c r="AA32" s="400"/>
      <c r="AB32" s="1672"/>
      <c r="AC32" s="1672"/>
      <c r="AD32" s="1672"/>
      <c r="AE32" s="1598"/>
      <c r="AF32" s="1598"/>
      <c r="AG32" s="1598"/>
      <c r="AH32" s="1598"/>
      <c r="AI32" s="1598"/>
      <c r="AJ32" s="1598"/>
      <c r="AK32" s="1598"/>
      <c r="AL32" s="1598"/>
      <c r="AM32" s="1598"/>
      <c r="AN32" s="1598"/>
      <c r="AO32" s="1598"/>
      <c r="AP32" s="1931"/>
      <c r="AQ32" s="1932"/>
      <c r="AR32" s="1932"/>
      <c r="AS32" s="1932"/>
      <c r="AT32" s="1932"/>
      <c r="AU32" s="1932"/>
      <c r="AV32" s="1932"/>
      <c r="AW32" s="1932"/>
      <c r="AX32" s="1932"/>
      <c r="AY32" s="1932"/>
      <c r="AZ32" s="1592"/>
      <c r="BA32" s="1593"/>
      <c r="BB32" s="1931"/>
      <c r="BC32" s="1932"/>
      <c r="BD32" s="1932"/>
      <c r="BE32" s="1932"/>
      <c r="BF32" s="1932"/>
      <c r="BG32" s="1932"/>
      <c r="BH32" s="1932"/>
      <c r="BI32" s="1932"/>
      <c r="BJ32" s="1932"/>
      <c r="BK32" s="1932"/>
      <c r="BL32" s="1592"/>
      <c r="BM32" s="1593"/>
      <c r="BQ32" s="661"/>
      <c r="BR32" s="661"/>
      <c r="BS32" s="406"/>
      <c r="BT32" s="406"/>
      <c r="BU32" s="406"/>
      <c r="BV32" s="406"/>
      <c r="BW32" s="406"/>
      <c r="BX32" s="406"/>
      <c r="BY32" s="406"/>
      <c r="BZ32" s="406"/>
      <c r="CA32" s="664"/>
      <c r="CB32" s="664"/>
      <c r="CC32" s="664"/>
      <c r="CD32" s="664"/>
      <c r="CE32" s="664"/>
      <c r="CF32" s="664"/>
      <c r="CG32" s="664"/>
      <c r="CH32" s="664"/>
      <c r="CI32" s="664"/>
      <c r="CJ32" s="406"/>
      <c r="CK32" s="406"/>
      <c r="CL32" s="406"/>
      <c r="CM32" s="406"/>
      <c r="CN32" s="406"/>
      <c r="CO32" s="406"/>
      <c r="CP32" s="406"/>
      <c r="CQ32" s="406"/>
      <c r="CR32" s="406"/>
      <c r="CS32" s="325"/>
      <c r="CT32" s="325"/>
      <c r="CU32" s="325"/>
      <c r="CV32" s="325"/>
      <c r="CW32" s="325"/>
      <c r="CX32" s="325"/>
      <c r="CY32" s="325"/>
      <c r="CZ32" s="325"/>
      <c r="DA32" s="325"/>
      <c r="DB32" s="406"/>
      <c r="DC32" s="406"/>
      <c r="DD32" s="406"/>
      <c r="DE32" s="406"/>
      <c r="DF32" s="406"/>
      <c r="DG32" s="406"/>
      <c r="DH32" s="406"/>
      <c r="DI32" s="406"/>
      <c r="DJ32" s="406"/>
      <c r="DK32" s="406"/>
      <c r="DL32" s="406"/>
      <c r="DM32" s="406"/>
      <c r="DN32" s="406"/>
      <c r="DO32" s="406"/>
      <c r="DP32" s="406"/>
      <c r="DQ32" s="406"/>
      <c r="DR32" s="406"/>
      <c r="DS32" s="241"/>
      <c r="DT32" s="241"/>
      <c r="DU32" s="241"/>
      <c r="DV32" s="241"/>
      <c r="DW32" s="241"/>
      <c r="DX32" s="241"/>
    </row>
    <row r="33" spans="2:128" ht="9" customHeight="1">
      <c r="B33" s="1584"/>
      <c r="C33" s="1584"/>
      <c r="D33" s="1584"/>
      <c r="E33" s="1584"/>
      <c r="F33" s="1584"/>
      <c r="G33" s="1584"/>
      <c r="H33" s="1584"/>
      <c r="I33" s="1999"/>
      <c r="J33" s="2001"/>
      <c r="K33" s="2002"/>
      <c r="L33" s="2002"/>
      <c r="M33" s="2002"/>
      <c r="N33" s="2002"/>
      <c r="O33" s="2002"/>
      <c r="P33" s="2002"/>
      <c r="Q33" s="2002"/>
      <c r="R33" s="2002"/>
      <c r="S33" s="2003"/>
      <c r="T33" s="2003"/>
      <c r="U33" s="2003"/>
      <c r="V33" s="1626"/>
      <c r="W33" s="1627"/>
      <c r="X33" s="406"/>
      <c r="Y33" s="406"/>
      <c r="Z33" s="400"/>
      <c r="AA33" s="400"/>
      <c r="AB33" s="1672"/>
      <c r="AC33" s="1672"/>
      <c r="AD33" s="1672"/>
      <c r="AE33" s="1597" t="s">
        <v>952</v>
      </c>
      <c r="AF33" s="1598"/>
      <c r="AG33" s="1598"/>
      <c r="AH33" s="1598"/>
      <c r="AI33" s="1598"/>
      <c r="AJ33" s="1598"/>
      <c r="AK33" s="1598"/>
      <c r="AL33" s="1598"/>
      <c r="AM33" s="1598"/>
      <c r="AN33" s="1598"/>
      <c r="AO33" s="1598"/>
      <c r="AP33" s="1935"/>
      <c r="AQ33" s="1928"/>
      <c r="AR33" s="1928"/>
      <c r="AS33" s="1928"/>
      <c r="AT33" s="1928"/>
      <c r="AU33" s="1928"/>
      <c r="AV33" s="1928"/>
      <c r="AW33" s="1928"/>
      <c r="AX33" s="1928"/>
      <c r="AY33" s="1928"/>
      <c r="AZ33" s="1590" t="s">
        <v>94</v>
      </c>
      <c r="BA33" s="1591"/>
      <c r="BB33" s="1935"/>
      <c r="BC33" s="1928"/>
      <c r="BD33" s="1928"/>
      <c r="BE33" s="1928"/>
      <c r="BF33" s="1928"/>
      <c r="BG33" s="1928"/>
      <c r="BH33" s="1928"/>
      <c r="BI33" s="1928"/>
      <c r="BJ33" s="1928"/>
      <c r="BK33" s="1928"/>
      <c r="BL33" s="1590" t="s">
        <v>94</v>
      </c>
      <c r="BM33" s="1591"/>
      <c r="BQ33" s="661"/>
      <c r="BR33" s="661"/>
      <c r="BS33" s="406"/>
      <c r="BT33" s="406"/>
      <c r="BU33" s="406"/>
      <c r="BV33" s="406"/>
      <c r="BW33" s="406"/>
      <c r="BX33" s="406"/>
      <c r="BY33" s="406"/>
      <c r="BZ33" s="406"/>
      <c r="CA33" s="664"/>
      <c r="CB33" s="664"/>
      <c r="CC33" s="664"/>
      <c r="CD33" s="664"/>
      <c r="CE33" s="664"/>
      <c r="CF33" s="664"/>
      <c r="CG33" s="664"/>
      <c r="CH33" s="664"/>
      <c r="CI33" s="664"/>
      <c r="CJ33" s="406"/>
      <c r="CK33" s="406"/>
      <c r="CL33" s="406"/>
      <c r="CM33" s="406"/>
      <c r="CN33" s="406"/>
      <c r="CO33" s="406"/>
      <c r="CP33" s="406"/>
      <c r="CQ33" s="406"/>
      <c r="CR33" s="406"/>
      <c r="CS33" s="325"/>
      <c r="CT33" s="406"/>
      <c r="CU33" s="406"/>
      <c r="CV33" s="406"/>
      <c r="CW33" s="406"/>
      <c r="CX33" s="406"/>
      <c r="CY33" s="406"/>
      <c r="CZ33" s="406"/>
      <c r="DA33" s="325"/>
      <c r="DB33" s="406"/>
      <c r="DC33" s="406"/>
      <c r="DD33" s="406"/>
      <c r="DE33" s="406"/>
      <c r="DF33" s="406"/>
      <c r="DG33" s="406"/>
      <c r="DH33" s="406"/>
      <c r="DI33" s="406"/>
      <c r="DJ33" s="406"/>
      <c r="DK33" s="406"/>
      <c r="DL33" s="406"/>
      <c r="DM33" s="406"/>
      <c r="DN33" s="406"/>
      <c r="DO33" s="406"/>
      <c r="DP33" s="406"/>
      <c r="DQ33" s="406"/>
      <c r="DR33" s="406"/>
      <c r="DS33" s="241"/>
      <c r="DT33" s="1719"/>
      <c r="DU33" s="1719"/>
      <c r="DV33" s="1719"/>
      <c r="DW33" s="1719"/>
      <c r="DX33" s="241"/>
    </row>
    <row r="34" spans="2:128" ht="9" customHeight="1">
      <c r="B34" s="1584"/>
      <c r="C34" s="1584"/>
      <c r="D34" s="1584"/>
      <c r="E34" s="1584"/>
      <c r="F34" s="1584"/>
      <c r="G34" s="1584"/>
      <c r="H34" s="1584"/>
      <c r="I34" s="1999"/>
      <c r="J34" s="2001"/>
      <c r="K34" s="2002"/>
      <c r="L34" s="2002"/>
      <c r="M34" s="2002"/>
      <c r="N34" s="2002"/>
      <c r="O34" s="2002"/>
      <c r="P34" s="2002"/>
      <c r="Q34" s="2002"/>
      <c r="R34" s="2002"/>
      <c r="S34" s="2003"/>
      <c r="T34" s="2003"/>
      <c r="U34" s="2003"/>
      <c r="V34" s="1626"/>
      <c r="W34" s="1627"/>
      <c r="X34" s="406"/>
      <c r="Y34" s="406"/>
      <c r="Z34" s="400"/>
      <c r="AA34" s="400"/>
      <c r="AB34" s="1672"/>
      <c r="AC34" s="1672"/>
      <c r="AD34" s="1672"/>
      <c r="AE34" s="1598"/>
      <c r="AF34" s="1598"/>
      <c r="AG34" s="1598"/>
      <c r="AH34" s="1598"/>
      <c r="AI34" s="1598"/>
      <c r="AJ34" s="1598"/>
      <c r="AK34" s="1598"/>
      <c r="AL34" s="1598"/>
      <c r="AM34" s="1598"/>
      <c r="AN34" s="1598"/>
      <c r="AO34" s="1598"/>
      <c r="AP34" s="1931"/>
      <c r="AQ34" s="1932"/>
      <c r="AR34" s="1932"/>
      <c r="AS34" s="1932"/>
      <c r="AT34" s="1932"/>
      <c r="AU34" s="1932"/>
      <c r="AV34" s="1932"/>
      <c r="AW34" s="1932"/>
      <c r="AX34" s="1932"/>
      <c r="AY34" s="1932"/>
      <c r="AZ34" s="1592"/>
      <c r="BA34" s="1593"/>
      <c r="BB34" s="1931"/>
      <c r="BC34" s="1932"/>
      <c r="BD34" s="1932"/>
      <c r="BE34" s="1932"/>
      <c r="BF34" s="1932"/>
      <c r="BG34" s="1932"/>
      <c r="BH34" s="1932"/>
      <c r="BI34" s="1932"/>
      <c r="BJ34" s="1932"/>
      <c r="BK34" s="1932"/>
      <c r="BL34" s="1592"/>
      <c r="BM34" s="1593"/>
      <c r="BQ34" s="661"/>
      <c r="BR34" s="661"/>
      <c r="BS34" s="665"/>
      <c r="BT34" s="665"/>
      <c r="BU34" s="665"/>
      <c r="BV34" s="665"/>
      <c r="BW34" s="665"/>
      <c r="BX34" s="665"/>
      <c r="BY34" s="665"/>
      <c r="BZ34" s="665"/>
      <c r="CA34" s="664"/>
      <c r="CB34" s="664"/>
      <c r="CC34" s="664"/>
      <c r="CD34" s="664"/>
      <c r="CE34" s="664"/>
      <c r="CF34" s="664"/>
      <c r="CG34" s="664"/>
      <c r="CH34" s="664"/>
      <c r="CI34" s="664"/>
      <c r="CJ34" s="406"/>
      <c r="CK34" s="406"/>
      <c r="CL34" s="406"/>
      <c r="CM34" s="406"/>
      <c r="CN34" s="406"/>
      <c r="CO34" s="406"/>
      <c r="CP34" s="406"/>
      <c r="CQ34" s="406"/>
      <c r="CR34" s="406"/>
      <c r="CS34" s="325"/>
      <c r="CT34" s="406"/>
      <c r="CU34" s="406"/>
      <c r="CV34" s="406"/>
      <c r="CW34" s="406"/>
      <c r="CX34" s="406"/>
      <c r="CY34" s="406"/>
      <c r="CZ34" s="406"/>
      <c r="DA34" s="325"/>
      <c r="DB34" s="663"/>
      <c r="DC34" s="663"/>
      <c r="DD34" s="663"/>
      <c r="DE34" s="663"/>
      <c r="DF34" s="663"/>
      <c r="DG34" s="663"/>
      <c r="DH34" s="663"/>
      <c r="DI34" s="663"/>
      <c r="DJ34" s="663"/>
      <c r="DK34" s="663"/>
      <c r="DL34" s="663"/>
      <c r="DM34" s="663"/>
      <c r="DN34" s="663"/>
      <c r="DO34" s="663"/>
      <c r="DP34" s="663"/>
      <c r="DQ34" s="663"/>
      <c r="DR34" s="663"/>
      <c r="DS34" s="241"/>
      <c r="DT34" s="1719"/>
      <c r="DU34" s="1719"/>
      <c r="DV34" s="1719"/>
      <c r="DW34" s="1719"/>
      <c r="DX34" s="241"/>
    </row>
    <row r="35" spans="2:128" ht="9" customHeight="1">
      <c r="B35" s="1621"/>
      <c r="C35" s="1621"/>
      <c r="D35" s="1621"/>
      <c r="E35" s="1621"/>
      <c r="F35" s="1621"/>
      <c r="G35" s="1621"/>
      <c r="H35" s="1621"/>
      <c r="I35" s="2000"/>
      <c r="J35" s="2004"/>
      <c r="K35" s="2003"/>
      <c r="L35" s="2003"/>
      <c r="M35" s="2003"/>
      <c r="N35" s="2003"/>
      <c r="O35" s="2003"/>
      <c r="P35" s="2003"/>
      <c r="Q35" s="2003"/>
      <c r="R35" s="2003"/>
      <c r="S35" s="2003"/>
      <c r="T35" s="2003"/>
      <c r="U35" s="2003"/>
      <c r="V35" s="1628"/>
      <c r="W35" s="1629"/>
      <c r="X35" s="406"/>
      <c r="Y35" s="406"/>
      <c r="Z35" s="400"/>
      <c r="AA35" s="400"/>
      <c r="AB35" s="1672"/>
      <c r="AC35" s="1672"/>
      <c r="AD35" s="1672"/>
      <c r="AE35" s="1645" t="s">
        <v>953</v>
      </c>
      <c r="AF35" s="1646"/>
      <c r="AG35" s="1646"/>
      <c r="AH35" s="1646"/>
      <c r="AI35" s="1646"/>
      <c r="AJ35" s="1646"/>
      <c r="AK35" s="1646"/>
      <c r="AL35" s="1646"/>
      <c r="AM35" s="1646"/>
      <c r="AN35" s="1646"/>
      <c r="AO35" s="1646"/>
      <c r="AP35" s="1991"/>
      <c r="AQ35" s="1992"/>
      <c r="AR35" s="1992"/>
      <c r="AS35" s="1992"/>
      <c r="AT35" s="1992"/>
      <c r="AU35" s="1992"/>
      <c r="AV35" s="1992"/>
      <c r="AW35" s="1992"/>
      <c r="AX35" s="1992"/>
      <c r="AY35" s="1992"/>
      <c r="AZ35" s="1643" t="s">
        <v>94</v>
      </c>
      <c r="BA35" s="1644"/>
      <c r="BB35" s="1991"/>
      <c r="BC35" s="1992"/>
      <c r="BD35" s="1992"/>
      <c r="BE35" s="1992"/>
      <c r="BF35" s="1992"/>
      <c r="BG35" s="1992"/>
      <c r="BH35" s="1992"/>
      <c r="BI35" s="1992"/>
      <c r="BJ35" s="1992"/>
      <c r="BK35" s="1992"/>
      <c r="BL35" s="1643" t="s">
        <v>94</v>
      </c>
      <c r="BM35" s="1644"/>
      <c r="BQ35" s="661"/>
      <c r="BR35" s="661"/>
      <c r="BS35" s="665"/>
      <c r="BT35" s="665"/>
      <c r="BU35" s="665"/>
      <c r="BV35" s="665"/>
      <c r="BW35" s="665"/>
      <c r="BX35" s="665"/>
      <c r="BY35" s="665"/>
      <c r="BZ35" s="665"/>
      <c r="CA35" s="664"/>
      <c r="CB35" s="664"/>
      <c r="CC35" s="664"/>
      <c r="CD35" s="664"/>
      <c r="CE35" s="664"/>
      <c r="CF35" s="664"/>
      <c r="CG35" s="664"/>
      <c r="CH35" s="664"/>
      <c r="CI35" s="664"/>
      <c r="CJ35" s="406"/>
      <c r="CK35" s="406"/>
      <c r="CL35" s="406"/>
      <c r="CM35" s="406"/>
      <c r="CN35" s="406"/>
      <c r="CO35" s="406"/>
      <c r="CP35" s="406"/>
      <c r="CQ35" s="406"/>
      <c r="CR35" s="406"/>
      <c r="CS35" s="325"/>
      <c r="CT35" s="662"/>
      <c r="CU35" s="662"/>
      <c r="CV35" s="662"/>
      <c r="CW35" s="662"/>
      <c r="CX35" s="662"/>
      <c r="CY35" s="662"/>
      <c r="CZ35" s="662"/>
      <c r="DA35" s="325"/>
      <c r="DB35" s="663"/>
      <c r="DC35" s="663"/>
      <c r="DD35" s="663"/>
      <c r="DE35" s="663"/>
      <c r="DF35" s="663"/>
      <c r="DG35" s="663"/>
      <c r="DH35" s="663"/>
      <c r="DI35" s="663"/>
      <c r="DJ35" s="663"/>
      <c r="DK35" s="663"/>
      <c r="DL35" s="663"/>
      <c r="DM35" s="663"/>
      <c r="DN35" s="663"/>
      <c r="DO35" s="663"/>
      <c r="DP35" s="663"/>
      <c r="DQ35" s="663"/>
      <c r="DR35" s="663"/>
      <c r="DS35" s="241"/>
      <c r="DT35" s="261"/>
      <c r="DU35" s="261"/>
      <c r="DV35" s="261"/>
      <c r="DW35" s="261"/>
      <c r="DX35" s="241"/>
    </row>
    <row r="36" spans="2:128" ht="9" customHeight="1">
      <c r="B36" s="1620" t="s">
        <v>607</v>
      </c>
      <c r="C36" s="1621"/>
      <c r="D36" s="1621"/>
      <c r="E36" s="1621"/>
      <c r="F36" s="1621"/>
      <c r="G36" s="1621"/>
      <c r="H36" s="1621"/>
      <c r="I36" s="2000"/>
      <c r="J36" s="2001">
        <v>130341</v>
      </c>
      <c r="K36" s="2003"/>
      <c r="L36" s="2003"/>
      <c r="M36" s="2003"/>
      <c r="N36" s="2003"/>
      <c r="O36" s="2003"/>
      <c r="P36" s="2003"/>
      <c r="Q36" s="2003"/>
      <c r="R36" s="2003"/>
      <c r="S36" s="2003"/>
      <c r="T36" s="2003"/>
      <c r="U36" s="2003"/>
      <c r="V36" s="1624" t="s">
        <v>94</v>
      </c>
      <c r="W36" s="1625"/>
      <c r="X36" s="406"/>
      <c r="Y36" s="406"/>
      <c r="Z36" s="400"/>
      <c r="AA36" s="400"/>
      <c r="AB36" s="1672"/>
      <c r="AC36" s="1672"/>
      <c r="AD36" s="1672"/>
      <c r="AE36" s="1934"/>
      <c r="AF36" s="1934"/>
      <c r="AG36" s="1934"/>
      <c r="AH36" s="1934"/>
      <c r="AI36" s="1934"/>
      <c r="AJ36" s="1934"/>
      <c r="AK36" s="1934"/>
      <c r="AL36" s="1934"/>
      <c r="AM36" s="1934"/>
      <c r="AN36" s="1934"/>
      <c r="AO36" s="1934"/>
      <c r="AP36" s="1993"/>
      <c r="AQ36" s="1994"/>
      <c r="AR36" s="1994"/>
      <c r="AS36" s="1994"/>
      <c r="AT36" s="1994"/>
      <c r="AU36" s="1994"/>
      <c r="AV36" s="1994"/>
      <c r="AW36" s="1994"/>
      <c r="AX36" s="1994"/>
      <c r="AY36" s="1994"/>
      <c r="AZ36" s="1636"/>
      <c r="BA36" s="1637"/>
      <c r="BB36" s="1993"/>
      <c r="BC36" s="1994"/>
      <c r="BD36" s="1994"/>
      <c r="BE36" s="1994"/>
      <c r="BF36" s="1994"/>
      <c r="BG36" s="1994"/>
      <c r="BH36" s="1994"/>
      <c r="BI36" s="1994"/>
      <c r="BJ36" s="1994"/>
      <c r="BK36" s="1994"/>
      <c r="BL36" s="1636"/>
      <c r="BM36" s="1637"/>
      <c r="BQ36" s="661"/>
      <c r="BR36" s="661"/>
      <c r="BS36" s="665"/>
      <c r="BT36" s="665"/>
      <c r="BU36" s="665"/>
      <c r="BV36" s="665"/>
      <c r="BW36" s="665"/>
      <c r="BX36" s="665"/>
      <c r="BY36" s="665"/>
      <c r="BZ36" s="665"/>
      <c r="CA36" s="664"/>
      <c r="CB36" s="664"/>
      <c r="CC36" s="664"/>
      <c r="CD36" s="664"/>
      <c r="CE36" s="664"/>
      <c r="CF36" s="664"/>
      <c r="CG36" s="664"/>
      <c r="CH36" s="664"/>
      <c r="CI36" s="664"/>
      <c r="CJ36" s="406"/>
      <c r="CK36" s="406"/>
      <c r="CL36" s="406"/>
      <c r="CM36" s="406"/>
      <c r="CN36" s="406"/>
      <c r="CO36" s="406"/>
      <c r="CP36" s="406"/>
      <c r="CQ36" s="406"/>
      <c r="CR36" s="406"/>
      <c r="CS36" s="406"/>
      <c r="CT36" s="406"/>
      <c r="CU36" s="406"/>
      <c r="CV36" s="406"/>
      <c r="CW36" s="406"/>
      <c r="CX36" s="406"/>
      <c r="CY36" s="406"/>
      <c r="CZ36" s="406"/>
      <c r="DA36" s="406"/>
      <c r="DB36" s="663"/>
      <c r="DC36" s="663"/>
      <c r="DD36" s="663"/>
      <c r="DE36" s="663"/>
      <c r="DF36" s="663"/>
      <c r="DG36" s="663"/>
      <c r="DH36" s="663"/>
      <c r="DI36" s="663"/>
      <c r="DJ36" s="663"/>
      <c r="DK36" s="663"/>
      <c r="DL36" s="663"/>
      <c r="DM36" s="663"/>
      <c r="DN36" s="663"/>
      <c r="DO36" s="663"/>
      <c r="DP36" s="663"/>
      <c r="DQ36" s="663"/>
      <c r="DR36" s="663"/>
      <c r="DS36" s="1384"/>
      <c r="DT36" s="1384"/>
      <c r="DU36" s="1384"/>
      <c r="DV36" s="1384"/>
      <c r="DW36" s="1384"/>
      <c r="DX36" s="1384"/>
    </row>
    <row r="37" spans="2:128" ht="9" customHeight="1">
      <c r="B37" s="1621"/>
      <c r="C37" s="1621"/>
      <c r="D37" s="1621"/>
      <c r="E37" s="1621"/>
      <c r="F37" s="1621"/>
      <c r="G37" s="1621"/>
      <c r="H37" s="1621"/>
      <c r="I37" s="2000"/>
      <c r="J37" s="2004"/>
      <c r="K37" s="2003"/>
      <c r="L37" s="2003"/>
      <c r="M37" s="2003"/>
      <c r="N37" s="2003"/>
      <c r="O37" s="2003"/>
      <c r="P37" s="2003"/>
      <c r="Q37" s="2003"/>
      <c r="R37" s="2003"/>
      <c r="S37" s="2003"/>
      <c r="T37" s="2003"/>
      <c r="U37" s="2003"/>
      <c r="V37" s="1626"/>
      <c r="W37" s="1627"/>
      <c r="X37" s="406"/>
      <c r="Y37" s="406"/>
      <c r="Z37" s="400"/>
      <c r="AA37" s="400"/>
      <c r="AB37" s="1672"/>
      <c r="AC37" s="1672"/>
      <c r="AD37" s="1672"/>
      <c r="AE37" s="1995" t="s">
        <v>954</v>
      </c>
      <c r="AF37" s="1995"/>
      <c r="AG37" s="1995"/>
      <c r="AH37" s="1995"/>
      <c r="AI37" s="1995"/>
      <c r="AJ37" s="1995"/>
      <c r="AK37" s="1995"/>
      <c r="AL37" s="1995"/>
      <c r="AM37" s="1995"/>
      <c r="AN37" s="1995"/>
      <c r="AO37" s="1995"/>
      <c r="AP37" s="1996"/>
      <c r="AQ37" s="1994"/>
      <c r="AR37" s="1994"/>
      <c r="AS37" s="1994"/>
      <c r="AT37" s="1994"/>
      <c r="AU37" s="1994"/>
      <c r="AV37" s="1994"/>
      <c r="AW37" s="1994"/>
      <c r="AX37" s="1994"/>
      <c r="AY37" s="1994"/>
      <c r="AZ37" s="1636" t="s">
        <v>94</v>
      </c>
      <c r="BA37" s="1637"/>
      <c r="BB37" s="1996"/>
      <c r="BC37" s="1994"/>
      <c r="BD37" s="1994"/>
      <c r="BE37" s="1994"/>
      <c r="BF37" s="1994"/>
      <c r="BG37" s="1994"/>
      <c r="BH37" s="1994"/>
      <c r="BI37" s="1994"/>
      <c r="BJ37" s="1994"/>
      <c r="BK37" s="1994"/>
      <c r="BL37" s="1636" t="s">
        <v>94</v>
      </c>
      <c r="BM37" s="1637"/>
      <c r="BQ37" s="661"/>
      <c r="BR37" s="661"/>
      <c r="BS37" s="665"/>
      <c r="BT37" s="665"/>
      <c r="BU37" s="665"/>
      <c r="BV37" s="665"/>
      <c r="BW37" s="665"/>
      <c r="BX37" s="665"/>
      <c r="BY37" s="665"/>
      <c r="BZ37" s="665"/>
      <c r="CA37" s="664"/>
      <c r="CB37" s="664"/>
      <c r="CC37" s="664"/>
      <c r="CD37" s="664"/>
      <c r="CE37" s="664"/>
      <c r="CF37" s="664"/>
      <c r="CG37" s="664"/>
      <c r="CH37" s="664"/>
      <c r="CI37" s="664"/>
      <c r="CJ37" s="406"/>
      <c r="CK37" s="406"/>
      <c r="CL37" s="406"/>
      <c r="CM37" s="406"/>
      <c r="CN37" s="406"/>
      <c r="CO37" s="406"/>
      <c r="CP37" s="406"/>
      <c r="CQ37" s="406"/>
      <c r="CR37" s="406"/>
      <c r="CS37" s="406"/>
      <c r="CT37" s="406"/>
      <c r="CU37" s="406"/>
      <c r="CV37" s="406"/>
      <c r="CW37" s="406"/>
      <c r="CX37" s="406"/>
      <c r="CY37" s="406"/>
      <c r="CZ37" s="406"/>
      <c r="DA37" s="406"/>
      <c r="DB37" s="663"/>
      <c r="DC37" s="663"/>
      <c r="DD37" s="663"/>
      <c r="DE37" s="663"/>
      <c r="DF37" s="663"/>
      <c r="DG37" s="663"/>
      <c r="DH37" s="663"/>
      <c r="DI37" s="663"/>
      <c r="DJ37" s="663"/>
      <c r="DK37" s="663"/>
      <c r="DL37" s="663"/>
      <c r="DM37" s="663"/>
      <c r="DN37" s="663"/>
      <c r="DO37" s="663"/>
      <c r="DP37" s="663"/>
      <c r="DQ37" s="663"/>
      <c r="DR37" s="663"/>
      <c r="DS37" s="1384"/>
      <c r="DT37" s="1384"/>
      <c r="DU37" s="1384"/>
      <c r="DV37" s="1384"/>
      <c r="DW37" s="1384"/>
      <c r="DX37" s="1384"/>
    </row>
    <row r="38" spans="2:128" ht="9" customHeight="1">
      <c r="B38" s="1621"/>
      <c r="C38" s="1621"/>
      <c r="D38" s="1621"/>
      <c r="E38" s="1621"/>
      <c r="F38" s="1621"/>
      <c r="G38" s="1621"/>
      <c r="H38" s="1621"/>
      <c r="I38" s="2000"/>
      <c r="J38" s="2004"/>
      <c r="K38" s="2003"/>
      <c r="L38" s="2003"/>
      <c r="M38" s="2003"/>
      <c r="N38" s="2003"/>
      <c r="O38" s="2003"/>
      <c r="P38" s="2003"/>
      <c r="Q38" s="2003"/>
      <c r="R38" s="2003"/>
      <c r="S38" s="2003"/>
      <c r="T38" s="2003"/>
      <c r="U38" s="2003"/>
      <c r="V38" s="1628"/>
      <c r="W38" s="1629"/>
      <c r="X38" s="406"/>
      <c r="Y38" s="406"/>
      <c r="Z38" s="400"/>
      <c r="AA38" s="400"/>
      <c r="AB38" s="1672"/>
      <c r="AC38" s="1672"/>
      <c r="AD38" s="1672"/>
      <c r="AE38" s="1631"/>
      <c r="AF38" s="1631"/>
      <c r="AG38" s="1631"/>
      <c r="AH38" s="1631"/>
      <c r="AI38" s="1631"/>
      <c r="AJ38" s="1631"/>
      <c r="AK38" s="1631"/>
      <c r="AL38" s="1631"/>
      <c r="AM38" s="1631"/>
      <c r="AN38" s="1631"/>
      <c r="AO38" s="1631"/>
      <c r="AP38" s="1997"/>
      <c r="AQ38" s="1998"/>
      <c r="AR38" s="1998"/>
      <c r="AS38" s="1998"/>
      <c r="AT38" s="1998"/>
      <c r="AU38" s="1998"/>
      <c r="AV38" s="1998"/>
      <c r="AW38" s="1998"/>
      <c r="AX38" s="1998"/>
      <c r="AY38" s="1998"/>
      <c r="AZ38" s="1638"/>
      <c r="BA38" s="1639"/>
      <c r="BB38" s="1997"/>
      <c r="BC38" s="1998"/>
      <c r="BD38" s="1998"/>
      <c r="BE38" s="1998"/>
      <c r="BF38" s="1998"/>
      <c r="BG38" s="1998"/>
      <c r="BH38" s="1998"/>
      <c r="BI38" s="1998"/>
      <c r="BJ38" s="1998"/>
      <c r="BK38" s="1998"/>
      <c r="BL38" s="1638"/>
      <c r="BM38" s="1639"/>
      <c r="BQ38" s="661"/>
      <c r="BR38" s="661"/>
      <c r="BS38" s="665"/>
      <c r="BT38" s="665"/>
      <c r="BU38" s="665"/>
      <c r="BV38" s="665"/>
      <c r="BW38" s="665"/>
      <c r="BX38" s="665"/>
      <c r="BY38" s="665"/>
      <c r="BZ38" s="665"/>
      <c r="CA38" s="664"/>
      <c r="CB38" s="664"/>
      <c r="CC38" s="664"/>
      <c r="CD38" s="664"/>
      <c r="CE38" s="664"/>
      <c r="CF38" s="664"/>
      <c r="CG38" s="664"/>
      <c r="CH38" s="664"/>
      <c r="CI38" s="664"/>
      <c r="CJ38" s="406"/>
      <c r="CK38" s="406"/>
      <c r="CL38" s="406"/>
      <c r="CM38" s="406"/>
      <c r="CN38" s="406"/>
      <c r="CO38" s="406"/>
      <c r="CP38" s="406"/>
      <c r="CQ38" s="406"/>
      <c r="CR38" s="406"/>
      <c r="CS38" s="406"/>
      <c r="CT38" s="406"/>
      <c r="CU38" s="406"/>
      <c r="CV38" s="406"/>
      <c r="CW38" s="406"/>
      <c r="CX38" s="406"/>
      <c r="CY38" s="406"/>
      <c r="CZ38" s="406"/>
      <c r="DA38" s="406"/>
      <c r="DB38" s="663"/>
      <c r="DC38" s="663"/>
      <c r="DD38" s="663"/>
      <c r="DE38" s="663"/>
      <c r="DF38" s="663"/>
      <c r="DG38" s="663"/>
      <c r="DH38" s="663"/>
      <c r="DI38" s="663"/>
      <c r="DJ38" s="663"/>
      <c r="DK38" s="663"/>
      <c r="DL38" s="663"/>
      <c r="DM38" s="663"/>
      <c r="DN38" s="663"/>
      <c r="DO38" s="663"/>
      <c r="DP38" s="663"/>
      <c r="DQ38" s="663"/>
      <c r="DR38" s="663"/>
      <c r="DS38" s="399"/>
      <c r="DT38" s="399"/>
      <c r="DU38" s="399"/>
      <c r="DV38" s="399"/>
      <c r="DW38" s="399"/>
      <c r="DX38" s="399"/>
    </row>
    <row r="39" spans="2:128" ht="9" customHeight="1">
      <c r="B39" s="1620" t="s">
        <v>610</v>
      </c>
      <c r="C39" s="1620"/>
      <c r="D39" s="1620"/>
      <c r="E39" s="1620"/>
      <c r="F39" s="1620"/>
      <c r="G39" s="1620"/>
      <c r="H39" s="1620"/>
      <c r="I39" s="2005"/>
      <c r="J39" s="2006">
        <v>260683</v>
      </c>
      <c r="K39" s="2007"/>
      <c r="L39" s="2007"/>
      <c r="M39" s="2007"/>
      <c r="N39" s="2007"/>
      <c r="O39" s="2007"/>
      <c r="P39" s="2007"/>
      <c r="Q39" s="2007"/>
      <c r="R39" s="2007"/>
      <c r="S39" s="2007"/>
      <c r="T39" s="2007"/>
      <c r="U39" s="2007"/>
      <c r="V39" s="1624" t="s">
        <v>94</v>
      </c>
      <c r="W39" s="1625"/>
      <c r="X39" s="406"/>
      <c r="Y39" s="406"/>
      <c r="Z39" s="400"/>
      <c r="AA39" s="400"/>
      <c r="AB39" s="1672"/>
      <c r="AC39" s="1672"/>
      <c r="AD39" s="1672"/>
      <c r="AE39" s="1597" t="s">
        <v>955</v>
      </c>
      <c r="AF39" s="1598"/>
      <c r="AG39" s="1598"/>
      <c r="AH39" s="1598"/>
      <c r="AI39" s="1598"/>
      <c r="AJ39" s="1598"/>
      <c r="AK39" s="1598"/>
      <c r="AL39" s="1598"/>
      <c r="AM39" s="1598"/>
      <c r="AN39" s="1598"/>
      <c r="AO39" s="1598"/>
      <c r="AP39" s="1935"/>
      <c r="AQ39" s="1928"/>
      <c r="AR39" s="1928"/>
      <c r="AS39" s="1928"/>
      <c r="AT39" s="1928"/>
      <c r="AU39" s="1928"/>
      <c r="AV39" s="1928"/>
      <c r="AW39" s="1928"/>
      <c r="AX39" s="1928"/>
      <c r="AY39" s="1928"/>
      <c r="AZ39" s="1590" t="s">
        <v>94</v>
      </c>
      <c r="BA39" s="1591"/>
      <c r="BB39" s="1935"/>
      <c r="BC39" s="1928"/>
      <c r="BD39" s="1928"/>
      <c r="BE39" s="1928"/>
      <c r="BF39" s="1928"/>
      <c r="BG39" s="1928"/>
      <c r="BH39" s="1928"/>
      <c r="BI39" s="1928"/>
      <c r="BJ39" s="1928"/>
      <c r="BK39" s="1928"/>
      <c r="BL39" s="1590" t="s">
        <v>94</v>
      </c>
      <c r="BM39" s="1591"/>
      <c r="BQ39" s="661"/>
      <c r="BR39" s="661"/>
      <c r="BS39" s="665"/>
      <c r="BT39" s="665"/>
      <c r="BU39" s="665"/>
      <c r="BV39" s="665"/>
      <c r="BW39" s="665"/>
      <c r="BX39" s="665"/>
      <c r="BY39" s="665"/>
      <c r="BZ39" s="665"/>
      <c r="CA39" s="664"/>
      <c r="CB39" s="664"/>
      <c r="CC39" s="664"/>
      <c r="CD39" s="664"/>
      <c r="CE39" s="664"/>
      <c r="CF39" s="664"/>
      <c r="CG39" s="664"/>
      <c r="CH39" s="664"/>
      <c r="CI39" s="664"/>
      <c r="CJ39" s="406"/>
      <c r="CK39" s="406"/>
      <c r="CL39" s="406"/>
      <c r="CM39" s="406"/>
      <c r="CN39" s="406"/>
      <c r="CO39" s="406"/>
      <c r="CP39" s="406"/>
      <c r="CQ39" s="406"/>
      <c r="CR39" s="406"/>
      <c r="CS39" s="406"/>
      <c r="CT39" s="406"/>
      <c r="CU39" s="406"/>
      <c r="CV39" s="406"/>
      <c r="CW39" s="406"/>
      <c r="CX39" s="406"/>
      <c r="CY39" s="406"/>
      <c r="CZ39" s="406"/>
      <c r="DA39" s="406"/>
      <c r="DB39" s="663"/>
      <c r="DC39" s="663"/>
      <c r="DD39" s="663"/>
      <c r="DE39" s="663"/>
      <c r="DF39" s="663"/>
      <c r="DG39" s="663"/>
      <c r="DH39" s="663"/>
      <c r="DI39" s="663"/>
      <c r="DJ39" s="663"/>
      <c r="DK39" s="663"/>
      <c r="DL39" s="663"/>
      <c r="DM39" s="663"/>
      <c r="DN39" s="663"/>
      <c r="DO39" s="663"/>
      <c r="DP39" s="663"/>
      <c r="DQ39" s="663"/>
      <c r="DR39" s="663"/>
      <c r="DS39" s="399"/>
      <c r="DT39" s="399"/>
      <c r="DU39" s="399"/>
      <c r="DV39" s="399"/>
      <c r="DW39" s="399"/>
      <c r="DX39" s="399"/>
    </row>
    <row r="40" spans="2:128" ht="9" customHeight="1">
      <c r="B40" s="1620"/>
      <c r="C40" s="1620"/>
      <c r="D40" s="1620"/>
      <c r="E40" s="1620"/>
      <c r="F40" s="1620"/>
      <c r="G40" s="1620"/>
      <c r="H40" s="1620"/>
      <c r="I40" s="2005"/>
      <c r="J40" s="2008"/>
      <c r="K40" s="2007"/>
      <c r="L40" s="2007"/>
      <c r="M40" s="2007"/>
      <c r="N40" s="2007"/>
      <c r="O40" s="2007"/>
      <c r="P40" s="2007"/>
      <c r="Q40" s="2007"/>
      <c r="R40" s="2007"/>
      <c r="S40" s="2007"/>
      <c r="T40" s="2007"/>
      <c r="U40" s="2007"/>
      <c r="V40" s="1626"/>
      <c r="W40" s="1627"/>
      <c r="X40" s="406"/>
      <c r="Y40" s="406"/>
      <c r="Z40" s="400"/>
      <c r="AA40" s="400"/>
      <c r="AB40" s="1672"/>
      <c r="AC40" s="1672"/>
      <c r="AD40" s="1672"/>
      <c r="AE40" s="1598"/>
      <c r="AF40" s="1598"/>
      <c r="AG40" s="1598"/>
      <c r="AH40" s="1598"/>
      <c r="AI40" s="1598"/>
      <c r="AJ40" s="1598"/>
      <c r="AK40" s="1598"/>
      <c r="AL40" s="1598"/>
      <c r="AM40" s="1598"/>
      <c r="AN40" s="1598"/>
      <c r="AO40" s="1598"/>
      <c r="AP40" s="1931"/>
      <c r="AQ40" s="1932"/>
      <c r="AR40" s="1932"/>
      <c r="AS40" s="1932"/>
      <c r="AT40" s="1932"/>
      <c r="AU40" s="1932"/>
      <c r="AV40" s="1932"/>
      <c r="AW40" s="1932"/>
      <c r="AX40" s="1932"/>
      <c r="AY40" s="1932"/>
      <c r="AZ40" s="1592"/>
      <c r="BA40" s="1593"/>
      <c r="BB40" s="1931"/>
      <c r="BC40" s="1932"/>
      <c r="BD40" s="1932"/>
      <c r="BE40" s="1932"/>
      <c r="BF40" s="1932"/>
      <c r="BG40" s="1932"/>
      <c r="BH40" s="1932"/>
      <c r="BI40" s="1932"/>
      <c r="BJ40" s="1932"/>
      <c r="BK40" s="1932"/>
      <c r="BL40" s="1592"/>
      <c r="BM40" s="1593"/>
      <c r="BQ40" s="661"/>
      <c r="BR40" s="661"/>
      <c r="BS40" s="665"/>
      <c r="BT40" s="665"/>
      <c r="BU40" s="665"/>
      <c r="BV40" s="665"/>
      <c r="BW40" s="665"/>
      <c r="BX40" s="665"/>
      <c r="BY40" s="665"/>
      <c r="BZ40" s="665"/>
      <c r="CA40" s="664"/>
      <c r="CB40" s="664"/>
      <c r="CC40" s="664"/>
      <c r="CD40" s="664"/>
      <c r="CE40" s="664"/>
      <c r="CF40" s="664"/>
      <c r="CG40" s="664"/>
      <c r="CH40" s="664"/>
      <c r="CI40" s="664"/>
      <c r="CJ40" s="406"/>
      <c r="CK40" s="406"/>
      <c r="CL40" s="406"/>
      <c r="CM40" s="406"/>
      <c r="CN40" s="406"/>
      <c r="CO40" s="406"/>
      <c r="CP40" s="406"/>
      <c r="CQ40" s="406"/>
      <c r="CR40" s="406"/>
      <c r="CS40" s="406"/>
      <c r="CT40" s="406"/>
      <c r="CU40" s="406"/>
      <c r="CV40" s="406"/>
      <c r="CW40" s="406"/>
      <c r="CX40" s="406"/>
      <c r="CY40" s="406"/>
      <c r="CZ40" s="406"/>
      <c r="DA40" s="406"/>
      <c r="DB40" s="663"/>
      <c r="DC40" s="663"/>
      <c r="DD40" s="663"/>
      <c r="DE40" s="663"/>
      <c r="DF40" s="663"/>
      <c r="DG40" s="663"/>
      <c r="DH40" s="663"/>
      <c r="DI40" s="663"/>
      <c r="DJ40" s="663"/>
      <c r="DK40" s="663"/>
      <c r="DL40" s="663"/>
      <c r="DM40" s="663"/>
      <c r="DN40" s="663"/>
      <c r="DO40" s="663"/>
      <c r="DP40" s="663"/>
      <c r="DQ40" s="663"/>
      <c r="DR40" s="663"/>
      <c r="DS40" s="399"/>
      <c r="DT40" s="399"/>
      <c r="DU40" s="399"/>
      <c r="DV40" s="399"/>
      <c r="DW40" s="399"/>
      <c r="DX40" s="399"/>
    </row>
    <row r="41" spans="2:128" ht="9" customHeight="1">
      <c r="B41" s="1621"/>
      <c r="C41" s="1621"/>
      <c r="D41" s="1621"/>
      <c r="E41" s="1621"/>
      <c r="F41" s="1621"/>
      <c r="G41" s="1621"/>
      <c r="H41" s="1621"/>
      <c r="I41" s="2000"/>
      <c r="J41" s="2008"/>
      <c r="K41" s="2007"/>
      <c r="L41" s="2007"/>
      <c r="M41" s="2007"/>
      <c r="N41" s="2007"/>
      <c r="O41" s="2007"/>
      <c r="P41" s="2007"/>
      <c r="Q41" s="2007"/>
      <c r="R41" s="2007"/>
      <c r="S41" s="2007"/>
      <c r="T41" s="2007"/>
      <c r="U41" s="2007"/>
      <c r="V41" s="1628"/>
      <c r="W41" s="1629"/>
      <c r="X41" s="406"/>
      <c r="Y41" s="406"/>
      <c r="Z41" s="400"/>
      <c r="AA41" s="400"/>
      <c r="AB41" s="1672"/>
      <c r="AC41" s="1672"/>
      <c r="AD41" s="1672"/>
      <c r="AE41" s="1597" t="s">
        <v>956</v>
      </c>
      <c r="AF41" s="1598"/>
      <c r="AG41" s="1598"/>
      <c r="AH41" s="1598"/>
      <c r="AI41" s="1598"/>
      <c r="AJ41" s="1598"/>
      <c r="AK41" s="1598"/>
      <c r="AL41" s="1598"/>
      <c r="AM41" s="1598"/>
      <c r="AN41" s="1598"/>
      <c r="AO41" s="1598"/>
      <c r="AP41" s="1935"/>
      <c r="AQ41" s="1928"/>
      <c r="AR41" s="1928"/>
      <c r="AS41" s="1928"/>
      <c r="AT41" s="1928"/>
      <c r="AU41" s="1928"/>
      <c r="AV41" s="1928"/>
      <c r="AW41" s="1928"/>
      <c r="AX41" s="1928"/>
      <c r="AY41" s="1928"/>
      <c r="AZ41" s="1590" t="s">
        <v>94</v>
      </c>
      <c r="BA41" s="1591"/>
      <c r="BB41" s="1935"/>
      <c r="BC41" s="1928"/>
      <c r="BD41" s="1928"/>
      <c r="BE41" s="1928"/>
      <c r="BF41" s="1928"/>
      <c r="BG41" s="1928"/>
      <c r="BH41" s="1928"/>
      <c r="BI41" s="1928"/>
      <c r="BJ41" s="1928"/>
      <c r="BK41" s="1928"/>
      <c r="BL41" s="1590" t="s">
        <v>94</v>
      </c>
      <c r="BM41" s="1591"/>
      <c r="BQ41" s="661"/>
      <c r="BR41" s="661"/>
      <c r="BS41" s="665"/>
      <c r="BT41" s="665"/>
      <c r="BU41" s="665"/>
      <c r="BV41" s="665"/>
      <c r="BW41" s="665"/>
      <c r="BX41" s="665"/>
      <c r="BY41" s="665"/>
      <c r="BZ41" s="665"/>
      <c r="CA41" s="664"/>
      <c r="CB41" s="664"/>
      <c r="CC41" s="664"/>
      <c r="CD41" s="664"/>
      <c r="CE41" s="664"/>
      <c r="CF41" s="664"/>
      <c r="CG41" s="664"/>
      <c r="CH41" s="664"/>
      <c r="CI41" s="664"/>
      <c r="CJ41" s="406"/>
      <c r="CK41" s="406"/>
      <c r="CL41" s="406"/>
      <c r="CM41" s="406"/>
      <c r="CN41" s="406"/>
      <c r="CO41" s="406"/>
      <c r="CP41" s="406"/>
      <c r="CQ41" s="406"/>
      <c r="CR41" s="406"/>
      <c r="CS41" s="406"/>
      <c r="CT41" s="406"/>
      <c r="CU41" s="406"/>
      <c r="CV41" s="406"/>
      <c r="CW41" s="406"/>
      <c r="CX41" s="406"/>
      <c r="CY41" s="406"/>
      <c r="CZ41" s="406"/>
      <c r="DA41" s="406"/>
      <c r="DB41" s="663"/>
      <c r="DC41" s="663"/>
      <c r="DD41" s="663"/>
      <c r="DE41" s="663"/>
      <c r="DF41" s="663"/>
      <c r="DG41" s="663"/>
      <c r="DH41" s="663"/>
      <c r="DI41" s="663"/>
      <c r="DJ41" s="663"/>
      <c r="DK41" s="663"/>
      <c r="DL41" s="663"/>
      <c r="DM41" s="663"/>
      <c r="DN41" s="663"/>
      <c r="DO41" s="663"/>
      <c r="DP41" s="663"/>
      <c r="DQ41" s="663"/>
      <c r="DR41" s="663"/>
      <c r="DS41" s="399"/>
      <c r="DT41" s="399"/>
      <c r="DU41" s="399"/>
      <c r="DV41" s="399"/>
      <c r="DW41" s="399"/>
      <c r="DX41" s="399"/>
    </row>
    <row r="42" spans="2:128" ht="9" customHeight="1">
      <c r="B42" s="1611" t="s">
        <v>962</v>
      </c>
      <c r="C42" s="1612"/>
      <c r="D42" s="1612"/>
      <c r="E42" s="1612"/>
      <c r="F42" s="1612"/>
      <c r="G42" s="1612"/>
      <c r="H42" s="1612"/>
      <c r="I42" s="2009"/>
      <c r="J42" s="238"/>
      <c r="K42" s="409"/>
      <c r="L42" s="2012" t="s">
        <v>608</v>
      </c>
      <c r="M42" s="2012"/>
      <c r="N42" s="2012"/>
      <c r="O42" s="1416" t="s">
        <v>120</v>
      </c>
      <c r="P42" s="1608"/>
      <c r="Q42" s="2012" t="s">
        <v>609</v>
      </c>
      <c r="R42" s="2012"/>
      <c r="S42" s="2012"/>
      <c r="T42" s="409"/>
      <c r="U42" s="410"/>
      <c r="V42" s="400"/>
      <c r="W42" s="400"/>
      <c r="X42" s="406"/>
      <c r="Y42" s="406"/>
      <c r="Z42" s="400"/>
      <c r="AA42" s="400"/>
      <c r="AB42" s="1672"/>
      <c r="AC42" s="1672"/>
      <c r="AD42" s="1672"/>
      <c r="AE42" s="1598"/>
      <c r="AF42" s="1598"/>
      <c r="AG42" s="1598"/>
      <c r="AH42" s="1598"/>
      <c r="AI42" s="1598"/>
      <c r="AJ42" s="1598"/>
      <c r="AK42" s="1598"/>
      <c r="AL42" s="1598"/>
      <c r="AM42" s="1598"/>
      <c r="AN42" s="1598"/>
      <c r="AO42" s="1598"/>
      <c r="AP42" s="1931"/>
      <c r="AQ42" s="1932"/>
      <c r="AR42" s="1932"/>
      <c r="AS42" s="1932"/>
      <c r="AT42" s="1932"/>
      <c r="AU42" s="1932"/>
      <c r="AV42" s="1932"/>
      <c r="AW42" s="1932"/>
      <c r="AX42" s="1932"/>
      <c r="AY42" s="1932"/>
      <c r="AZ42" s="1592"/>
      <c r="BA42" s="1593"/>
      <c r="BB42" s="1931"/>
      <c r="BC42" s="1932"/>
      <c r="BD42" s="1932"/>
      <c r="BE42" s="1932"/>
      <c r="BF42" s="1932"/>
      <c r="BG42" s="1932"/>
      <c r="BH42" s="1932"/>
      <c r="BI42" s="1932"/>
      <c r="BJ42" s="1932"/>
      <c r="BK42" s="1932"/>
      <c r="BL42" s="1592"/>
      <c r="BM42" s="1593"/>
      <c r="BQ42" s="661"/>
      <c r="BR42" s="661"/>
      <c r="BS42" s="665"/>
      <c r="BT42" s="665"/>
      <c r="BU42" s="665"/>
      <c r="BV42" s="665"/>
      <c r="BW42" s="665"/>
      <c r="BX42" s="665"/>
      <c r="BY42" s="665"/>
      <c r="BZ42" s="665"/>
      <c r="CA42" s="664"/>
      <c r="CB42" s="664"/>
      <c r="CC42" s="664"/>
      <c r="CD42" s="664"/>
      <c r="CE42" s="664"/>
      <c r="CF42" s="664"/>
      <c r="CG42" s="664"/>
      <c r="CH42" s="664"/>
      <c r="CI42" s="664"/>
      <c r="CJ42" s="406"/>
      <c r="CK42" s="406"/>
      <c r="CL42" s="406"/>
      <c r="CM42" s="406"/>
      <c r="CN42" s="406"/>
      <c r="CO42" s="406"/>
      <c r="CP42" s="406"/>
      <c r="CQ42" s="406"/>
      <c r="CR42" s="406"/>
      <c r="CS42" s="406"/>
      <c r="CT42" s="406"/>
      <c r="CU42" s="406"/>
      <c r="CV42" s="406"/>
      <c r="CW42" s="406"/>
      <c r="CX42" s="406"/>
      <c r="CY42" s="406"/>
      <c r="CZ42" s="406"/>
      <c r="DA42" s="406"/>
      <c r="DB42" s="663"/>
      <c r="DC42" s="663"/>
      <c r="DD42" s="663"/>
      <c r="DE42" s="663"/>
      <c r="DF42" s="663"/>
      <c r="DG42" s="663"/>
      <c r="DH42" s="663"/>
      <c r="DI42" s="663"/>
      <c r="DJ42" s="663"/>
      <c r="DK42" s="663"/>
      <c r="DL42" s="663"/>
      <c r="DM42" s="663"/>
      <c r="DN42" s="663"/>
      <c r="DO42" s="663"/>
      <c r="DP42" s="663"/>
      <c r="DQ42" s="663"/>
      <c r="DR42" s="663"/>
      <c r="DS42" s="399"/>
      <c r="DT42" s="399"/>
      <c r="DU42" s="399"/>
      <c r="DV42" s="399"/>
      <c r="DW42" s="399"/>
      <c r="DX42" s="399"/>
    </row>
    <row r="43" spans="2:128" ht="9" customHeight="1">
      <c r="B43" s="1613"/>
      <c r="C43" s="1614"/>
      <c r="D43" s="1614"/>
      <c r="E43" s="1614"/>
      <c r="F43" s="1614"/>
      <c r="G43" s="1614"/>
      <c r="H43" s="1614"/>
      <c r="I43" s="2010"/>
      <c r="J43" s="613"/>
      <c r="K43" s="402"/>
      <c r="L43" s="2013"/>
      <c r="M43" s="2013"/>
      <c r="N43" s="2013"/>
      <c r="O43" s="1618"/>
      <c r="P43" s="1618"/>
      <c r="Q43" s="2013"/>
      <c r="R43" s="2013"/>
      <c r="S43" s="2013"/>
      <c r="T43" s="402"/>
      <c r="U43" s="412"/>
      <c r="V43" s="400"/>
      <c r="W43" s="400"/>
      <c r="X43" s="406"/>
      <c r="Y43" s="406"/>
      <c r="Z43" s="400"/>
      <c r="AA43" s="400"/>
      <c r="AB43" s="1672"/>
      <c r="AC43" s="1672"/>
      <c r="AD43" s="1672"/>
      <c r="AE43" s="1597" t="s">
        <v>957</v>
      </c>
      <c r="AF43" s="1598"/>
      <c r="AG43" s="1598"/>
      <c r="AH43" s="1598"/>
      <c r="AI43" s="1598"/>
      <c r="AJ43" s="1598"/>
      <c r="AK43" s="1598"/>
      <c r="AL43" s="1598"/>
      <c r="AM43" s="1598"/>
      <c r="AN43" s="1598"/>
      <c r="AO43" s="1598"/>
      <c r="AP43" s="1935"/>
      <c r="AQ43" s="1928"/>
      <c r="AR43" s="1928"/>
      <c r="AS43" s="1928"/>
      <c r="AT43" s="1928"/>
      <c r="AU43" s="1928"/>
      <c r="AV43" s="1928"/>
      <c r="AW43" s="1928"/>
      <c r="AX43" s="1928"/>
      <c r="AY43" s="1928"/>
      <c r="AZ43" s="1590" t="s">
        <v>94</v>
      </c>
      <c r="BA43" s="1591"/>
      <c r="BB43" s="1935"/>
      <c r="BC43" s="1928"/>
      <c r="BD43" s="1928"/>
      <c r="BE43" s="1928"/>
      <c r="BF43" s="1928"/>
      <c r="BG43" s="1928"/>
      <c r="BH43" s="1928"/>
      <c r="BI43" s="1928"/>
      <c r="BJ43" s="1928"/>
      <c r="BK43" s="1928"/>
      <c r="BL43" s="1590" t="s">
        <v>94</v>
      </c>
      <c r="BM43" s="1591"/>
      <c r="BQ43" s="661"/>
      <c r="BR43" s="661"/>
      <c r="BS43" s="665"/>
      <c r="BT43" s="665"/>
      <c r="BU43" s="665"/>
      <c r="BV43" s="665"/>
      <c r="BW43" s="665"/>
      <c r="BX43" s="665"/>
      <c r="BY43" s="665"/>
      <c r="BZ43" s="665"/>
      <c r="CA43" s="664"/>
      <c r="CB43" s="664"/>
      <c r="CC43" s="664"/>
      <c r="CD43" s="664"/>
      <c r="CE43" s="664"/>
      <c r="CF43" s="664"/>
      <c r="CG43" s="664"/>
      <c r="CH43" s="664"/>
      <c r="CI43" s="664"/>
      <c r="CJ43" s="406"/>
      <c r="CK43" s="406"/>
      <c r="CL43" s="406"/>
      <c r="CM43" s="406"/>
      <c r="CN43" s="406"/>
      <c r="CO43" s="406"/>
      <c r="CP43" s="406"/>
      <c r="CQ43" s="406"/>
      <c r="CR43" s="406"/>
      <c r="CS43" s="406"/>
      <c r="CT43" s="406"/>
      <c r="CU43" s="406"/>
      <c r="CV43" s="406"/>
      <c r="CW43" s="406"/>
      <c r="CX43" s="406"/>
      <c r="CY43" s="406"/>
      <c r="CZ43" s="406"/>
      <c r="DA43" s="406"/>
      <c r="DB43" s="663"/>
      <c r="DC43" s="663"/>
      <c r="DD43" s="663"/>
      <c r="DE43" s="663"/>
      <c r="DF43" s="663"/>
      <c r="DG43" s="663"/>
      <c r="DH43" s="663"/>
      <c r="DI43" s="663"/>
      <c r="DJ43" s="663"/>
      <c r="DK43" s="663"/>
      <c r="DL43" s="663"/>
      <c r="DM43" s="663"/>
      <c r="DN43" s="663"/>
      <c r="DO43" s="663"/>
      <c r="DP43" s="663"/>
      <c r="DQ43" s="663"/>
      <c r="DR43" s="663"/>
      <c r="DS43" s="399"/>
      <c r="DT43" s="399"/>
      <c r="DU43" s="399"/>
      <c r="DV43" s="399"/>
      <c r="DW43" s="399"/>
      <c r="DX43" s="399"/>
    </row>
    <row r="44" spans="2:128" ht="9" customHeight="1">
      <c r="B44" s="1613"/>
      <c r="C44" s="1614"/>
      <c r="D44" s="1614"/>
      <c r="E44" s="1614"/>
      <c r="F44" s="1614"/>
      <c r="G44" s="1614"/>
      <c r="H44" s="1614"/>
      <c r="I44" s="2010"/>
      <c r="J44" s="613"/>
      <c r="K44" s="402"/>
      <c r="L44" s="2014"/>
      <c r="M44" s="2014"/>
      <c r="N44" s="2014"/>
      <c r="O44" s="1618"/>
      <c r="P44" s="1618"/>
      <c r="Q44" s="2014"/>
      <c r="R44" s="2014"/>
      <c r="S44" s="2014"/>
      <c r="T44" s="402"/>
      <c r="U44" s="412"/>
      <c r="V44" s="400"/>
      <c r="W44" s="400"/>
      <c r="X44" s="406"/>
      <c r="Y44" s="406"/>
      <c r="Z44" s="400"/>
      <c r="AA44" s="400"/>
      <c r="AB44" s="1672"/>
      <c r="AC44" s="1672"/>
      <c r="AD44" s="1672"/>
      <c r="AE44" s="1598"/>
      <c r="AF44" s="1598"/>
      <c r="AG44" s="1598"/>
      <c r="AH44" s="1598"/>
      <c r="AI44" s="1598"/>
      <c r="AJ44" s="1598"/>
      <c r="AK44" s="1598"/>
      <c r="AL44" s="1598"/>
      <c r="AM44" s="1598"/>
      <c r="AN44" s="1598"/>
      <c r="AO44" s="1598"/>
      <c r="AP44" s="1931"/>
      <c r="AQ44" s="1932"/>
      <c r="AR44" s="1932"/>
      <c r="AS44" s="1932"/>
      <c r="AT44" s="1932"/>
      <c r="AU44" s="1932"/>
      <c r="AV44" s="1932"/>
      <c r="AW44" s="1932"/>
      <c r="AX44" s="1932"/>
      <c r="AY44" s="1932"/>
      <c r="AZ44" s="1592"/>
      <c r="BA44" s="1593"/>
      <c r="BB44" s="1931"/>
      <c r="BC44" s="1932"/>
      <c r="BD44" s="1932"/>
      <c r="BE44" s="1932"/>
      <c r="BF44" s="1932"/>
      <c r="BG44" s="1932"/>
      <c r="BH44" s="1932"/>
      <c r="BI44" s="1932"/>
      <c r="BJ44" s="1932"/>
      <c r="BK44" s="1932"/>
      <c r="BL44" s="1592"/>
      <c r="BM44" s="1593"/>
      <c r="BQ44" s="661"/>
      <c r="BR44" s="661"/>
      <c r="BS44" s="665"/>
      <c r="BT44" s="665"/>
      <c r="BU44" s="665"/>
      <c r="BV44" s="665"/>
      <c r="BW44" s="665"/>
      <c r="BX44" s="665"/>
      <c r="BY44" s="665"/>
      <c r="BZ44" s="665"/>
      <c r="CA44" s="664"/>
      <c r="CB44" s="664"/>
      <c r="CC44" s="664"/>
      <c r="CD44" s="664"/>
      <c r="CE44" s="664"/>
      <c r="CF44" s="664"/>
      <c r="CG44" s="664"/>
      <c r="CH44" s="664"/>
      <c r="CI44" s="664"/>
      <c r="CJ44" s="406"/>
      <c r="CK44" s="406"/>
      <c r="CL44" s="406"/>
      <c r="CM44" s="406"/>
      <c r="CN44" s="406"/>
      <c r="CO44" s="406"/>
      <c r="CP44" s="406"/>
      <c r="CQ44" s="406"/>
      <c r="CR44" s="406"/>
      <c r="CS44" s="406"/>
      <c r="CT44" s="406"/>
      <c r="CU44" s="406"/>
      <c r="CV44" s="406"/>
      <c r="CW44" s="406"/>
      <c r="CX44" s="406"/>
      <c r="CY44" s="406"/>
      <c r="CZ44" s="406"/>
      <c r="DA44" s="406"/>
      <c r="DB44" s="663"/>
      <c r="DC44" s="663"/>
      <c r="DD44" s="663"/>
      <c r="DE44" s="663"/>
      <c r="DF44" s="663"/>
      <c r="DG44" s="663"/>
      <c r="DH44" s="663"/>
      <c r="DI44" s="663"/>
      <c r="DJ44" s="663"/>
      <c r="DK44" s="663"/>
      <c r="DL44" s="663"/>
      <c r="DM44" s="663"/>
      <c r="DN44" s="663"/>
      <c r="DO44" s="663"/>
      <c r="DP44" s="663"/>
      <c r="DQ44" s="663"/>
      <c r="DR44" s="663"/>
      <c r="DS44" s="399"/>
      <c r="DT44" s="399"/>
      <c r="DU44" s="399"/>
      <c r="DV44" s="399"/>
      <c r="DW44" s="399"/>
      <c r="DX44" s="399"/>
    </row>
    <row r="45" spans="2:128" ht="9" customHeight="1">
      <c r="B45" s="1615"/>
      <c r="C45" s="1616"/>
      <c r="D45" s="1616"/>
      <c r="E45" s="1616"/>
      <c r="F45" s="1616"/>
      <c r="G45" s="1616"/>
      <c r="H45" s="1616"/>
      <c r="I45" s="2011"/>
      <c r="J45" s="595"/>
      <c r="K45" s="413"/>
      <c r="L45" s="2015"/>
      <c r="M45" s="2015"/>
      <c r="N45" s="2015"/>
      <c r="O45" s="1619"/>
      <c r="P45" s="1619"/>
      <c r="Q45" s="2015"/>
      <c r="R45" s="2015"/>
      <c r="S45" s="2015"/>
      <c r="T45" s="413"/>
      <c r="U45" s="414"/>
      <c r="V45" s="400"/>
      <c r="W45" s="400"/>
      <c r="X45" s="406"/>
      <c r="Y45" s="406"/>
      <c r="Z45" s="400"/>
      <c r="AA45" s="400"/>
      <c r="AB45" s="1672"/>
      <c r="AC45" s="1672"/>
      <c r="AD45" s="1672"/>
      <c r="AE45" s="1597" t="s">
        <v>958</v>
      </c>
      <c r="AF45" s="1598"/>
      <c r="AG45" s="1598"/>
      <c r="AH45" s="1598"/>
      <c r="AI45" s="1598"/>
      <c r="AJ45" s="1598"/>
      <c r="AK45" s="1598"/>
      <c r="AL45" s="1598"/>
      <c r="AM45" s="1598"/>
      <c r="AN45" s="1598"/>
      <c r="AO45" s="1598"/>
      <c r="AP45" s="1935"/>
      <c r="AQ45" s="1928"/>
      <c r="AR45" s="1928"/>
      <c r="AS45" s="1928"/>
      <c r="AT45" s="1928"/>
      <c r="AU45" s="1928"/>
      <c r="AV45" s="1928"/>
      <c r="AW45" s="1928"/>
      <c r="AX45" s="1928"/>
      <c r="AY45" s="1928"/>
      <c r="AZ45" s="1590" t="s">
        <v>94</v>
      </c>
      <c r="BA45" s="1591"/>
      <c r="BB45" s="1935"/>
      <c r="BC45" s="1928"/>
      <c r="BD45" s="1928"/>
      <c r="BE45" s="1928"/>
      <c r="BF45" s="1928"/>
      <c r="BG45" s="1928"/>
      <c r="BH45" s="1928"/>
      <c r="BI45" s="1928"/>
      <c r="BJ45" s="1928"/>
      <c r="BK45" s="1928"/>
      <c r="BL45" s="1590" t="s">
        <v>94</v>
      </c>
      <c r="BM45" s="1591"/>
      <c r="BQ45" s="661"/>
      <c r="BR45" s="661"/>
      <c r="BS45" s="665"/>
      <c r="BT45" s="665"/>
      <c r="BU45" s="665"/>
      <c r="BV45" s="665"/>
      <c r="BW45" s="665"/>
      <c r="BX45" s="665"/>
      <c r="BY45" s="665"/>
      <c r="BZ45" s="665"/>
      <c r="CA45" s="664"/>
      <c r="CB45" s="664"/>
      <c r="CC45" s="664"/>
      <c r="CD45" s="664"/>
      <c r="CE45" s="664"/>
      <c r="CF45" s="664"/>
      <c r="CG45" s="664"/>
      <c r="CH45" s="664"/>
      <c r="CI45" s="664"/>
      <c r="CJ45" s="406"/>
      <c r="CK45" s="406"/>
      <c r="CL45" s="406"/>
      <c r="CM45" s="406"/>
      <c r="CN45" s="406"/>
      <c r="CO45" s="406"/>
      <c r="CP45" s="406"/>
      <c r="CQ45" s="406"/>
      <c r="CR45" s="406"/>
      <c r="CS45" s="406"/>
      <c r="CT45" s="406"/>
      <c r="CU45" s="406"/>
      <c r="CV45" s="406"/>
      <c r="CW45" s="406"/>
      <c r="CX45" s="406"/>
      <c r="CY45" s="406"/>
      <c r="CZ45" s="406"/>
      <c r="DA45" s="406"/>
      <c r="DB45" s="663"/>
      <c r="DC45" s="663"/>
      <c r="DD45" s="663"/>
      <c r="DE45" s="663"/>
      <c r="DF45" s="663"/>
      <c r="DG45" s="663"/>
      <c r="DH45" s="663"/>
      <c r="DI45" s="663"/>
      <c r="DJ45" s="663"/>
      <c r="DK45" s="663"/>
      <c r="DL45" s="663"/>
      <c r="DM45" s="663"/>
      <c r="DN45" s="663"/>
      <c r="DO45" s="663"/>
      <c r="DP45" s="663"/>
      <c r="DQ45" s="663"/>
      <c r="DR45" s="663"/>
      <c r="DS45" s="399"/>
      <c r="DT45" s="399"/>
      <c r="DU45" s="399"/>
      <c r="DV45" s="399"/>
      <c r="DW45" s="399"/>
      <c r="DX45" s="399"/>
    </row>
    <row r="46" spans="2:128" ht="9" customHeight="1">
      <c r="B46" s="1599" t="s">
        <v>963</v>
      </c>
      <c r="C46" s="1600"/>
      <c r="D46" s="1600"/>
      <c r="E46" s="1600"/>
      <c r="F46" s="1600"/>
      <c r="G46" s="1600"/>
      <c r="H46" s="1600"/>
      <c r="I46" s="1600"/>
      <c r="J46" s="415"/>
      <c r="K46" s="409"/>
      <c r="L46" s="2012" t="s">
        <v>608</v>
      </c>
      <c r="M46" s="2012"/>
      <c r="N46" s="2012"/>
      <c r="O46" s="1416" t="s">
        <v>120</v>
      </c>
      <c r="P46" s="1608"/>
      <c r="Q46" s="2012" t="s">
        <v>609</v>
      </c>
      <c r="R46" s="2012"/>
      <c r="S46" s="2012"/>
      <c r="T46" s="409"/>
      <c r="U46" s="410"/>
      <c r="V46" s="400"/>
      <c r="W46" s="400"/>
      <c r="X46" s="406"/>
      <c r="Y46" s="406"/>
      <c r="Z46" s="400"/>
      <c r="AA46" s="400"/>
      <c r="AB46" s="1672"/>
      <c r="AC46" s="1672"/>
      <c r="AD46" s="1672"/>
      <c r="AE46" s="1598"/>
      <c r="AF46" s="1598"/>
      <c r="AG46" s="1598"/>
      <c r="AH46" s="1598"/>
      <c r="AI46" s="1598"/>
      <c r="AJ46" s="1598"/>
      <c r="AK46" s="1598"/>
      <c r="AL46" s="1598"/>
      <c r="AM46" s="1598"/>
      <c r="AN46" s="1598"/>
      <c r="AO46" s="1598"/>
      <c r="AP46" s="1931"/>
      <c r="AQ46" s="1932"/>
      <c r="AR46" s="1932"/>
      <c r="AS46" s="1932"/>
      <c r="AT46" s="1932"/>
      <c r="AU46" s="1932"/>
      <c r="AV46" s="1932"/>
      <c r="AW46" s="1932"/>
      <c r="AX46" s="1932"/>
      <c r="AY46" s="1932"/>
      <c r="AZ46" s="1592"/>
      <c r="BA46" s="1593"/>
      <c r="BB46" s="1931"/>
      <c r="BC46" s="1932"/>
      <c r="BD46" s="1932"/>
      <c r="BE46" s="1932"/>
      <c r="BF46" s="1932"/>
      <c r="BG46" s="1932"/>
      <c r="BH46" s="1932"/>
      <c r="BI46" s="1932"/>
      <c r="BJ46" s="1932"/>
      <c r="BK46" s="1932"/>
      <c r="BL46" s="1592"/>
      <c r="BM46" s="1593"/>
      <c r="BQ46" s="661"/>
      <c r="BR46" s="661"/>
      <c r="BS46" s="665"/>
      <c r="BT46" s="665"/>
      <c r="BU46" s="665"/>
      <c r="BV46" s="665"/>
      <c r="BW46" s="665"/>
      <c r="BX46" s="665"/>
      <c r="BY46" s="665"/>
      <c r="BZ46" s="665"/>
      <c r="CA46" s="664"/>
      <c r="CB46" s="664"/>
      <c r="CC46" s="664"/>
      <c r="CD46" s="664"/>
      <c r="CE46" s="664"/>
      <c r="CF46" s="664"/>
      <c r="CG46" s="664"/>
      <c r="CH46" s="664"/>
      <c r="CI46" s="664"/>
      <c r="CJ46" s="406"/>
      <c r="CK46" s="406"/>
      <c r="CL46" s="406"/>
      <c r="CM46" s="406"/>
      <c r="CN46" s="406"/>
      <c r="CO46" s="406"/>
      <c r="CP46" s="406"/>
      <c r="CQ46" s="406"/>
      <c r="CR46" s="406"/>
      <c r="CS46" s="406"/>
      <c r="CT46" s="406"/>
      <c r="CU46" s="406"/>
      <c r="CV46" s="406"/>
      <c r="CW46" s="406"/>
      <c r="CX46" s="406"/>
      <c r="CY46" s="406"/>
      <c r="CZ46" s="406"/>
      <c r="DA46" s="406"/>
      <c r="DB46" s="663"/>
      <c r="DC46" s="663"/>
      <c r="DD46" s="663"/>
      <c r="DE46" s="663"/>
      <c r="DF46" s="663"/>
      <c r="DG46" s="663"/>
      <c r="DH46" s="663"/>
      <c r="DI46" s="663"/>
      <c r="DJ46" s="663"/>
      <c r="DK46" s="663"/>
      <c r="DL46" s="663"/>
      <c r="DM46" s="663"/>
      <c r="DN46" s="663"/>
      <c r="DO46" s="663"/>
      <c r="DP46" s="663"/>
      <c r="DQ46" s="663"/>
      <c r="DR46" s="663"/>
      <c r="DS46" s="399"/>
      <c r="DT46" s="399"/>
      <c r="DU46" s="399"/>
      <c r="DV46" s="399"/>
      <c r="DW46" s="399"/>
      <c r="DX46" s="399"/>
    </row>
    <row r="47" spans="2:128" ht="9" customHeight="1">
      <c r="B47" s="1601"/>
      <c r="C47" s="1602"/>
      <c r="D47" s="1602"/>
      <c r="E47" s="1602"/>
      <c r="F47" s="1602"/>
      <c r="G47" s="1602"/>
      <c r="H47" s="1602"/>
      <c r="I47" s="1602"/>
      <c r="J47" s="404"/>
      <c r="K47" s="402"/>
      <c r="L47" s="2013"/>
      <c r="M47" s="2013"/>
      <c r="N47" s="2013"/>
      <c r="O47" s="1609"/>
      <c r="P47" s="1609"/>
      <c r="Q47" s="2013"/>
      <c r="R47" s="2013"/>
      <c r="S47" s="2013"/>
      <c r="T47" s="402"/>
      <c r="U47" s="412"/>
      <c r="V47" s="407"/>
      <c r="W47" s="407"/>
      <c r="X47" s="407"/>
      <c r="Y47" s="407"/>
      <c r="Z47" s="407"/>
      <c r="AA47" s="407"/>
      <c r="AB47" s="1672"/>
      <c r="AC47" s="1672"/>
      <c r="AD47" s="1672"/>
      <c r="AE47" s="1597" t="s">
        <v>959</v>
      </c>
      <c r="AF47" s="1598"/>
      <c r="AG47" s="1598"/>
      <c r="AH47" s="1598"/>
      <c r="AI47" s="1598"/>
      <c r="AJ47" s="1598"/>
      <c r="AK47" s="1598"/>
      <c r="AL47" s="1598"/>
      <c r="AM47" s="1598"/>
      <c r="AN47" s="1598"/>
      <c r="AO47" s="1598"/>
      <c r="AP47" s="1935"/>
      <c r="AQ47" s="1928"/>
      <c r="AR47" s="1928"/>
      <c r="AS47" s="1928"/>
      <c r="AT47" s="1928"/>
      <c r="AU47" s="1928"/>
      <c r="AV47" s="1928"/>
      <c r="AW47" s="1928"/>
      <c r="AX47" s="1928"/>
      <c r="AY47" s="1928"/>
      <c r="AZ47" s="1590" t="s">
        <v>94</v>
      </c>
      <c r="BA47" s="1591"/>
      <c r="BB47" s="1935"/>
      <c r="BC47" s="1928"/>
      <c r="BD47" s="1928"/>
      <c r="BE47" s="1928"/>
      <c r="BF47" s="1928"/>
      <c r="BG47" s="1928"/>
      <c r="BH47" s="1928"/>
      <c r="BI47" s="1928"/>
      <c r="BJ47" s="1928"/>
      <c r="BK47" s="1928"/>
      <c r="BL47" s="1590" t="s">
        <v>94</v>
      </c>
      <c r="BM47" s="1591"/>
      <c r="BQ47" s="661"/>
      <c r="BR47" s="661"/>
      <c r="BS47" s="661"/>
      <c r="BT47" s="661"/>
      <c r="BU47" s="661"/>
      <c r="BV47" s="325"/>
      <c r="BW47" s="661"/>
      <c r="BX47" s="661"/>
      <c r="BY47" s="661"/>
      <c r="BZ47" s="661"/>
      <c r="CA47" s="661"/>
      <c r="CB47" s="661"/>
      <c r="CC47" s="661"/>
      <c r="CD47" s="661"/>
      <c r="CE47" s="661"/>
      <c r="CF47" s="661"/>
      <c r="CG47" s="661"/>
      <c r="CH47" s="406"/>
      <c r="CI47" s="661"/>
      <c r="CJ47" s="661"/>
      <c r="CK47" s="661"/>
      <c r="CL47" s="661"/>
      <c r="CM47" s="661"/>
      <c r="CN47" s="661"/>
      <c r="CO47" s="661"/>
      <c r="CP47" s="661"/>
      <c r="CQ47" s="661"/>
      <c r="CR47" s="661"/>
      <c r="CS47" s="661"/>
      <c r="CT47" s="661"/>
      <c r="CU47" s="661"/>
      <c r="CV47" s="661"/>
      <c r="CW47" s="661"/>
      <c r="CX47" s="661"/>
      <c r="CY47" s="661"/>
      <c r="CZ47" s="661"/>
      <c r="DA47" s="661"/>
      <c r="DB47" s="661"/>
      <c r="DC47" s="661"/>
      <c r="DD47" s="661"/>
      <c r="DE47" s="661"/>
      <c r="DF47" s="661"/>
      <c r="DG47" s="661"/>
      <c r="DH47" s="661"/>
      <c r="DI47" s="661"/>
      <c r="DJ47" s="661"/>
      <c r="DK47" s="661"/>
      <c r="DL47" s="661"/>
      <c r="DM47" s="661"/>
      <c r="DN47" s="661"/>
      <c r="DO47" s="661"/>
      <c r="DP47" s="661"/>
      <c r="DQ47" s="661"/>
      <c r="DR47" s="661"/>
    </row>
    <row r="48" spans="2:128" ht="9" customHeight="1">
      <c r="B48" s="1603"/>
      <c r="C48" s="1604"/>
      <c r="D48" s="1604"/>
      <c r="E48" s="1604"/>
      <c r="F48" s="1604"/>
      <c r="G48" s="1604"/>
      <c r="H48" s="1604"/>
      <c r="I48" s="1604"/>
      <c r="J48" s="404"/>
      <c r="K48" s="402"/>
      <c r="L48" s="2014"/>
      <c r="M48" s="2014"/>
      <c r="N48" s="2014"/>
      <c r="O48" s="1609"/>
      <c r="P48" s="1609"/>
      <c r="Q48" s="2014"/>
      <c r="R48" s="2014"/>
      <c r="S48" s="2014"/>
      <c r="T48" s="402"/>
      <c r="U48" s="412"/>
      <c r="AB48" s="1672"/>
      <c r="AC48" s="1672"/>
      <c r="AD48" s="1672"/>
      <c r="AE48" s="1598"/>
      <c r="AF48" s="1598"/>
      <c r="AG48" s="1598"/>
      <c r="AH48" s="1598"/>
      <c r="AI48" s="1598"/>
      <c r="AJ48" s="1598"/>
      <c r="AK48" s="1598"/>
      <c r="AL48" s="1598"/>
      <c r="AM48" s="1598"/>
      <c r="AN48" s="1598"/>
      <c r="AO48" s="1598"/>
      <c r="AP48" s="1931"/>
      <c r="AQ48" s="1932"/>
      <c r="AR48" s="1932"/>
      <c r="AS48" s="1932"/>
      <c r="AT48" s="1932"/>
      <c r="AU48" s="1932"/>
      <c r="AV48" s="1932"/>
      <c r="AW48" s="1932"/>
      <c r="AX48" s="1932"/>
      <c r="AY48" s="1932"/>
      <c r="AZ48" s="1592"/>
      <c r="BA48" s="1593"/>
      <c r="BB48" s="1931"/>
      <c r="BC48" s="1932"/>
      <c r="BD48" s="1932"/>
      <c r="BE48" s="1932"/>
      <c r="BF48" s="1932"/>
      <c r="BG48" s="1932"/>
      <c r="BH48" s="1932"/>
      <c r="BI48" s="1932"/>
      <c r="BJ48" s="1932"/>
      <c r="BK48" s="1932"/>
      <c r="BL48" s="1592"/>
      <c r="BM48" s="1593"/>
      <c r="BQ48" s="661"/>
      <c r="BR48" s="661"/>
      <c r="BS48" s="661"/>
      <c r="BT48" s="661"/>
      <c r="BU48" s="661"/>
      <c r="BV48" s="661"/>
      <c r="BW48" s="661"/>
      <c r="BX48" s="661"/>
      <c r="BY48" s="661"/>
      <c r="BZ48" s="661"/>
      <c r="CA48" s="661"/>
      <c r="CB48" s="661"/>
      <c r="CC48" s="661"/>
      <c r="CD48" s="661"/>
      <c r="CE48" s="661"/>
      <c r="CF48" s="661"/>
      <c r="CG48" s="661"/>
      <c r="CH48" s="406"/>
      <c r="CI48" s="661"/>
      <c r="CJ48" s="661"/>
      <c r="CK48" s="661"/>
      <c r="CL48" s="661"/>
      <c r="CM48" s="661"/>
      <c r="CN48" s="661"/>
      <c r="CO48" s="661"/>
      <c r="CP48" s="661"/>
      <c r="CQ48" s="661"/>
      <c r="CR48" s="661"/>
      <c r="CS48" s="661"/>
      <c r="CT48" s="661"/>
      <c r="CU48" s="661"/>
      <c r="CV48" s="661"/>
      <c r="CW48" s="661"/>
      <c r="CX48" s="661"/>
      <c r="CY48" s="661"/>
      <c r="CZ48" s="661"/>
      <c r="DA48" s="661"/>
      <c r="DB48" s="661"/>
      <c r="DC48" s="661"/>
      <c r="DD48" s="661"/>
      <c r="DE48" s="661"/>
      <c r="DF48" s="661"/>
      <c r="DG48" s="661"/>
      <c r="DH48" s="661"/>
      <c r="DI48" s="661"/>
      <c r="DJ48" s="661"/>
      <c r="DK48" s="661"/>
      <c r="DL48" s="661"/>
      <c r="DM48" s="661"/>
      <c r="DN48" s="661"/>
      <c r="DO48" s="661"/>
      <c r="DP48" s="661"/>
      <c r="DQ48" s="661"/>
      <c r="DR48" s="661"/>
    </row>
    <row r="49" spans="2:122" ht="9" customHeight="1">
      <c r="B49" s="1603"/>
      <c r="C49" s="1604"/>
      <c r="D49" s="1604"/>
      <c r="E49" s="1604"/>
      <c r="F49" s="1604"/>
      <c r="G49" s="1604"/>
      <c r="H49" s="1604"/>
      <c r="I49" s="1604"/>
      <c r="J49" s="416"/>
      <c r="K49" s="403"/>
      <c r="L49" s="2014"/>
      <c r="M49" s="2014"/>
      <c r="N49" s="2014"/>
      <c r="O49" s="1610"/>
      <c r="P49" s="1610"/>
      <c r="Q49" s="2014"/>
      <c r="R49" s="2014"/>
      <c r="S49" s="2014"/>
      <c r="T49" s="403"/>
      <c r="U49" s="417"/>
      <c r="AB49" s="1673"/>
      <c r="AC49" s="1673"/>
      <c r="AD49" s="1673"/>
      <c r="AE49" s="1597" t="s">
        <v>960</v>
      </c>
      <c r="AF49" s="1598"/>
      <c r="AG49" s="1598"/>
      <c r="AH49" s="1598"/>
      <c r="AI49" s="1598"/>
      <c r="AJ49" s="1598"/>
      <c r="AK49" s="1598"/>
      <c r="AL49" s="1598"/>
      <c r="AM49" s="1598"/>
      <c r="AN49" s="1598"/>
      <c r="AO49" s="1598"/>
      <c r="AP49" s="1935"/>
      <c r="AQ49" s="1928"/>
      <c r="AR49" s="1928"/>
      <c r="AS49" s="1928"/>
      <c r="AT49" s="1928"/>
      <c r="AU49" s="1928"/>
      <c r="AV49" s="1928"/>
      <c r="AW49" s="1928"/>
      <c r="AX49" s="1928"/>
      <c r="AY49" s="1928"/>
      <c r="AZ49" s="1590" t="s">
        <v>94</v>
      </c>
      <c r="BA49" s="1591"/>
      <c r="BB49" s="1935"/>
      <c r="BC49" s="1928"/>
      <c r="BD49" s="1928"/>
      <c r="BE49" s="1928"/>
      <c r="BF49" s="1928"/>
      <c r="BG49" s="1928"/>
      <c r="BH49" s="1928"/>
      <c r="BI49" s="1928"/>
      <c r="BJ49" s="1928"/>
      <c r="BK49" s="1928"/>
      <c r="BL49" s="1590" t="s">
        <v>94</v>
      </c>
      <c r="BM49" s="1591"/>
      <c r="BQ49" s="661"/>
      <c r="BR49" s="661"/>
      <c r="BS49" s="661"/>
      <c r="BT49" s="661"/>
      <c r="BU49" s="661"/>
      <c r="BV49" s="661"/>
      <c r="BW49" s="661"/>
      <c r="BX49" s="661"/>
      <c r="BY49" s="661"/>
      <c r="BZ49" s="661"/>
      <c r="CA49" s="661"/>
      <c r="CB49" s="661"/>
      <c r="CC49" s="661"/>
      <c r="CD49" s="661"/>
      <c r="CE49" s="661"/>
      <c r="CF49" s="661"/>
      <c r="CG49" s="661"/>
      <c r="CH49" s="661"/>
      <c r="CI49" s="661"/>
      <c r="CJ49" s="661"/>
      <c r="CK49" s="661"/>
      <c r="CL49" s="661"/>
      <c r="CM49" s="661"/>
      <c r="CN49" s="661"/>
      <c r="CO49" s="661"/>
      <c r="CP49" s="661"/>
      <c r="CQ49" s="661"/>
      <c r="CR49" s="661"/>
      <c r="CS49" s="661"/>
      <c r="CT49" s="661"/>
      <c r="CU49" s="661"/>
      <c r="CV49" s="661"/>
      <c r="CW49" s="661"/>
      <c r="CX49" s="661"/>
      <c r="CY49" s="661"/>
      <c r="CZ49" s="661"/>
      <c r="DA49" s="661"/>
      <c r="DB49" s="661"/>
      <c r="DC49" s="661"/>
      <c r="DD49" s="661"/>
      <c r="DE49" s="661"/>
      <c r="DF49" s="661"/>
      <c r="DG49" s="661"/>
      <c r="DH49" s="661"/>
      <c r="DI49" s="661"/>
      <c r="DJ49" s="661"/>
      <c r="DK49" s="661"/>
      <c r="DL49" s="661"/>
      <c r="DM49" s="661"/>
      <c r="DN49" s="661"/>
      <c r="DO49" s="661"/>
      <c r="DP49" s="661"/>
      <c r="DQ49" s="661"/>
      <c r="DR49" s="661"/>
    </row>
    <row r="50" spans="2:122" ht="9" customHeight="1">
      <c r="B50" s="1577" t="s">
        <v>1158</v>
      </c>
      <c r="C50" s="1578"/>
      <c r="D50" s="1578"/>
      <c r="E50" s="1578"/>
      <c r="F50" s="1578"/>
      <c r="G50" s="1578"/>
      <c r="H50" s="1578"/>
      <c r="I50" s="1578"/>
      <c r="J50" s="1578"/>
      <c r="K50" s="1578"/>
      <c r="L50" s="1578"/>
      <c r="M50" s="1578"/>
      <c r="N50" s="1578"/>
      <c r="O50" s="1578"/>
      <c r="P50" s="1578"/>
      <c r="Q50" s="1578"/>
      <c r="R50" s="1578"/>
      <c r="S50" s="1578"/>
      <c r="T50" s="1578"/>
      <c r="U50" s="1579"/>
      <c r="AB50" s="1673"/>
      <c r="AC50" s="1673"/>
      <c r="AD50" s="1673"/>
      <c r="AE50" s="1598"/>
      <c r="AF50" s="1598"/>
      <c r="AG50" s="1598"/>
      <c r="AH50" s="1598"/>
      <c r="AI50" s="1598"/>
      <c r="AJ50" s="1598"/>
      <c r="AK50" s="1598"/>
      <c r="AL50" s="1598"/>
      <c r="AM50" s="1598"/>
      <c r="AN50" s="1598"/>
      <c r="AO50" s="1598"/>
      <c r="AP50" s="1931"/>
      <c r="AQ50" s="1932"/>
      <c r="AR50" s="1932"/>
      <c r="AS50" s="1932"/>
      <c r="AT50" s="1932"/>
      <c r="AU50" s="1932"/>
      <c r="AV50" s="1932"/>
      <c r="AW50" s="1932"/>
      <c r="AX50" s="1932"/>
      <c r="AY50" s="1932"/>
      <c r="AZ50" s="1592"/>
      <c r="BA50" s="1593"/>
      <c r="BB50" s="1931"/>
      <c r="BC50" s="1932"/>
      <c r="BD50" s="1932"/>
      <c r="BE50" s="1932"/>
      <c r="BF50" s="1932"/>
      <c r="BG50" s="1932"/>
      <c r="BH50" s="1932"/>
      <c r="BI50" s="1932"/>
      <c r="BJ50" s="1932"/>
      <c r="BK50" s="1932"/>
      <c r="BL50" s="1592"/>
      <c r="BM50" s="1593"/>
      <c r="BQ50" s="661"/>
      <c r="BR50" s="661"/>
      <c r="BS50" s="661"/>
      <c r="BT50" s="661"/>
      <c r="BU50" s="661"/>
      <c r="BV50" s="661"/>
      <c r="BW50" s="661"/>
      <c r="BX50" s="661"/>
      <c r="BY50" s="661"/>
      <c r="BZ50" s="661"/>
      <c r="CA50" s="661"/>
      <c r="CB50" s="661"/>
      <c r="CC50" s="661"/>
      <c r="CD50" s="661"/>
      <c r="CE50" s="661"/>
      <c r="CF50" s="661"/>
      <c r="CG50" s="661"/>
      <c r="CH50" s="661"/>
      <c r="CI50" s="661"/>
      <c r="CJ50" s="661"/>
      <c r="CK50" s="661"/>
      <c r="CL50" s="661"/>
      <c r="CM50" s="661"/>
      <c r="CN50" s="661"/>
      <c r="CO50" s="661"/>
      <c r="CP50" s="661"/>
      <c r="CQ50" s="661"/>
      <c r="CR50" s="661"/>
      <c r="CS50" s="661"/>
      <c r="CT50" s="661"/>
      <c r="CU50" s="661"/>
      <c r="CV50" s="661"/>
      <c r="CW50" s="661"/>
      <c r="CX50" s="661"/>
      <c r="CY50" s="661"/>
      <c r="CZ50" s="661"/>
      <c r="DA50" s="661"/>
      <c r="DB50" s="661"/>
      <c r="DC50" s="661"/>
      <c r="DD50" s="661"/>
      <c r="DE50" s="661"/>
      <c r="DF50" s="661"/>
      <c r="DG50" s="661"/>
      <c r="DH50" s="661"/>
      <c r="DI50" s="661"/>
      <c r="DJ50" s="661"/>
      <c r="DK50" s="661"/>
      <c r="DL50" s="661"/>
      <c r="DM50" s="661"/>
      <c r="DN50" s="661"/>
      <c r="DO50" s="661"/>
      <c r="DP50" s="661"/>
      <c r="DQ50" s="661"/>
      <c r="DR50" s="661"/>
    </row>
    <row r="51" spans="2:122" ht="9" customHeight="1">
      <c r="B51" s="1580"/>
      <c r="C51" s="1578"/>
      <c r="D51" s="1578"/>
      <c r="E51" s="1578"/>
      <c r="F51" s="1578"/>
      <c r="G51" s="1578"/>
      <c r="H51" s="1578"/>
      <c r="I51" s="1578"/>
      <c r="J51" s="1578"/>
      <c r="K51" s="1578"/>
      <c r="L51" s="1578"/>
      <c r="M51" s="1578"/>
      <c r="N51" s="1578"/>
      <c r="O51" s="1578"/>
      <c r="P51" s="1578"/>
      <c r="Q51" s="1578"/>
      <c r="R51" s="1578"/>
      <c r="S51" s="1578"/>
      <c r="T51" s="1578"/>
      <c r="U51" s="1579"/>
      <c r="AB51" s="1673"/>
      <c r="AC51" s="1673"/>
      <c r="AD51" s="1673"/>
      <c r="AE51" s="1584" t="s">
        <v>961</v>
      </c>
      <c r="AF51" s="1585"/>
      <c r="AG51" s="1585"/>
      <c r="AH51" s="1585"/>
      <c r="AI51" s="1585"/>
      <c r="AJ51" s="1585"/>
      <c r="AK51" s="1585"/>
      <c r="AL51" s="1585"/>
      <c r="AM51" s="1585"/>
      <c r="AN51" s="1585"/>
      <c r="AO51" s="1585"/>
      <c r="AP51" s="1935">
        <f>SUM(AP31:AY50)</f>
        <v>8900</v>
      </c>
      <c r="AQ51" s="1928"/>
      <c r="AR51" s="1928"/>
      <c r="AS51" s="1928"/>
      <c r="AT51" s="1928"/>
      <c r="AU51" s="1928"/>
      <c r="AV51" s="1928"/>
      <c r="AW51" s="1928"/>
      <c r="AX51" s="1928"/>
      <c r="AY51" s="1928"/>
      <c r="AZ51" s="1590" t="s">
        <v>94</v>
      </c>
      <c r="BA51" s="1591"/>
      <c r="BB51" s="1935">
        <f>SUM(BB31:BK50)</f>
        <v>53362</v>
      </c>
      <c r="BC51" s="1928"/>
      <c r="BD51" s="1928"/>
      <c r="BE51" s="1928"/>
      <c r="BF51" s="1928"/>
      <c r="BG51" s="1928"/>
      <c r="BH51" s="1928"/>
      <c r="BI51" s="1928"/>
      <c r="BJ51" s="1928"/>
      <c r="BK51" s="1928"/>
      <c r="BL51" s="1590" t="s">
        <v>94</v>
      </c>
      <c r="BM51" s="1591"/>
      <c r="BQ51" s="661"/>
      <c r="BR51" s="661"/>
      <c r="BS51" s="661"/>
      <c r="BT51" s="661"/>
      <c r="BU51" s="661"/>
      <c r="BV51" s="661"/>
      <c r="BW51" s="661"/>
      <c r="BX51" s="661"/>
      <c r="BY51" s="661"/>
      <c r="BZ51" s="661"/>
      <c r="CA51" s="661"/>
      <c r="CB51" s="661"/>
      <c r="CC51" s="661"/>
      <c r="CD51" s="661"/>
      <c r="CE51" s="661"/>
      <c r="CF51" s="661"/>
      <c r="CG51" s="661"/>
      <c r="CH51" s="661"/>
      <c r="CI51" s="661"/>
      <c r="CJ51" s="661"/>
      <c r="CK51" s="661"/>
      <c r="CL51" s="661"/>
      <c r="CM51" s="661"/>
      <c r="CN51" s="661"/>
      <c r="CO51" s="661"/>
      <c r="CP51" s="661"/>
      <c r="CQ51" s="661"/>
      <c r="CR51" s="661"/>
      <c r="CS51" s="661"/>
      <c r="CT51" s="661"/>
      <c r="CU51" s="661"/>
      <c r="CV51" s="661"/>
      <c r="CW51" s="661"/>
      <c r="CX51" s="661"/>
      <c r="CY51" s="661"/>
      <c r="CZ51" s="661"/>
      <c r="DA51" s="661"/>
      <c r="DB51" s="661"/>
      <c r="DC51" s="661"/>
      <c r="DD51" s="661"/>
      <c r="DE51" s="661"/>
      <c r="DF51" s="661"/>
      <c r="DG51" s="661"/>
      <c r="DH51" s="661"/>
      <c r="DI51" s="661"/>
      <c r="DJ51" s="661"/>
      <c r="DK51" s="661"/>
      <c r="DL51" s="661"/>
      <c r="DM51" s="661"/>
      <c r="DN51" s="661"/>
      <c r="DO51" s="661"/>
      <c r="DP51" s="661"/>
      <c r="DQ51" s="661"/>
      <c r="DR51" s="661"/>
    </row>
    <row r="52" spans="2:122" ht="9" customHeight="1">
      <c r="B52" s="1581"/>
      <c r="C52" s="1582"/>
      <c r="D52" s="1582"/>
      <c r="E52" s="1582"/>
      <c r="F52" s="1582"/>
      <c r="G52" s="1582"/>
      <c r="H52" s="1582"/>
      <c r="I52" s="1582"/>
      <c r="J52" s="1582"/>
      <c r="K52" s="1582"/>
      <c r="L52" s="1582"/>
      <c r="M52" s="1582"/>
      <c r="N52" s="1582"/>
      <c r="O52" s="1582"/>
      <c r="P52" s="1582"/>
      <c r="Q52" s="1582"/>
      <c r="R52" s="1582"/>
      <c r="S52" s="1582"/>
      <c r="T52" s="1582"/>
      <c r="U52" s="1583"/>
      <c r="AB52" s="1673"/>
      <c r="AC52" s="1673"/>
      <c r="AD52" s="1673"/>
      <c r="AE52" s="1585"/>
      <c r="AF52" s="1585"/>
      <c r="AG52" s="1585"/>
      <c r="AH52" s="1585"/>
      <c r="AI52" s="1585"/>
      <c r="AJ52" s="1585"/>
      <c r="AK52" s="1585"/>
      <c r="AL52" s="1585"/>
      <c r="AM52" s="1585"/>
      <c r="AN52" s="1585"/>
      <c r="AO52" s="1585"/>
      <c r="AP52" s="1931"/>
      <c r="AQ52" s="1932"/>
      <c r="AR52" s="1932"/>
      <c r="AS52" s="1932"/>
      <c r="AT52" s="1932"/>
      <c r="AU52" s="1932"/>
      <c r="AV52" s="1932"/>
      <c r="AW52" s="1932"/>
      <c r="AX52" s="1932"/>
      <c r="AY52" s="1932"/>
      <c r="AZ52" s="1592"/>
      <c r="BA52" s="1593"/>
      <c r="BB52" s="1931"/>
      <c r="BC52" s="1932"/>
      <c r="BD52" s="1932"/>
      <c r="BE52" s="1932"/>
      <c r="BF52" s="1932"/>
      <c r="BG52" s="1932"/>
      <c r="BH52" s="1932"/>
      <c r="BI52" s="1932"/>
      <c r="BJ52" s="1932"/>
      <c r="BK52" s="1932"/>
      <c r="BL52" s="1592"/>
      <c r="BM52" s="1593"/>
      <c r="BQ52" s="661"/>
      <c r="BR52" s="661"/>
      <c r="BS52" s="661"/>
      <c r="BT52" s="661"/>
      <c r="BU52" s="661"/>
      <c r="BV52" s="661"/>
      <c r="BW52" s="661"/>
      <c r="BX52" s="661"/>
      <c r="BY52" s="661"/>
      <c r="BZ52" s="661"/>
      <c r="CA52" s="661"/>
      <c r="CB52" s="661"/>
      <c r="CC52" s="661"/>
      <c r="CD52" s="661"/>
      <c r="CE52" s="661"/>
      <c r="CF52" s="661"/>
      <c r="CG52" s="661"/>
      <c r="CH52" s="661"/>
      <c r="CI52" s="661"/>
      <c r="CJ52" s="661"/>
      <c r="CK52" s="661"/>
      <c r="CL52" s="661"/>
      <c r="CM52" s="661"/>
      <c r="CN52" s="661"/>
      <c r="CO52" s="661"/>
      <c r="CP52" s="661"/>
      <c r="CQ52" s="661"/>
      <c r="CR52" s="661"/>
      <c r="CS52" s="661"/>
      <c r="CT52" s="661"/>
      <c r="CU52" s="661"/>
      <c r="CV52" s="661"/>
      <c r="CW52" s="661"/>
      <c r="CX52" s="661"/>
      <c r="CY52" s="661"/>
      <c r="CZ52" s="661"/>
      <c r="DA52" s="661"/>
      <c r="DB52" s="661"/>
      <c r="DC52" s="661"/>
      <c r="DD52" s="661"/>
      <c r="DE52" s="661"/>
      <c r="DF52" s="661"/>
      <c r="DG52" s="661"/>
      <c r="DH52" s="661"/>
      <c r="DI52" s="661"/>
      <c r="DJ52" s="661"/>
      <c r="DK52" s="661"/>
      <c r="DL52" s="661"/>
      <c r="DM52" s="661"/>
      <c r="DN52" s="661"/>
      <c r="DO52" s="661"/>
      <c r="DP52" s="661"/>
      <c r="DQ52" s="661"/>
      <c r="DR52" s="661"/>
    </row>
    <row r="53" spans="2:122" ht="9" customHeight="1">
      <c r="B53" s="1211" t="s">
        <v>774</v>
      </c>
      <c r="C53" s="1212"/>
      <c r="D53" s="1212"/>
      <c r="E53" s="1212"/>
      <c r="F53" s="1212"/>
      <c r="G53" s="1212"/>
      <c r="H53" s="1212"/>
      <c r="I53" s="1212"/>
      <c r="J53" s="1212"/>
      <c r="K53" s="1212"/>
      <c r="L53" s="1212"/>
      <c r="M53" s="1212"/>
      <c r="N53" s="1213"/>
      <c r="O53" s="1568" t="s">
        <v>125</v>
      </c>
      <c r="P53" s="1569"/>
      <c r="Q53" s="1569"/>
      <c r="R53" s="1569"/>
      <c r="S53" s="1569"/>
      <c r="T53" s="1569"/>
      <c r="U53" s="1569"/>
      <c r="V53" s="1569"/>
      <c r="W53" s="1569"/>
      <c r="X53" s="1569"/>
      <c r="Y53" s="1569"/>
      <c r="Z53" s="1569"/>
      <c r="AA53" s="1569"/>
      <c r="AB53" s="1569"/>
      <c r="AC53" s="330" t="s">
        <v>126</v>
      </c>
      <c r="AD53" s="328"/>
      <c r="AE53" s="328"/>
      <c r="AF53" s="328"/>
      <c r="AG53" s="328"/>
      <c r="AH53" s="315"/>
      <c r="AI53" s="315"/>
      <c r="AJ53" s="315"/>
      <c r="AK53" s="315"/>
      <c r="AL53" s="328" t="s">
        <v>642</v>
      </c>
      <c r="AM53" s="259"/>
      <c r="AN53" s="259"/>
      <c r="AO53" s="259"/>
      <c r="AP53" s="259"/>
      <c r="AQ53" s="259"/>
      <c r="AR53" s="259"/>
      <c r="AS53" s="259"/>
      <c r="AT53" s="259"/>
      <c r="AU53" s="259"/>
      <c r="AV53" s="259"/>
      <c r="AW53" s="259"/>
      <c r="AX53" s="259"/>
      <c r="AY53" s="259"/>
      <c r="AZ53" s="259"/>
      <c r="BA53" s="259"/>
      <c r="BB53" s="259"/>
      <c r="BC53" s="259"/>
      <c r="BD53" s="328" t="s">
        <v>771</v>
      </c>
      <c r="BE53" s="331"/>
      <c r="BF53" s="331"/>
      <c r="BG53" s="331"/>
      <c r="BH53" s="331"/>
      <c r="BI53" s="331"/>
      <c r="BJ53" s="331"/>
      <c r="BK53" s="238"/>
      <c r="BL53" s="238"/>
      <c r="BM53" s="247"/>
      <c r="BN53" s="329"/>
      <c r="BQ53" s="661"/>
      <c r="BR53" s="661"/>
      <c r="BS53" s="661"/>
      <c r="BT53" s="661"/>
      <c r="BU53" s="661"/>
      <c r="BV53" s="661"/>
      <c r="BW53" s="661"/>
      <c r="BX53" s="661"/>
      <c r="BY53" s="661"/>
      <c r="BZ53" s="661"/>
      <c r="CA53" s="661"/>
      <c r="CB53" s="661"/>
      <c r="CC53" s="661"/>
      <c r="CD53" s="661"/>
      <c r="CE53" s="661"/>
      <c r="CF53" s="661"/>
      <c r="CG53" s="661"/>
      <c r="CH53" s="661"/>
      <c r="CI53" s="661"/>
      <c r="CJ53" s="661"/>
      <c r="CK53" s="661"/>
      <c r="CL53" s="661"/>
      <c r="CM53" s="661"/>
      <c r="CN53" s="661"/>
      <c r="CO53" s="661"/>
      <c r="CP53" s="661"/>
      <c r="CQ53" s="661"/>
      <c r="CR53" s="661"/>
      <c r="CS53" s="661"/>
      <c r="CT53" s="661"/>
      <c r="CU53" s="661"/>
      <c r="CV53" s="661"/>
      <c r="CW53" s="661"/>
      <c r="CX53" s="661"/>
      <c r="CY53" s="661"/>
      <c r="CZ53" s="661"/>
      <c r="DA53" s="661"/>
      <c r="DB53" s="661"/>
      <c r="DC53" s="661"/>
      <c r="DD53" s="661"/>
      <c r="DE53" s="661"/>
      <c r="DF53" s="661"/>
      <c r="DG53" s="661"/>
      <c r="DH53" s="661"/>
      <c r="DI53" s="661"/>
      <c r="DJ53" s="661"/>
      <c r="DK53" s="661"/>
      <c r="DL53" s="661"/>
      <c r="DM53" s="661"/>
      <c r="DN53" s="661"/>
      <c r="DO53" s="661"/>
      <c r="DP53" s="661"/>
      <c r="DQ53" s="661"/>
      <c r="DR53" s="661"/>
    </row>
    <row r="54" spans="2:122" ht="9" customHeight="1">
      <c r="B54" s="1214"/>
      <c r="C54" s="1215"/>
      <c r="D54" s="1215"/>
      <c r="E54" s="1215"/>
      <c r="F54" s="1215"/>
      <c r="G54" s="1215"/>
      <c r="H54" s="1215"/>
      <c r="I54" s="1215"/>
      <c r="J54" s="1215"/>
      <c r="K54" s="1215"/>
      <c r="L54" s="1215"/>
      <c r="M54" s="1215"/>
      <c r="N54" s="1216"/>
      <c r="O54" s="1570"/>
      <c r="P54" s="1571"/>
      <c r="Q54" s="1571"/>
      <c r="R54" s="1571"/>
      <c r="S54" s="1571"/>
      <c r="T54" s="1571"/>
      <c r="U54" s="1571"/>
      <c r="V54" s="1571"/>
      <c r="W54" s="1571"/>
      <c r="X54" s="1571"/>
      <c r="Y54" s="1571"/>
      <c r="Z54" s="1571"/>
      <c r="AA54" s="1571"/>
      <c r="AB54" s="1571"/>
      <c r="AC54" s="1878">
        <v>434472</v>
      </c>
      <c r="AD54" s="1878"/>
      <c r="AE54" s="1878"/>
      <c r="AF54" s="1878"/>
      <c r="AG54" s="1878"/>
      <c r="AH54" s="1878"/>
      <c r="AI54" s="1384" t="s">
        <v>641</v>
      </c>
      <c r="AJ54" s="1384"/>
      <c r="AK54" s="1384"/>
      <c r="AL54" s="1881">
        <v>45</v>
      </c>
      <c r="AM54" s="1881"/>
      <c r="AN54" s="1881"/>
      <c r="AO54" s="1881"/>
      <c r="AP54" s="1881"/>
      <c r="AQ54" s="1881"/>
      <c r="AR54" s="263"/>
      <c r="AS54" s="323"/>
      <c r="AT54" s="323"/>
      <c r="AU54" s="325"/>
      <c r="AV54" s="261"/>
      <c r="AW54" s="261"/>
      <c r="AX54" s="261"/>
      <c r="AY54" s="261"/>
      <c r="AZ54" s="261"/>
      <c r="BA54" s="261"/>
      <c r="BB54" s="1553" t="s">
        <v>127</v>
      </c>
      <c r="BC54" s="1553"/>
      <c r="BD54" s="1878">
        <f>AC54*AL54</f>
        <v>19551240</v>
      </c>
      <c r="BE54" s="1878"/>
      <c r="BF54" s="1878"/>
      <c r="BG54" s="1878"/>
      <c r="BH54" s="1878"/>
      <c r="BI54" s="1878"/>
      <c r="BJ54" s="1878"/>
      <c r="BK54" s="1878"/>
      <c r="BL54" s="1553" t="s">
        <v>94</v>
      </c>
      <c r="BM54" s="1554"/>
      <c r="BN54" s="329"/>
      <c r="BQ54" s="661"/>
      <c r="BR54" s="661"/>
      <c r="BS54" s="661"/>
      <c r="BT54" s="661"/>
      <c r="BU54" s="661"/>
      <c r="BV54" s="661"/>
      <c r="BW54" s="661"/>
      <c r="BX54" s="661"/>
      <c r="BY54" s="661"/>
      <c r="BZ54" s="661"/>
      <c r="CA54" s="661"/>
      <c r="CB54" s="661"/>
      <c r="CC54" s="661"/>
      <c r="CD54" s="661"/>
      <c r="CE54" s="661"/>
      <c r="CF54" s="661"/>
      <c r="CG54" s="661"/>
      <c r="CH54" s="661"/>
      <c r="CI54" s="661"/>
      <c r="CJ54" s="661"/>
      <c r="CK54" s="661"/>
      <c r="CL54" s="661"/>
      <c r="CM54" s="661"/>
      <c r="CN54" s="661"/>
      <c r="CO54" s="661"/>
      <c r="CP54" s="661"/>
      <c r="CQ54" s="661"/>
      <c r="CR54" s="661"/>
      <c r="CS54" s="661"/>
      <c r="CT54" s="661"/>
      <c r="CU54" s="661"/>
      <c r="CV54" s="661"/>
      <c r="CW54" s="661"/>
      <c r="CX54" s="661"/>
      <c r="CY54" s="661"/>
      <c r="CZ54" s="661"/>
      <c r="DA54" s="661"/>
      <c r="DB54" s="661"/>
      <c r="DC54" s="661"/>
      <c r="DD54" s="661"/>
      <c r="DE54" s="661"/>
      <c r="DF54" s="661"/>
      <c r="DG54" s="661"/>
      <c r="DH54" s="661"/>
      <c r="DI54" s="661"/>
      <c r="DJ54" s="661"/>
      <c r="DK54" s="661"/>
      <c r="DL54" s="661"/>
      <c r="DM54" s="661"/>
      <c r="DN54" s="661"/>
      <c r="DO54" s="661"/>
      <c r="DP54" s="661"/>
      <c r="DQ54" s="661"/>
      <c r="DR54" s="661"/>
    </row>
    <row r="55" spans="2:122" ht="9" customHeight="1">
      <c r="B55" s="1214"/>
      <c r="C55" s="1215"/>
      <c r="D55" s="1215"/>
      <c r="E55" s="1215"/>
      <c r="F55" s="1215"/>
      <c r="G55" s="1215"/>
      <c r="H55" s="1215"/>
      <c r="I55" s="1215"/>
      <c r="J55" s="1215"/>
      <c r="K55" s="1215"/>
      <c r="L55" s="1215"/>
      <c r="M55" s="1215"/>
      <c r="N55" s="1216"/>
      <c r="O55" s="1572"/>
      <c r="P55" s="1573"/>
      <c r="Q55" s="1573"/>
      <c r="R55" s="1573"/>
      <c r="S55" s="1573"/>
      <c r="T55" s="1573"/>
      <c r="U55" s="1573"/>
      <c r="V55" s="1573"/>
      <c r="W55" s="1573"/>
      <c r="X55" s="1573"/>
      <c r="Y55" s="1573"/>
      <c r="Z55" s="1573"/>
      <c r="AA55" s="1573"/>
      <c r="AB55" s="1573"/>
      <c r="AC55" s="1879"/>
      <c r="AD55" s="1879"/>
      <c r="AE55" s="1879"/>
      <c r="AF55" s="1879"/>
      <c r="AG55" s="1879"/>
      <c r="AH55" s="1879"/>
      <c r="AI55" s="1419"/>
      <c r="AJ55" s="1419"/>
      <c r="AK55" s="1419"/>
      <c r="AL55" s="1882"/>
      <c r="AM55" s="1882"/>
      <c r="AN55" s="1882"/>
      <c r="AO55" s="1882"/>
      <c r="AP55" s="1882"/>
      <c r="AQ55" s="1882"/>
      <c r="AR55" s="263"/>
      <c r="AS55" s="324"/>
      <c r="AT55" s="324"/>
      <c r="AU55" s="326"/>
      <c r="AV55" s="262"/>
      <c r="AW55" s="262"/>
      <c r="AX55" s="262"/>
      <c r="AY55" s="262"/>
      <c r="AZ55" s="262"/>
      <c r="BA55" s="262"/>
      <c r="BB55" s="1437"/>
      <c r="BC55" s="1437"/>
      <c r="BD55" s="1879"/>
      <c r="BE55" s="1879"/>
      <c r="BF55" s="1879"/>
      <c r="BG55" s="1879"/>
      <c r="BH55" s="1879"/>
      <c r="BI55" s="1879"/>
      <c r="BJ55" s="1879"/>
      <c r="BK55" s="1879"/>
      <c r="BL55" s="1437"/>
      <c r="BM55" s="1438"/>
      <c r="BN55" s="329"/>
      <c r="BQ55" s="661"/>
      <c r="BR55" s="661"/>
      <c r="BS55" s="661"/>
      <c r="BT55" s="661"/>
      <c r="BU55" s="661"/>
      <c r="BV55" s="661"/>
      <c r="BW55" s="661"/>
      <c r="BX55" s="661"/>
      <c r="BY55" s="661"/>
      <c r="BZ55" s="661"/>
      <c r="CA55" s="661"/>
      <c r="CB55" s="661"/>
      <c r="CC55" s="661"/>
      <c r="CD55" s="661"/>
      <c r="CE55" s="661"/>
      <c r="CF55" s="661"/>
      <c r="CG55" s="661"/>
      <c r="CH55" s="661"/>
      <c r="CI55" s="661"/>
      <c r="CJ55" s="661"/>
      <c r="CK55" s="661"/>
      <c r="CL55" s="661"/>
      <c r="CM55" s="661"/>
      <c r="CN55" s="661"/>
      <c r="CO55" s="661"/>
      <c r="CP55" s="661"/>
      <c r="CQ55" s="661"/>
      <c r="CR55" s="661"/>
      <c r="CS55" s="661"/>
      <c r="CT55" s="661"/>
      <c r="CU55" s="661"/>
      <c r="CV55" s="661"/>
      <c r="CW55" s="661"/>
      <c r="CX55" s="661"/>
      <c r="CY55" s="661"/>
      <c r="CZ55" s="661"/>
      <c r="DA55" s="661"/>
      <c r="DB55" s="661"/>
      <c r="DC55" s="661"/>
      <c r="DD55" s="661"/>
      <c r="DE55" s="661"/>
      <c r="DF55" s="661"/>
      <c r="DG55" s="661"/>
      <c r="DH55" s="661"/>
      <c r="DI55" s="661"/>
      <c r="DJ55" s="661"/>
      <c r="DK55" s="661"/>
      <c r="DL55" s="661"/>
      <c r="DM55" s="661"/>
      <c r="DN55" s="661"/>
      <c r="DO55" s="661"/>
      <c r="DP55" s="661"/>
      <c r="DQ55" s="661"/>
      <c r="DR55" s="661"/>
    </row>
    <row r="56" spans="2:122" ht="9" customHeight="1">
      <c r="B56" s="1214"/>
      <c r="C56" s="1215"/>
      <c r="D56" s="1215"/>
      <c r="E56" s="1215"/>
      <c r="F56" s="1215"/>
      <c r="G56" s="1215"/>
      <c r="H56" s="1215"/>
      <c r="I56" s="1215"/>
      <c r="J56" s="1215"/>
      <c r="K56" s="1215"/>
      <c r="L56" s="1215"/>
      <c r="M56" s="1215"/>
      <c r="N56" s="1216"/>
      <c r="O56" s="1564" t="s">
        <v>765</v>
      </c>
      <c r="P56" s="1565"/>
      <c r="Q56" s="1565"/>
      <c r="R56" s="1565"/>
      <c r="S56" s="1565"/>
      <c r="T56" s="1565"/>
      <c r="U56" s="1565"/>
      <c r="V56" s="1565"/>
      <c r="W56" s="1565"/>
      <c r="X56" s="1565"/>
      <c r="Y56" s="1565"/>
      <c r="Z56" s="1565"/>
      <c r="AA56" s="1565"/>
      <c r="AB56" s="1565"/>
      <c r="AC56" s="258" t="s">
        <v>126</v>
      </c>
      <c r="AD56" s="258"/>
      <c r="AE56" s="258"/>
      <c r="AF56" s="258"/>
      <c r="AG56" s="258"/>
      <c r="AH56" s="313"/>
      <c r="AI56" s="313"/>
      <c r="AJ56" s="313"/>
      <c r="AK56" s="313"/>
      <c r="AL56" s="258" t="s">
        <v>770</v>
      </c>
      <c r="AM56" s="258"/>
      <c r="AN56" s="258"/>
      <c r="AO56" s="258"/>
      <c r="AP56" s="258"/>
      <c r="AQ56" s="258"/>
      <c r="AR56" s="327"/>
      <c r="AS56" s="261"/>
      <c r="AT56" s="258" t="s">
        <v>764</v>
      </c>
      <c r="AU56" s="261"/>
      <c r="AV56" s="261"/>
      <c r="AW56" s="261"/>
      <c r="AX56" s="261"/>
      <c r="AY56" s="261"/>
      <c r="AZ56" s="261"/>
      <c r="BA56" s="316"/>
      <c r="BB56" s="316"/>
      <c r="BC56" s="316"/>
      <c r="BD56" s="314" t="s">
        <v>772</v>
      </c>
      <c r="BE56" s="316"/>
      <c r="BF56" s="316"/>
      <c r="BG56" s="241"/>
      <c r="BH56" s="241"/>
      <c r="BI56" s="241"/>
      <c r="BJ56" s="241"/>
      <c r="BK56" s="241"/>
      <c r="BL56" s="241"/>
      <c r="BM56" s="248"/>
      <c r="BN56" s="329"/>
      <c r="BQ56" s="661"/>
      <c r="BR56" s="661"/>
      <c r="BS56" s="661"/>
      <c r="BT56" s="661"/>
      <c r="BU56" s="661"/>
      <c r="BV56" s="661"/>
      <c r="BW56" s="661"/>
      <c r="BX56" s="661"/>
      <c r="BY56" s="661"/>
      <c r="BZ56" s="661"/>
      <c r="CA56" s="661"/>
      <c r="CB56" s="661"/>
      <c r="CC56" s="661"/>
      <c r="CD56" s="661"/>
      <c r="CE56" s="661"/>
      <c r="CF56" s="661"/>
      <c r="CG56" s="661"/>
      <c r="CH56" s="661"/>
      <c r="CI56" s="661"/>
      <c r="CJ56" s="661"/>
      <c r="CK56" s="661"/>
      <c r="CL56" s="661"/>
      <c r="CM56" s="661"/>
      <c r="CN56" s="661"/>
      <c r="CO56" s="661"/>
      <c r="CP56" s="661"/>
      <c r="CQ56" s="661"/>
      <c r="CR56" s="661"/>
      <c r="CS56" s="661"/>
      <c r="CT56" s="661"/>
      <c r="CU56" s="661"/>
      <c r="CV56" s="661"/>
      <c r="CW56" s="661"/>
      <c r="CX56" s="661"/>
      <c r="CY56" s="661"/>
      <c r="CZ56" s="661"/>
      <c r="DA56" s="661"/>
      <c r="DB56" s="661"/>
      <c r="DC56" s="661"/>
      <c r="DD56" s="661"/>
      <c r="DE56" s="661"/>
      <c r="DF56" s="661"/>
      <c r="DG56" s="661"/>
      <c r="DH56" s="661"/>
      <c r="DI56" s="661"/>
      <c r="DJ56" s="661"/>
      <c r="DK56" s="661"/>
      <c r="DL56" s="661"/>
      <c r="DM56" s="661"/>
      <c r="DN56" s="661"/>
      <c r="DO56" s="661"/>
      <c r="DP56" s="661"/>
      <c r="DQ56" s="661"/>
      <c r="DR56" s="661"/>
    </row>
    <row r="57" spans="2:122" ht="9" customHeight="1">
      <c r="B57" s="1214"/>
      <c r="C57" s="1215"/>
      <c r="D57" s="1215"/>
      <c r="E57" s="1215"/>
      <c r="F57" s="1215"/>
      <c r="G57" s="1215"/>
      <c r="H57" s="1215"/>
      <c r="I57" s="1215"/>
      <c r="J57" s="1215"/>
      <c r="K57" s="1215"/>
      <c r="L57" s="1215"/>
      <c r="M57" s="1215"/>
      <c r="N57" s="1216"/>
      <c r="O57" s="1564"/>
      <c r="P57" s="1565"/>
      <c r="Q57" s="1565"/>
      <c r="R57" s="1565"/>
      <c r="S57" s="1565"/>
      <c r="T57" s="1565"/>
      <c r="U57" s="1565"/>
      <c r="V57" s="1565"/>
      <c r="W57" s="1565"/>
      <c r="X57" s="1565"/>
      <c r="Y57" s="1565"/>
      <c r="Z57" s="1565"/>
      <c r="AA57" s="1565"/>
      <c r="AB57" s="1565"/>
      <c r="AC57" s="1878">
        <v>434472</v>
      </c>
      <c r="AD57" s="1878"/>
      <c r="AE57" s="1878"/>
      <c r="AF57" s="1878"/>
      <c r="AG57" s="1878"/>
      <c r="AH57" s="1878"/>
      <c r="AI57" s="1384" t="s">
        <v>641</v>
      </c>
      <c r="AJ57" s="1384"/>
      <c r="AK57" s="1384"/>
      <c r="AL57" s="1880">
        <v>35.739899999999999</v>
      </c>
      <c r="AM57" s="1880"/>
      <c r="AN57" s="1880"/>
      <c r="AO57" s="1880"/>
      <c r="AP57" s="1880"/>
      <c r="AQ57" s="1880"/>
      <c r="AR57" s="1264" t="s">
        <v>643</v>
      </c>
      <c r="AS57" s="1264"/>
      <c r="AT57" s="1878"/>
      <c r="AU57" s="1878"/>
      <c r="AV57" s="1878"/>
      <c r="AW57" s="1878"/>
      <c r="AX57" s="1878"/>
      <c r="AY57" s="1878"/>
      <c r="AZ57" s="1384" t="s">
        <v>94</v>
      </c>
      <c r="BA57" s="1384"/>
      <c r="BB57" s="1553" t="s">
        <v>127</v>
      </c>
      <c r="BC57" s="1553"/>
      <c r="BD57" s="1878">
        <f>AC57*AL57+AT57</f>
        <v>15527985.832799999</v>
      </c>
      <c r="BE57" s="1878"/>
      <c r="BF57" s="1878"/>
      <c r="BG57" s="1878"/>
      <c r="BH57" s="1878"/>
      <c r="BI57" s="1878"/>
      <c r="BJ57" s="1878"/>
      <c r="BK57" s="1878"/>
      <c r="BL57" s="1553" t="s">
        <v>94</v>
      </c>
      <c r="BM57" s="1554"/>
      <c r="BN57" s="329"/>
      <c r="BQ57" s="661"/>
      <c r="BR57" s="661"/>
      <c r="BS57" s="661"/>
      <c r="BT57" s="661"/>
      <c r="BU57" s="661"/>
      <c r="BV57" s="661"/>
      <c r="BW57" s="661"/>
      <c r="BX57" s="661"/>
      <c r="BY57" s="661"/>
      <c r="BZ57" s="661"/>
      <c r="CA57" s="661"/>
      <c r="CB57" s="661"/>
      <c r="CC57" s="661"/>
      <c r="CD57" s="661"/>
      <c r="CE57" s="661"/>
      <c r="CF57" s="661"/>
      <c r="CG57" s="661"/>
      <c r="CH57" s="661"/>
      <c r="CI57" s="661"/>
      <c r="CJ57" s="661"/>
      <c r="CK57" s="661"/>
      <c r="CL57" s="661"/>
      <c r="CM57" s="661"/>
      <c r="CN57" s="661"/>
      <c r="CO57" s="661"/>
      <c r="CP57" s="661"/>
      <c r="CQ57" s="661"/>
      <c r="CR57" s="661"/>
      <c r="CS57" s="661"/>
      <c r="CT57" s="661"/>
      <c r="CU57" s="661"/>
      <c r="CV57" s="661"/>
      <c r="CW57" s="661"/>
      <c r="CX57" s="661"/>
      <c r="CY57" s="661"/>
      <c r="CZ57" s="661"/>
      <c r="DA57" s="661"/>
      <c r="DB57" s="661"/>
      <c r="DC57" s="661"/>
      <c r="DD57" s="661"/>
      <c r="DE57" s="661"/>
      <c r="DF57" s="661"/>
      <c r="DG57" s="661"/>
      <c r="DH57" s="661"/>
      <c r="DI57" s="661"/>
      <c r="DJ57" s="661"/>
      <c r="DK57" s="661"/>
      <c r="DL57" s="661"/>
      <c r="DM57" s="661"/>
      <c r="DN57" s="661"/>
      <c r="DO57" s="661"/>
      <c r="DP57" s="661"/>
      <c r="DQ57" s="661"/>
      <c r="DR57" s="661"/>
    </row>
    <row r="58" spans="2:122" ht="9" customHeight="1">
      <c r="B58" s="1559"/>
      <c r="C58" s="1248"/>
      <c r="D58" s="1248"/>
      <c r="E58" s="1248"/>
      <c r="F58" s="1248"/>
      <c r="G58" s="1248"/>
      <c r="H58" s="1248"/>
      <c r="I58" s="1248"/>
      <c r="J58" s="1248"/>
      <c r="K58" s="1248"/>
      <c r="L58" s="1248"/>
      <c r="M58" s="1248"/>
      <c r="N58" s="1249"/>
      <c r="O58" s="1564"/>
      <c r="P58" s="1565"/>
      <c r="Q58" s="1565"/>
      <c r="R58" s="1565"/>
      <c r="S58" s="1565"/>
      <c r="T58" s="1565"/>
      <c r="U58" s="1565"/>
      <c r="V58" s="1565"/>
      <c r="W58" s="1565"/>
      <c r="X58" s="1565"/>
      <c r="Y58" s="1565"/>
      <c r="Z58" s="1565"/>
      <c r="AA58" s="1565"/>
      <c r="AB58" s="1565"/>
      <c r="AC58" s="1878"/>
      <c r="AD58" s="1878"/>
      <c r="AE58" s="1878"/>
      <c r="AF58" s="1878"/>
      <c r="AG58" s="1878"/>
      <c r="AH58" s="1878"/>
      <c r="AI58" s="1384"/>
      <c r="AJ58" s="1384"/>
      <c r="AK58" s="1384"/>
      <c r="AL58" s="1880"/>
      <c r="AM58" s="1880"/>
      <c r="AN58" s="1880"/>
      <c r="AO58" s="1880"/>
      <c r="AP58" s="1880"/>
      <c r="AQ58" s="1880"/>
      <c r="AR58" s="1264"/>
      <c r="AS58" s="1264"/>
      <c r="AT58" s="1878"/>
      <c r="AU58" s="1878"/>
      <c r="AV58" s="1878"/>
      <c r="AW58" s="1878"/>
      <c r="AX58" s="1878"/>
      <c r="AY58" s="1878"/>
      <c r="AZ58" s="1384"/>
      <c r="BA58" s="1384"/>
      <c r="BB58" s="1553"/>
      <c r="BC58" s="1553"/>
      <c r="BD58" s="1878"/>
      <c r="BE58" s="1878"/>
      <c r="BF58" s="1878"/>
      <c r="BG58" s="1878"/>
      <c r="BH58" s="1878"/>
      <c r="BI58" s="1878"/>
      <c r="BJ58" s="1878"/>
      <c r="BK58" s="1878"/>
      <c r="BL58" s="1553"/>
      <c r="BM58" s="1554"/>
      <c r="BN58" s="329"/>
      <c r="BQ58" s="661"/>
      <c r="BR58" s="661"/>
      <c r="BS58" s="661"/>
      <c r="BT58" s="661"/>
      <c r="BU58" s="661"/>
      <c r="BV58" s="661"/>
      <c r="BW58" s="661"/>
      <c r="BX58" s="661"/>
      <c r="BY58" s="661"/>
      <c r="BZ58" s="661"/>
      <c r="CA58" s="661"/>
      <c r="CB58" s="661"/>
      <c r="CC58" s="661"/>
      <c r="CD58" s="661"/>
      <c r="CE58" s="661"/>
      <c r="CF58" s="661"/>
      <c r="CG58" s="661"/>
      <c r="CH58" s="661"/>
      <c r="CI58" s="661"/>
      <c r="CJ58" s="661"/>
      <c r="CK58" s="661"/>
      <c r="CL58" s="661"/>
      <c r="CM58" s="661"/>
      <c r="CN58" s="661"/>
      <c r="CO58" s="661"/>
      <c r="CP58" s="661"/>
      <c r="CQ58" s="661"/>
      <c r="CR58" s="661"/>
      <c r="CS58" s="661"/>
      <c r="CT58" s="661"/>
      <c r="CU58" s="661"/>
      <c r="CV58" s="661"/>
      <c r="CW58" s="661"/>
      <c r="CX58" s="661"/>
      <c r="CY58" s="661"/>
      <c r="CZ58" s="661"/>
      <c r="DA58" s="661"/>
      <c r="DB58" s="661"/>
      <c r="DC58" s="661"/>
      <c r="DD58" s="661"/>
      <c r="DE58" s="661"/>
      <c r="DF58" s="661"/>
      <c r="DG58" s="661"/>
      <c r="DH58" s="661"/>
      <c r="DI58" s="661"/>
      <c r="DJ58" s="661"/>
      <c r="DK58" s="661"/>
      <c r="DL58" s="661"/>
      <c r="DM58" s="661"/>
      <c r="DN58" s="661"/>
      <c r="DO58" s="661"/>
      <c r="DP58" s="661"/>
      <c r="DQ58" s="661"/>
      <c r="DR58" s="661"/>
    </row>
    <row r="59" spans="2:122" ht="9" customHeight="1">
      <c r="B59" s="1543" t="s">
        <v>776</v>
      </c>
      <c r="C59" s="1137"/>
      <c r="D59" s="1137"/>
      <c r="E59" s="1137"/>
      <c r="F59" s="1137"/>
      <c r="G59" s="1137"/>
      <c r="H59" s="1137"/>
      <c r="I59" s="1137"/>
      <c r="J59" s="1137"/>
      <c r="K59" s="1137"/>
      <c r="L59" s="1137"/>
      <c r="M59" s="1137"/>
      <c r="N59" s="1137"/>
      <c r="O59" s="1137"/>
      <c r="P59" s="1137"/>
      <c r="Q59" s="1137"/>
      <c r="R59" s="1137"/>
      <c r="S59" s="1137"/>
      <c r="T59" s="1137"/>
      <c r="U59" s="1137"/>
      <c r="V59" s="1137"/>
      <c r="W59" s="1137"/>
      <c r="X59" s="1137"/>
      <c r="Y59" s="1137"/>
      <c r="Z59" s="1137"/>
      <c r="AA59" s="1137"/>
      <c r="AB59" s="1137"/>
      <c r="AC59" s="1137"/>
      <c r="AD59" s="1137"/>
      <c r="AE59" s="1137"/>
      <c r="AF59" s="1137"/>
      <c r="AG59" s="1137"/>
      <c r="AH59" s="1137"/>
      <c r="AI59" s="1137"/>
      <c r="AJ59" s="1137"/>
      <c r="AK59" s="1137"/>
      <c r="AL59" s="1137"/>
      <c r="AM59" s="1137"/>
      <c r="AN59" s="1137"/>
      <c r="AO59" s="1137"/>
      <c r="AP59" s="1137"/>
      <c r="AQ59" s="1137"/>
      <c r="AR59" s="1137"/>
      <c r="AS59" s="1137"/>
      <c r="AT59" s="1137"/>
      <c r="AU59" s="1137"/>
      <c r="AV59" s="1137"/>
      <c r="AW59" s="1137"/>
      <c r="AX59" s="1137"/>
      <c r="AY59" s="1137"/>
      <c r="AZ59" s="1137"/>
      <c r="BA59" s="1137"/>
      <c r="BB59" s="1137"/>
      <c r="BC59" s="1137"/>
      <c r="BD59" s="1137"/>
      <c r="BE59" s="1137"/>
      <c r="BF59" s="1137"/>
      <c r="BG59" s="1137"/>
      <c r="BH59" s="1137"/>
      <c r="BI59" s="1137"/>
      <c r="BJ59" s="1137"/>
      <c r="BK59" s="1137"/>
      <c r="BL59" s="1137"/>
      <c r="BM59" s="1544"/>
      <c r="BN59" s="329"/>
      <c r="BQ59" s="661"/>
      <c r="BR59" s="661"/>
      <c r="BS59" s="661"/>
      <c r="BT59" s="661"/>
      <c r="BU59" s="661"/>
      <c r="BV59" s="661"/>
      <c r="BW59" s="661"/>
      <c r="BX59" s="661"/>
      <c r="BY59" s="661"/>
      <c r="BZ59" s="661"/>
      <c r="CA59" s="661"/>
      <c r="CB59" s="661"/>
      <c r="CC59" s="661"/>
      <c r="CD59" s="661"/>
      <c r="CE59" s="661"/>
      <c r="CF59" s="661"/>
      <c r="CG59" s="661"/>
      <c r="CH59" s="661"/>
      <c r="CI59" s="661"/>
      <c r="CJ59" s="661"/>
      <c r="CK59" s="661"/>
      <c r="CL59" s="661"/>
      <c r="CM59" s="661"/>
      <c r="CN59" s="661"/>
      <c r="CO59" s="661"/>
      <c r="CP59" s="661"/>
      <c r="CQ59" s="661"/>
      <c r="CR59" s="661"/>
      <c r="CS59" s="661"/>
      <c r="CT59" s="661"/>
      <c r="CU59" s="661"/>
      <c r="CV59" s="661"/>
      <c r="CW59" s="661"/>
      <c r="CX59" s="661"/>
      <c r="CY59" s="661"/>
      <c r="CZ59" s="661"/>
      <c r="DA59" s="661"/>
      <c r="DB59" s="661"/>
      <c r="DC59" s="661"/>
      <c r="DD59" s="661"/>
      <c r="DE59" s="661"/>
      <c r="DF59" s="661"/>
      <c r="DG59" s="661"/>
      <c r="DH59" s="661"/>
      <c r="DI59" s="661"/>
      <c r="DJ59" s="661"/>
      <c r="DK59" s="661"/>
      <c r="DL59" s="661"/>
      <c r="DM59" s="661"/>
      <c r="DN59" s="661"/>
      <c r="DO59" s="661"/>
      <c r="DP59" s="661"/>
      <c r="DQ59" s="661"/>
      <c r="DR59" s="661"/>
    </row>
    <row r="60" spans="2:122" ht="9" customHeight="1">
      <c r="B60" s="1545"/>
      <c r="C60" s="1139"/>
      <c r="D60" s="1139"/>
      <c r="E60" s="1139"/>
      <c r="F60" s="1139"/>
      <c r="G60" s="1139"/>
      <c r="H60" s="1139"/>
      <c r="I60" s="1139"/>
      <c r="J60" s="1139"/>
      <c r="K60" s="1139"/>
      <c r="L60" s="1139"/>
      <c r="M60" s="1139"/>
      <c r="N60" s="1139"/>
      <c r="O60" s="1139"/>
      <c r="P60" s="1139"/>
      <c r="Q60" s="1139"/>
      <c r="R60" s="1139"/>
      <c r="S60" s="1139"/>
      <c r="T60" s="1139"/>
      <c r="U60" s="1139"/>
      <c r="V60" s="1139"/>
      <c r="W60" s="1139"/>
      <c r="X60" s="1139"/>
      <c r="Y60" s="1139"/>
      <c r="Z60" s="1139"/>
      <c r="AA60" s="1139"/>
      <c r="AB60" s="1139"/>
      <c r="AC60" s="1139"/>
      <c r="AD60" s="1139"/>
      <c r="AE60" s="1139"/>
      <c r="AF60" s="1139"/>
      <c r="AG60" s="1139"/>
      <c r="AH60" s="1139"/>
      <c r="AI60" s="1139"/>
      <c r="AJ60" s="1139"/>
      <c r="AK60" s="1139"/>
      <c r="AL60" s="1139"/>
      <c r="AM60" s="1139"/>
      <c r="AN60" s="1139"/>
      <c r="AO60" s="1139"/>
      <c r="AP60" s="1139"/>
      <c r="AQ60" s="1139"/>
      <c r="AR60" s="1139"/>
      <c r="AS60" s="1139"/>
      <c r="AT60" s="1139"/>
      <c r="AU60" s="1139"/>
      <c r="AV60" s="1139"/>
      <c r="AW60" s="1139"/>
      <c r="AX60" s="1139"/>
      <c r="AY60" s="1139"/>
      <c r="AZ60" s="1139"/>
      <c r="BA60" s="1139"/>
      <c r="BB60" s="1139"/>
      <c r="BC60" s="1139"/>
      <c r="BD60" s="1139"/>
      <c r="BE60" s="1139"/>
      <c r="BF60" s="1139"/>
      <c r="BG60" s="1139"/>
      <c r="BH60" s="1139"/>
      <c r="BI60" s="1139"/>
      <c r="BJ60" s="1139"/>
      <c r="BK60" s="1139"/>
      <c r="BL60" s="1139"/>
      <c r="BM60" s="1546"/>
      <c r="BN60" s="329"/>
      <c r="BQ60" s="661"/>
      <c r="BR60" s="661"/>
      <c r="BS60" s="661"/>
      <c r="BT60" s="661"/>
      <c r="BU60" s="661"/>
      <c r="BV60" s="661"/>
      <c r="BW60" s="661"/>
      <c r="BX60" s="661"/>
      <c r="BY60" s="661"/>
      <c r="BZ60" s="661"/>
      <c r="CA60" s="661"/>
      <c r="CB60" s="661"/>
      <c r="CC60" s="661"/>
      <c r="CD60" s="661"/>
      <c r="CE60" s="661"/>
      <c r="CF60" s="661"/>
      <c r="CG60" s="661"/>
      <c r="CH60" s="661"/>
      <c r="CI60" s="661"/>
      <c r="CJ60" s="661"/>
      <c r="CK60" s="661"/>
      <c r="CL60" s="661"/>
      <c r="CM60" s="661"/>
      <c r="CN60" s="661"/>
      <c r="CO60" s="661"/>
      <c r="CP60" s="661"/>
      <c r="CQ60" s="661"/>
      <c r="CR60" s="661"/>
      <c r="CS60" s="661"/>
      <c r="CT60" s="661"/>
      <c r="CU60" s="661"/>
      <c r="CV60" s="661"/>
      <c r="CW60" s="661"/>
      <c r="CX60" s="661"/>
      <c r="CY60" s="661"/>
      <c r="CZ60" s="661"/>
      <c r="DA60" s="661"/>
      <c r="DB60" s="661"/>
      <c r="DC60" s="661"/>
      <c r="DD60" s="661"/>
      <c r="DE60" s="661"/>
      <c r="DF60" s="661"/>
      <c r="DG60" s="661"/>
      <c r="DH60" s="661"/>
      <c r="DI60" s="661"/>
      <c r="DJ60" s="661"/>
      <c r="DK60" s="661"/>
      <c r="DL60" s="661"/>
      <c r="DM60" s="661"/>
      <c r="DN60" s="661"/>
      <c r="DO60" s="661"/>
      <c r="DP60" s="661"/>
      <c r="DQ60" s="661"/>
      <c r="DR60" s="661"/>
    </row>
    <row r="61" spans="2:122" ht="9" customHeight="1">
      <c r="B61" s="1547"/>
      <c r="C61" s="1548"/>
      <c r="D61" s="1548"/>
      <c r="E61" s="1548"/>
      <c r="F61" s="1548"/>
      <c r="G61" s="1548"/>
      <c r="H61" s="1548"/>
      <c r="I61" s="1548"/>
      <c r="J61" s="1548"/>
      <c r="K61" s="1548"/>
      <c r="L61" s="1548"/>
      <c r="M61" s="1548"/>
      <c r="N61" s="1548"/>
      <c r="O61" s="1548"/>
      <c r="P61" s="1548"/>
      <c r="Q61" s="1548"/>
      <c r="R61" s="1548"/>
      <c r="S61" s="1548"/>
      <c r="T61" s="1548"/>
      <c r="U61" s="1548"/>
      <c r="V61" s="1548"/>
      <c r="W61" s="1548"/>
      <c r="X61" s="1548"/>
      <c r="Y61" s="1548"/>
      <c r="Z61" s="1548"/>
      <c r="AA61" s="1548"/>
      <c r="AB61" s="1548"/>
      <c r="AC61" s="1548"/>
      <c r="AD61" s="1548"/>
      <c r="AE61" s="1548"/>
      <c r="AF61" s="1548"/>
      <c r="AG61" s="1548"/>
      <c r="AH61" s="1548"/>
      <c r="AI61" s="1548"/>
      <c r="AJ61" s="1548"/>
      <c r="AK61" s="1548"/>
      <c r="AL61" s="1548"/>
      <c r="AM61" s="1548"/>
      <c r="AN61" s="1548"/>
      <c r="AO61" s="1548"/>
      <c r="AP61" s="1548"/>
      <c r="AQ61" s="1548"/>
      <c r="AR61" s="1548"/>
      <c r="AS61" s="1548"/>
      <c r="AT61" s="1548"/>
      <c r="AU61" s="1548"/>
      <c r="AV61" s="1548"/>
      <c r="AW61" s="1548"/>
      <c r="AX61" s="1548"/>
      <c r="AY61" s="1548"/>
      <c r="AZ61" s="1548"/>
      <c r="BA61" s="1548"/>
      <c r="BB61" s="1548"/>
      <c r="BC61" s="1548"/>
      <c r="BD61" s="1548"/>
      <c r="BE61" s="1548"/>
      <c r="BF61" s="1548"/>
      <c r="BG61" s="1548"/>
      <c r="BH61" s="1548"/>
      <c r="BI61" s="1548"/>
      <c r="BJ61" s="1548"/>
      <c r="BK61" s="1548"/>
      <c r="BL61" s="1548"/>
      <c r="BM61" s="1549"/>
      <c r="BN61" s="329"/>
      <c r="BQ61" s="661"/>
      <c r="BR61" s="661"/>
      <c r="BS61" s="661"/>
      <c r="BT61" s="661"/>
      <c r="BU61" s="661"/>
      <c r="BV61" s="661"/>
      <c r="BW61" s="661"/>
      <c r="BX61" s="661"/>
      <c r="BY61" s="661"/>
      <c r="BZ61" s="661"/>
      <c r="CA61" s="661"/>
      <c r="CB61" s="661"/>
      <c r="CC61" s="661"/>
      <c r="CD61" s="661"/>
      <c r="CE61" s="661"/>
      <c r="CF61" s="661"/>
      <c r="CG61" s="661"/>
      <c r="CH61" s="661"/>
      <c r="CI61" s="661"/>
      <c r="CJ61" s="661"/>
      <c r="CK61" s="661"/>
      <c r="CL61" s="661"/>
      <c r="CM61" s="661"/>
      <c r="CN61" s="661"/>
      <c r="CO61" s="661"/>
      <c r="CP61" s="661"/>
      <c r="CQ61" s="661"/>
      <c r="CR61" s="661"/>
      <c r="CS61" s="661"/>
      <c r="CT61" s="661"/>
      <c r="CU61" s="661"/>
      <c r="CV61" s="661"/>
      <c r="CW61" s="661"/>
      <c r="CX61" s="661"/>
      <c r="CY61" s="661"/>
      <c r="CZ61" s="661"/>
      <c r="DA61" s="661"/>
      <c r="DB61" s="661"/>
      <c r="DC61" s="661"/>
      <c r="DD61" s="661"/>
      <c r="DE61" s="661"/>
      <c r="DF61" s="661"/>
      <c r="DG61" s="661"/>
      <c r="DH61" s="661"/>
      <c r="DI61" s="661"/>
      <c r="DJ61" s="661"/>
      <c r="DK61" s="661"/>
      <c r="DL61" s="661"/>
      <c r="DM61" s="661"/>
      <c r="DN61" s="661"/>
      <c r="DO61" s="661"/>
      <c r="DP61" s="661"/>
      <c r="DQ61" s="661"/>
      <c r="DR61" s="661"/>
    </row>
    <row r="62" spans="2:122" ht="9" customHeight="1">
      <c r="B62" s="1433" t="s">
        <v>936</v>
      </c>
      <c r="C62" s="1434"/>
      <c r="D62" s="1434"/>
      <c r="E62" s="1434"/>
      <c r="F62" s="1434"/>
      <c r="G62" s="1434"/>
      <c r="H62" s="1434"/>
      <c r="I62" s="1434"/>
      <c r="J62" s="1434"/>
      <c r="K62" s="1434"/>
      <c r="L62" s="1434"/>
      <c r="M62" s="1434"/>
      <c r="N62" s="1434"/>
      <c r="O62" s="1434"/>
      <c r="P62" s="1434"/>
      <c r="Q62" s="1435"/>
      <c r="R62" s="1434" t="s">
        <v>611</v>
      </c>
      <c r="S62" s="1434"/>
      <c r="T62" s="1434"/>
      <c r="U62" s="1434"/>
      <c r="V62" s="1434"/>
      <c r="W62" s="1434"/>
      <c r="X62" s="1434"/>
      <c r="Y62" s="1434"/>
      <c r="Z62" s="1434"/>
      <c r="AA62" s="1434"/>
      <c r="AB62" s="1434"/>
      <c r="AC62" s="1434"/>
      <c r="AD62" s="1434"/>
      <c r="AE62" s="1434"/>
      <c r="AF62" s="1434"/>
      <c r="AG62" s="1434"/>
      <c r="AH62" s="1434"/>
      <c r="AI62" s="1434"/>
      <c r="AJ62" s="1434"/>
      <c r="AK62" s="1435"/>
      <c r="AL62" s="1415" t="s">
        <v>119</v>
      </c>
      <c r="AM62" s="1416"/>
      <c r="AN62" s="1416"/>
      <c r="AO62" s="1416"/>
      <c r="AP62" s="1416"/>
      <c r="AQ62" s="1417"/>
      <c r="AR62" s="1415" t="s">
        <v>612</v>
      </c>
      <c r="AS62" s="1416"/>
      <c r="AT62" s="1416"/>
      <c r="AU62" s="1416"/>
      <c r="AV62" s="1416"/>
      <c r="AW62" s="1416"/>
      <c r="AX62" s="1416"/>
      <c r="AY62" s="1416"/>
      <c r="AZ62" s="1416"/>
      <c r="BA62" s="1416"/>
      <c r="BB62" s="1416"/>
      <c r="BC62" s="1417"/>
      <c r="BD62" s="1433" t="s">
        <v>640</v>
      </c>
      <c r="BE62" s="1434"/>
      <c r="BF62" s="1434"/>
      <c r="BG62" s="1434"/>
      <c r="BH62" s="1434"/>
      <c r="BI62" s="1434"/>
      <c r="BJ62" s="1434"/>
      <c r="BK62" s="1434"/>
      <c r="BL62" s="1434"/>
      <c r="BM62" s="1434"/>
      <c r="BN62" s="329"/>
      <c r="BQ62" s="661"/>
      <c r="BR62" s="661"/>
      <c r="BS62" s="661"/>
      <c r="BT62" s="661"/>
      <c r="BU62" s="661"/>
      <c r="BV62" s="661"/>
      <c r="BW62" s="661"/>
      <c r="BX62" s="661"/>
      <c r="BY62" s="661"/>
      <c r="BZ62" s="661"/>
      <c r="CA62" s="661"/>
      <c r="CB62" s="661"/>
      <c r="CC62" s="661"/>
      <c r="CD62" s="661"/>
      <c r="CE62" s="661"/>
      <c r="CF62" s="661"/>
      <c r="CG62" s="661"/>
      <c r="CH62" s="661"/>
      <c r="CI62" s="661"/>
      <c r="CJ62" s="661"/>
      <c r="CK62" s="661"/>
      <c r="CL62" s="661"/>
      <c r="CM62" s="661"/>
      <c r="CN62" s="661"/>
      <c r="CO62" s="661"/>
      <c r="CP62" s="661"/>
      <c r="CQ62" s="661"/>
      <c r="CR62" s="661"/>
      <c r="CS62" s="661"/>
      <c r="CT62" s="661"/>
      <c r="CU62" s="661"/>
      <c r="CV62" s="661"/>
      <c r="CW62" s="661"/>
      <c r="CX62" s="661"/>
      <c r="CY62" s="661"/>
      <c r="CZ62" s="661"/>
      <c r="DA62" s="661"/>
      <c r="DB62" s="661"/>
      <c r="DC62" s="661"/>
      <c r="DD62" s="661"/>
      <c r="DE62" s="661"/>
      <c r="DF62" s="661"/>
      <c r="DG62" s="661"/>
      <c r="DH62" s="661"/>
      <c r="DI62" s="661"/>
      <c r="DJ62" s="661"/>
      <c r="DK62" s="661"/>
      <c r="DL62" s="661"/>
      <c r="DM62" s="661"/>
      <c r="DN62" s="661"/>
      <c r="DO62" s="661"/>
      <c r="DP62" s="661"/>
      <c r="DQ62" s="661"/>
      <c r="DR62" s="661"/>
    </row>
    <row r="63" spans="2:122" ht="9" customHeight="1" thickBot="1">
      <c r="B63" s="1436"/>
      <c r="C63" s="1437"/>
      <c r="D63" s="1437"/>
      <c r="E63" s="1437"/>
      <c r="F63" s="1437"/>
      <c r="G63" s="1437"/>
      <c r="H63" s="1437"/>
      <c r="I63" s="1437"/>
      <c r="J63" s="1437"/>
      <c r="K63" s="1437"/>
      <c r="L63" s="1437"/>
      <c r="M63" s="1437"/>
      <c r="N63" s="1437"/>
      <c r="O63" s="1437"/>
      <c r="P63" s="1437"/>
      <c r="Q63" s="1438"/>
      <c r="R63" s="1437"/>
      <c r="S63" s="1437"/>
      <c r="T63" s="1437"/>
      <c r="U63" s="1437"/>
      <c r="V63" s="1437"/>
      <c r="W63" s="1437"/>
      <c r="X63" s="1437"/>
      <c r="Y63" s="1437"/>
      <c r="Z63" s="1437"/>
      <c r="AA63" s="1437"/>
      <c r="AB63" s="1437"/>
      <c r="AC63" s="1437"/>
      <c r="AD63" s="1437"/>
      <c r="AE63" s="1437"/>
      <c r="AF63" s="1437"/>
      <c r="AG63" s="1437"/>
      <c r="AH63" s="1437"/>
      <c r="AI63" s="1437"/>
      <c r="AJ63" s="1437"/>
      <c r="AK63" s="1438"/>
      <c r="AL63" s="1550"/>
      <c r="AM63" s="1551"/>
      <c r="AN63" s="1551"/>
      <c r="AO63" s="1551"/>
      <c r="AP63" s="1551"/>
      <c r="AQ63" s="1552"/>
      <c r="AR63" s="1418"/>
      <c r="AS63" s="1419"/>
      <c r="AT63" s="1419"/>
      <c r="AU63" s="1419"/>
      <c r="AV63" s="1419"/>
      <c r="AW63" s="1419"/>
      <c r="AX63" s="1419"/>
      <c r="AY63" s="1419"/>
      <c r="AZ63" s="1419"/>
      <c r="BA63" s="1419"/>
      <c r="BB63" s="1419"/>
      <c r="BC63" s="1420"/>
      <c r="BD63" s="1485"/>
      <c r="BE63" s="1553"/>
      <c r="BF63" s="1553"/>
      <c r="BG63" s="1553"/>
      <c r="BH63" s="1553"/>
      <c r="BI63" s="1553"/>
      <c r="BJ63" s="1553"/>
      <c r="BK63" s="1553"/>
      <c r="BL63" s="1553"/>
      <c r="BM63" s="1554"/>
      <c r="BQ63" s="661"/>
      <c r="BR63" s="661"/>
      <c r="BS63" s="661"/>
      <c r="BT63" s="661"/>
      <c r="BU63" s="661"/>
      <c r="BV63" s="661"/>
      <c r="BW63" s="661"/>
      <c r="BX63" s="661"/>
      <c r="BY63" s="661"/>
      <c r="BZ63" s="661"/>
      <c r="CA63" s="661"/>
      <c r="CB63" s="661"/>
      <c r="CC63" s="661"/>
      <c r="CD63" s="661"/>
      <c r="CE63" s="661"/>
      <c r="CF63" s="661"/>
      <c r="CG63" s="661"/>
      <c r="CH63" s="661"/>
      <c r="CI63" s="661"/>
      <c r="CJ63" s="661"/>
      <c r="CK63" s="661"/>
      <c r="CL63" s="661"/>
      <c r="CM63" s="661"/>
      <c r="CN63" s="661"/>
      <c r="CO63" s="661"/>
      <c r="CP63" s="661"/>
      <c r="CQ63" s="661"/>
      <c r="CR63" s="661"/>
      <c r="CS63" s="661"/>
      <c r="CT63" s="661"/>
      <c r="CU63" s="661"/>
      <c r="CV63" s="661"/>
      <c r="CW63" s="661"/>
      <c r="CX63" s="661"/>
      <c r="CY63" s="661"/>
      <c r="CZ63" s="661"/>
      <c r="DA63" s="661"/>
      <c r="DB63" s="661"/>
      <c r="DC63" s="661"/>
      <c r="DD63" s="661"/>
      <c r="DE63" s="661"/>
      <c r="DF63" s="661"/>
      <c r="DG63" s="661"/>
      <c r="DH63" s="661"/>
      <c r="DI63" s="661"/>
      <c r="DJ63" s="661"/>
      <c r="DK63" s="661"/>
      <c r="DL63" s="661"/>
      <c r="DM63" s="661"/>
      <c r="DN63" s="661"/>
      <c r="DO63" s="661"/>
      <c r="DP63" s="661"/>
      <c r="DQ63" s="661"/>
      <c r="DR63" s="661"/>
    </row>
    <row r="64" spans="2:122" ht="9" customHeight="1" thickBot="1">
      <c r="B64" s="1555" t="s">
        <v>666</v>
      </c>
      <c r="C64" s="1556"/>
      <c r="D64" s="1557" t="s">
        <v>96</v>
      </c>
      <c r="E64" s="1558"/>
      <c r="F64" s="1403" t="s">
        <v>613</v>
      </c>
      <c r="G64" s="1404"/>
      <c r="H64" s="1405" t="s">
        <v>97</v>
      </c>
      <c r="I64" s="1403"/>
      <c r="J64" s="1405" t="s">
        <v>98</v>
      </c>
      <c r="K64" s="1404"/>
      <c r="L64" s="1403" t="s">
        <v>99</v>
      </c>
      <c r="M64" s="1403"/>
      <c r="N64" s="1405" t="s">
        <v>614</v>
      </c>
      <c r="O64" s="1404"/>
      <c r="P64" s="1405" t="s">
        <v>615</v>
      </c>
      <c r="Q64" s="1406"/>
      <c r="R64" s="1542" t="s">
        <v>736</v>
      </c>
      <c r="S64" s="1428"/>
      <c r="T64" s="1428"/>
      <c r="U64" s="1428"/>
      <c r="V64" s="1405" t="s">
        <v>666</v>
      </c>
      <c r="W64" s="1404"/>
      <c r="X64" s="1405" t="s">
        <v>96</v>
      </c>
      <c r="Y64" s="1404"/>
      <c r="Z64" s="1403" t="s">
        <v>613</v>
      </c>
      <c r="AA64" s="1404"/>
      <c r="AB64" s="1403" t="s">
        <v>97</v>
      </c>
      <c r="AC64" s="1403"/>
      <c r="AD64" s="1405" t="s">
        <v>98</v>
      </c>
      <c r="AE64" s="1404"/>
      <c r="AF64" s="1403" t="s">
        <v>99</v>
      </c>
      <c r="AG64" s="1403"/>
      <c r="AH64" s="1405" t="s">
        <v>614</v>
      </c>
      <c r="AI64" s="1404"/>
      <c r="AJ64" s="1405" t="s">
        <v>615</v>
      </c>
      <c r="AK64" s="1560"/>
      <c r="AL64" s="1773">
        <v>3</v>
      </c>
      <c r="AM64" s="1793"/>
      <c r="AN64" s="1883">
        <v>6</v>
      </c>
      <c r="AO64" s="1774"/>
      <c r="AP64" s="1793">
        <v>0</v>
      </c>
      <c r="AQ64" s="1795"/>
      <c r="AR64" s="1382" t="s">
        <v>613</v>
      </c>
      <c r="AS64" s="1382"/>
      <c r="AT64" s="1405" t="s">
        <v>97</v>
      </c>
      <c r="AU64" s="1404"/>
      <c r="AV64" s="1382" t="s">
        <v>98</v>
      </c>
      <c r="AW64" s="1382"/>
      <c r="AX64" s="1405" t="s">
        <v>99</v>
      </c>
      <c r="AY64" s="1404"/>
      <c r="AZ64" s="1382" t="s">
        <v>614</v>
      </c>
      <c r="BA64" s="1382"/>
      <c r="BB64" s="1405" t="s">
        <v>615</v>
      </c>
      <c r="BC64" s="1406"/>
      <c r="BD64" s="1485"/>
      <c r="BE64" s="1553"/>
      <c r="BF64" s="1553"/>
      <c r="BG64" s="1553"/>
      <c r="BH64" s="1553"/>
      <c r="BI64" s="1553"/>
      <c r="BJ64" s="1553"/>
      <c r="BK64" s="1553"/>
      <c r="BL64" s="1553"/>
      <c r="BM64" s="1554"/>
      <c r="BQ64" s="661"/>
      <c r="BR64" s="661"/>
      <c r="BS64" s="661"/>
      <c r="BT64" s="661"/>
      <c r="BU64" s="661"/>
      <c r="BV64" s="661"/>
      <c r="BW64" s="661"/>
      <c r="BX64" s="661"/>
      <c r="BY64" s="661"/>
      <c r="BZ64" s="661"/>
      <c r="CA64" s="661"/>
      <c r="CB64" s="661"/>
      <c r="CC64" s="661"/>
      <c r="CD64" s="661"/>
      <c r="CE64" s="661"/>
      <c r="CF64" s="661"/>
      <c r="CG64" s="661"/>
      <c r="CH64" s="661"/>
      <c r="CI64" s="661"/>
      <c r="CJ64" s="661"/>
      <c r="CK64" s="661"/>
      <c r="CL64" s="661"/>
      <c r="CM64" s="661"/>
      <c r="CN64" s="661"/>
      <c r="CO64" s="661"/>
      <c r="CP64" s="661"/>
      <c r="CQ64" s="661"/>
      <c r="CR64" s="661"/>
      <c r="CS64" s="661"/>
      <c r="CT64" s="661"/>
      <c r="CU64" s="661"/>
      <c r="CV64" s="661"/>
      <c r="CW64" s="661"/>
      <c r="CX64" s="661"/>
      <c r="CY64" s="661"/>
      <c r="CZ64" s="661"/>
      <c r="DA64" s="661"/>
      <c r="DB64" s="661"/>
      <c r="DC64" s="661"/>
      <c r="DD64" s="661"/>
      <c r="DE64" s="661"/>
      <c r="DF64" s="661"/>
      <c r="DG64" s="661"/>
      <c r="DH64" s="661"/>
      <c r="DI64" s="661"/>
      <c r="DJ64" s="661"/>
      <c r="DK64" s="661"/>
      <c r="DL64" s="661"/>
      <c r="DM64" s="661"/>
      <c r="DN64" s="661"/>
      <c r="DO64" s="661"/>
      <c r="DP64" s="661"/>
      <c r="DQ64" s="661"/>
      <c r="DR64" s="661"/>
    </row>
    <row r="65" spans="2:122" ht="9" customHeight="1">
      <c r="B65" s="1773">
        <v>1</v>
      </c>
      <c r="C65" s="1774"/>
      <c r="D65" s="1793">
        <v>2</v>
      </c>
      <c r="E65" s="1774"/>
      <c r="F65" s="1883">
        <v>0</v>
      </c>
      <c r="G65" s="1795"/>
      <c r="H65" s="1525">
        <v>0</v>
      </c>
      <c r="I65" s="1425"/>
      <c r="J65" s="1530">
        <v>0</v>
      </c>
      <c r="K65" s="1526"/>
      <c r="L65" s="1425">
        <v>0</v>
      </c>
      <c r="M65" s="1425"/>
      <c r="N65" s="1530">
        <v>0</v>
      </c>
      <c r="O65" s="1526"/>
      <c r="P65" s="1425">
        <v>0</v>
      </c>
      <c r="Q65" s="1539"/>
      <c r="R65" s="1384"/>
      <c r="S65" s="1384"/>
      <c r="T65" s="1384"/>
      <c r="U65" s="1384"/>
      <c r="V65" s="1773">
        <v>1</v>
      </c>
      <c r="W65" s="1774"/>
      <c r="X65" s="1793">
        <v>0</v>
      </c>
      <c r="Y65" s="1774"/>
      <c r="Z65" s="1793">
        <v>0</v>
      </c>
      <c r="AA65" s="1795"/>
      <c r="AB65" s="1425">
        <v>0</v>
      </c>
      <c r="AC65" s="1526"/>
      <c r="AD65" s="1425">
        <v>0</v>
      </c>
      <c r="AE65" s="1526"/>
      <c r="AF65" s="1425">
        <v>0</v>
      </c>
      <c r="AG65" s="1425"/>
      <c r="AH65" s="1530">
        <v>0</v>
      </c>
      <c r="AI65" s="1526"/>
      <c r="AJ65" s="1425">
        <v>0</v>
      </c>
      <c r="AK65" s="1532"/>
      <c r="AL65" s="1775"/>
      <c r="AM65" s="1785"/>
      <c r="AN65" s="1787"/>
      <c r="AO65" s="1776"/>
      <c r="AP65" s="1785"/>
      <c r="AQ65" s="1796"/>
      <c r="AR65" s="1785"/>
      <c r="AS65" s="1785"/>
      <c r="AT65" s="1787">
        <v>3</v>
      </c>
      <c r="AU65" s="1776"/>
      <c r="AV65" s="1785">
        <v>3</v>
      </c>
      <c r="AW65" s="1785"/>
      <c r="AX65" s="1787">
        <v>6</v>
      </c>
      <c r="AY65" s="1776"/>
      <c r="AZ65" s="1785">
        <v>5</v>
      </c>
      <c r="BA65" s="1785"/>
      <c r="BB65" s="1787">
        <v>5</v>
      </c>
      <c r="BC65" s="1788"/>
      <c r="BD65" s="1485"/>
      <c r="BE65" s="1553"/>
      <c r="BF65" s="1553"/>
      <c r="BG65" s="1553"/>
      <c r="BH65" s="1553"/>
      <c r="BI65" s="1553"/>
      <c r="BJ65" s="1553"/>
      <c r="BK65" s="1553"/>
      <c r="BL65" s="1553"/>
      <c r="BM65" s="1554"/>
      <c r="BQ65" s="661"/>
      <c r="BR65" s="661"/>
      <c r="BS65" s="661"/>
      <c r="BT65" s="661"/>
      <c r="BU65" s="661"/>
      <c r="BV65" s="661"/>
      <c r="BW65" s="661"/>
      <c r="BX65" s="661"/>
      <c r="BY65" s="661"/>
      <c r="BZ65" s="661"/>
      <c r="CA65" s="661"/>
      <c r="CB65" s="661"/>
      <c r="CC65" s="661"/>
      <c r="CD65" s="661"/>
      <c r="CE65" s="661"/>
      <c r="CF65" s="661"/>
      <c r="CG65" s="661"/>
      <c r="CH65" s="661"/>
      <c r="CI65" s="661"/>
      <c r="CJ65" s="661"/>
      <c r="CK65" s="661"/>
      <c r="CL65" s="661"/>
      <c r="CM65" s="661"/>
      <c r="CN65" s="661"/>
      <c r="CO65" s="661"/>
      <c r="CP65" s="661"/>
      <c r="CQ65" s="661"/>
      <c r="CR65" s="661"/>
      <c r="CS65" s="661"/>
      <c r="CT65" s="661"/>
      <c r="CU65" s="661"/>
      <c r="CV65" s="661"/>
      <c r="CW65" s="661"/>
      <c r="CX65" s="661"/>
      <c r="CY65" s="661"/>
      <c r="CZ65" s="661"/>
      <c r="DA65" s="661"/>
      <c r="DB65" s="661"/>
      <c r="DC65" s="661"/>
      <c r="DD65" s="661"/>
      <c r="DE65" s="661"/>
      <c r="DF65" s="661"/>
      <c r="DG65" s="661"/>
      <c r="DH65" s="661"/>
      <c r="DI65" s="661"/>
      <c r="DJ65" s="661"/>
      <c r="DK65" s="661"/>
      <c r="DL65" s="661"/>
      <c r="DM65" s="661"/>
      <c r="DN65" s="661"/>
      <c r="DO65" s="661"/>
      <c r="DP65" s="661"/>
      <c r="DQ65" s="661"/>
      <c r="DR65" s="661"/>
    </row>
    <row r="66" spans="2:122" ht="9" customHeight="1">
      <c r="B66" s="1775"/>
      <c r="C66" s="1776"/>
      <c r="D66" s="1785"/>
      <c r="E66" s="1776"/>
      <c r="F66" s="1787"/>
      <c r="G66" s="1796"/>
      <c r="H66" s="1525"/>
      <c r="I66" s="1425"/>
      <c r="J66" s="1530"/>
      <c r="K66" s="1526"/>
      <c r="L66" s="1425"/>
      <c r="M66" s="1425"/>
      <c r="N66" s="1530"/>
      <c r="O66" s="1526"/>
      <c r="P66" s="1425"/>
      <c r="Q66" s="1539"/>
      <c r="R66" s="1384"/>
      <c r="S66" s="1384"/>
      <c r="T66" s="1384"/>
      <c r="U66" s="1384"/>
      <c r="V66" s="1775"/>
      <c r="W66" s="1776"/>
      <c r="X66" s="1785"/>
      <c r="Y66" s="1776"/>
      <c r="Z66" s="1785"/>
      <c r="AA66" s="1796"/>
      <c r="AB66" s="1425"/>
      <c r="AC66" s="1526"/>
      <c r="AD66" s="1425"/>
      <c r="AE66" s="1526"/>
      <c r="AF66" s="1425"/>
      <c r="AG66" s="1425"/>
      <c r="AH66" s="1530"/>
      <c r="AI66" s="1526"/>
      <c r="AJ66" s="1425"/>
      <c r="AK66" s="1532"/>
      <c r="AL66" s="1775"/>
      <c r="AM66" s="1785"/>
      <c r="AN66" s="1787"/>
      <c r="AO66" s="1776"/>
      <c r="AP66" s="1785"/>
      <c r="AQ66" s="1796"/>
      <c r="AR66" s="1785"/>
      <c r="AS66" s="1785"/>
      <c r="AT66" s="1787"/>
      <c r="AU66" s="1776"/>
      <c r="AV66" s="1785"/>
      <c r="AW66" s="1785"/>
      <c r="AX66" s="1787"/>
      <c r="AY66" s="1776"/>
      <c r="AZ66" s="1785"/>
      <c r="BA66" s="1785"/>
      <c r="BB66" s="1787"/>
      <c r="BC66" s="1788"/>
      <c r="BD66" s="1485"/>
      <c r="BE66" s="1553"/>
      <c r="BF66" s="1553"/>
      <c r="BG66" s="1553"/>
      <c r="BH66" s="1553"/>
      <c r="BI66" s="1553"/>
      <c r="BJ66" s="1553"/>
      <c r="BK66" s="1553"/>
      <c r="BL66" s="1553"/>
      <c r="BM66" s="1554"/>
      <c r="BQ66" s="661"/>
      <c r="BR66" s="661"/>
      <c r="BS66" s="661"/>
      <c r="BT66" s="661"/>
      <c r="BU66" s="661"/>
      <c r="BV66" s="661"/>
      <c r="BW66" s="661"/>
      <c r="BX66" s="661"/>
      <c r="BY66" s="661"/>
      <c r="BZ66" s="661"/>
      <c r="CA66" s="661"/>
      <c r="CB66" s="661"/>
      <c r="CC66" s="661"/>
      <c r="CD66" s="661"/>
      <c r="CE66" s="661"/>
      <c r="CF66" s="661"/>
      <c r="CG66" s="661"/>
      <c r="CH66" s="661"/>
      <c r="CI66" s="661"/>
      <c r="CJ66" s="661"/>
      <c r="CK66" s="661"/>
      <c r="CL66" s="661"/>
      <c r="CM66" s="661"/>
      <c r="CN66" s="661"/>
      <c r="CO66" s="661"/>
      <c r="CP66" s="661"/>
      <c r="CQ66" s="661"/>
      <c r="CR66" s="661"/>
      <c r="CS66" s="661"/>
      <c r="CT66" s="661"/>
      <c r="CU66" s="661"/>
      <c r="CV66" s="661"/>
      <c r="CW66" s="661"/>
      <c r="CX66" s="661"/>
      <c r="CY66" s="661"/>
      <c r="CZ66" s="661"/>
      <c r="DA66" s="661"/>
      <c r="DB66" s="661"/>
      <c r="DC66" s="661"/>
      <c r="DD66" s="661"/>
      <c r="DE66" s="661"/>
      <c r="DF66" s="661"/>
      <c r="DG66" s="661"/>
      <c r="DH66" s="661"/>
      <c r="DI66" s="661"/>
      <c r="DJ66" s="661"/>
      <c r="DK66" s="661"/>
      <c r="DL66" s="661"/>
      <c r="DM66" s="661"/>
      <c r="DN66" s="661"/>
      <c r="DO66" s="661"/>
      <c r="DP66" s="661"/>
      <c r="DQ66" s="661"/>
      <c r="DR66" s="661"/>
    </row>
    <row r="67" spans="2:122" ht="9" customHeight="1">
      <c r="B67" s="1775"/>
      <c r="C67" s="1776"/>
      <c r="D67" s="1785"/>
      <c r="E67" s="1776"/>
      <c r="F67" s="1787"/>
      <c r="G67" s="1796"/>
      <c r="H67" s="1525"/>
      <c r="I67" s="1425"/>
      <c r="J67" s="1530"/>
      <c r="K67" s="1526"/>
      <c r="L67" s="1425"/>
      <c r="M67" s="1425"/>
      <c r="N67" s="1530"/>
      <c r="O67" s="1526"/>
      <c r="P67" s="1425"/>
      <c r="Q67" s="1539"/>
      <c r="R67" s="1384"/>
      <c r="S67" s="1384"/>
      <c r="T67" s="1384"/>
      <c r="U67" s="1384"/>
      <c r="V67" s="1775"/>
      <c r="W67" s="1776"/>
      <c r="X67" s="1785"/>
      <c r="Y67" s="1776"/>
      <c r="Z67" s="1785"/>
      <c r="AA67" s="1796"/>
      <c r="AB67" s="1425"/>
      <c r="AC67" s="1526"/>
      <c r="AD67" s="1425"/>
      <c r="AE67" s="1526"/>
      <c r="AF67" s="1425"/>
      <c r="AG67" s="1425"/>
      <c r="AH67" s="1530"/>
      <c r="AI67" s="1526"/>
      <c r="AJ67" s="1425"/>
      <c r="AK67" s="1532"/>
      <c r="AL67" s="1775"/>
      <c r="AM67" s="1785"/>
      <c r="AN67" s="1787"/>
      <c r="AO67" s="1776"/>
      <c r="AP67" s="1785"/>
      <c r="AQ67" s="1796"/>
      <c r="AR67" s="1785"/>
      <c r="AS67" s="1785"/>
      <c r="AT67" s="1787"/>
      <c r="AU67" s="1776"/>
      <c r="AV67" s="1785"/>
      <c r="AW67" s="1785"/>
      <c r="AX67" s="1787"/>
      <c r="AY67" s="1776"/>
      <c r="AZ67" s="1785"/>
      <c r="BA67" s="1785"/>
      <c r="BB67" s="1787"/>
      <c r="BC67" s="1788"/>
      <c r="BD67" s="1485"/>
      <c r="BE67" s="1553"/>
      <c r="BF67" s="1553"/>
      <c r="BG67" s="1553"/>
      <c r="BH67" s="1553"/>
      <c r="BI67" s="1553"/>
      <c r="BJ67" s="1553"/>
      <c r="BK67" s="1553"/>
      <c r="BL67" s="1553"/>
      <c r="BM67" s="1554"/>
      <c r="BQ67" s="661"/>
      <c r="BR67" s="661"/>
      <c r="BS67" s="661"/>
      <c r="BT67" s="661"/>
      <c r="BU67" s="661"/>
      <c r="BV67" s="661"/>
      <c r="BW67" s="661"/>
      <c r="BX67" s="661"/>
      <c r="BY67" s="661"/>
      <c r="BZ67" s="661"/>
      <c r="CA67" s="661"/>
      <c r="CB67" s="661"/>
      <c r="CC67" s="661"/>
      <c r="CD67" s="661"/>
      <c r="CE67" s="661"/>
      <c r="CF67" s="661"/>
      <c r="CG67" s="661"/>
      <c r="CH67" s="661"/>
      <c r="CI67" s="661"/>
      <c r="CJ67" s="661"/>
      <c r="CK67" s="661"/>
      <c r="CL67" s="661"/>
      <c r="CM67" s="661"/>
      <c r="CN67" s="661"/>
      <c r="CO67" s="661"/>
      <c r="CP67" s="661"/>
      <c r="CQ67" s="661"/>
      <c r="CR67" s="661"/>
      <c r="CS67" s="661"/>
      <c r="CT67" s="661"/>
      <c r="CU67" s="661"/>
      <c r="CV67" s="661"/>
      <c r="CW67" s="661"/>
      <c r="CX67" s="661"/>
      <c r="CY67" s="661"/>
      <c r="CZ67" s="661"/>
      <c r="DA67" s="661"/>
      <c r="DB67" s="661"/>
      <c r="DC67" s="661"/>
      <c r="DD67" s="661"/>
      <c r="DE67" s="661"/>
      <c r="DF67" s="661"/>
      <c r="DG67" s="661"/>
      <c r="DH67" s="661"/>
      <c r="DI67" s="661"/>
      <c r="DJ67" s="661"/>
      <c r="DK67" s="661"/>
      <c r="DL67" s="661"/>
      <c r="DM67" s="661"/>
      <c r="DN67" s="661"/>
      <c r="DO67" s="661"/>
      <c r="DP67" s="661"/>
      <c r="DQ67" s="661"/>
      <c r="DR67" s="661"/>
    </row>
    <row r="68" spans="2:122" ht="9" customHeight="1" thickBot="1">
      <c r="B68" s="1777"/>
      <c r="C68" s="1778"/>
      <c r="D68" s="1794"/>
      <c r="E68" s="1778"/>
      <c r="F68" s="1884"/>
      <c r="G68" s="1797"/>
      <c r="H68" s="1541"/>
      <c r="I68" s="1426"/>
      <c r="J68" s="1448"/>
      <c r="K68" s="1449"/>
      <c r="L68" s="1426"/>
      <c r="M68" s="1426"/>
      <c r="N68" s="1448"/>
      <c r="O68" s="1449"/>
      <c r="P68" s="1426"/>
      <c r="Q68" s="1540"/>
      <c r="R68" s="1419"/>
      <c r="S68" s="1419"/>
      <c r="T68" s="1419"/>
      <c r="U68" s="1419"/>
      <c r="V68" s="1777"/>
      <c r="W68" s="1778"/>
      <c r="X68" s="1794"/>
      <c r="Y68" s="1778"/>
      <c r="Z68" s="1794"/>
      <c r="AA68" s="1797"/>
      <c r="AB68" s="1426"/>
      <c r="AC68" s="1449"/>
      <c r="AD68" s="1426"/>
      <c r="AE68" s="1449"/>
      <c r="AF68" s="1426"/>
      <c r="AG68" s="1426"/>
      <c r="AH68" s="1448"/>
      <c r="AI68" s="1449"/>
      <c r="AJ68" s="1426"/>
      <c r="AK68" s="1561"/>
      <c r="AL68" s="1777"/>
      <c r="AM68" s="1794"/>
      <c r="AN68" s="1884"/>
      <c r="AO68" s="1778"/>
      <c r="AP68" s="1794"/>
      <c r="AQ68" s="1797"/>
      <c r="AR68" s="1785"/>
      <c r="AS68" s="1785"/>
      <c r="AT68" s="1787"/>
      <c r="AU68" s="1776"/>
      <c r="AV68" s="1785"/>
      <c r="AW68" s="1785"/>
      <c r="AX68" s="1787"/>
      <c r="AY68" s="1776"/>
      <c r="AZ68" s="1785"/>
      <c r="BA68" s="1785"/>
      <c r="BB68" s="1787"/>
      <c r="BC68" s="1788"/>
      <c r="BD68" s="1436"/>
      <c r="BE68" s="1437"/>
      <c r="BF68" s="1437"/>
      <c r="BG68" s="1437"/>
      <c r="BH68" s="1437"/>
      <c r="BI68" s="1437"/>
      <c r="BJ68" s="1437"/>
      <c r="BK68" s="1437"/>
      <c r="BL68" s="1437"/>
      <c r="BM68" s="1438"/>
      <c r="BQ68" s="661"/>
      <c r="BR68" s="661"/>
      <c r="BS68" s="661"/>
      <c r="BT68" s="661"/>
      <c r="BU68" s="661"/>
      <c r="BV68" s="661"/>
      <c r="BW68" s="661"/>
      <c r="BX68" s="661"/>
      <c r="BY68" s="661"/>
      <c r="BZ68" s="661"/>
      <c r="CA68" s="661"/>
      <c r="CB68" s="661"/>
      <c r="CC68" s="661"/>
      <c r="CD68" s="661"/>
      <c r="CE68" s="661"/>
      <c r="CF68" s="661"/>
      <c r="CG68" s="661"/>
      <c r="CH68" s="661"/>
      <c r="CI68" s="661"/>
      <c r="CJ68" s="661"/>
      <c r="CK68" s="661"/>
      <c r="CL68" s="661"/>
      <c r="CM68" s="661"/>
      <c r="CN68" s="661"/>
      <c r="CO68" s="661"/>
      <c r="CP68" s="661"/>
      <c r="CQ68" s="661"/>
      <c r="CR68" s="661"/>
      <c r="CS68" s="661"/>
      <c r="CT68" s="661"/>
      <c r="CU68" s="661"/>
      <c r="CV68" s="661"/>
      <c r="CW68" s="661"/>
      <c r="CX68" s="661"/>
      <c r="CY68" s="661"/>
      <c r="CZ68" s="661"/>
      <c r="DA68" s="661"/>
      <c r="DB68" s="661"/>
      <c r="DC68" s="661"/>
      <c r="DD68" s="661"/>
      <c r="DE68" s="661"/>
      <c r="DF68" s="661"/>
      <c r="DG68" s="661"/>
      <c r="DH68" s="661"/>
      <c r="DI68" s="661"/>
      <c r="DJ68" s="661"/>
      <c r="DK68" s="661"/>
      <c r="DL68" s="661"/>
      <c r="DM68" s="661"/>
      <c r="DN68" s="661"/>
      <c r="DO68" s="661"/>
      <c r="DP68" s="661"/>
      <c r="DQ68" s="661"/>
      <c r="DR68" s="661"/>
    </row>
    <row r="69" spans="2:122" ht="9" customHeight="1" thickBot="1">
      <c r="B69" s="1514" t="s">
        <v>616</v>
      </c>
      <c r="C69" s="1515"/>
      <c r="D69" s="1515"/>
      <c r="E69" s="1515"/>
      <c r="F69" s="1515"/>
      <c r="G69" s="1515"/>
      <c r="H69" s="1515"/>
      <c r="I69" s="1515"/>
      <c r="J69" s="1515"/>
      <c r="K69" s="1515"/>
      <c r="L69" s="1515"/>
      <c r="M69" s="1515"/>
      <c r="N69" s="1515"/>
      <c r="O69" s="1515"/>
      <c r="P69" s="1515"/>
      <c r="Q69" s="1516"/>
      <c r="R69" s="1517" t="s">
        <v>737</v>
      </c>
      <c r="S69" s="1518"/>
      <c r="T69" s="1518"/>
      <c r="U69" s="1518"/>
      <c r="V69" s="1408" t="s">
        <v>666</v>
      </c>
      <c r="W69" s="1407"/>
      <c r="X69" s="1408" t="s">
        <v>96</v>
      </c>
      <c r="Y69" s="1407"/>
      <c r="Z69" s="1382" t="s">
        <v>613</v>
      </c>
      <c r="AA69" s="1407"/>
      <c r="AB69" s="1408" t="s">
        <v>97</v>
      </c>
      <c r="AC69" s="1382"/>
      <c r="AD69" s="1408" t="s">
        <v>98</v>
      </c>
      <c r="AE69" s="1407"/>
      <c r="AF69" s="1382" t="s">
        <v>99</v>
      </c>
      <c r="AG69" s="1382"/>
      <c r="AH69" s="1408" t="s">
        <v>614</v>
      </c>
      <c r="AI69" s="1407"/>
      <c r="AJ69" s="1408" t="s">
        <v>615</v>
      </c>
      <c r="AK69" s="1538"/>
      <c r="AL69" s="1773"/>
      <c r="AM69" s="1793"/>
      <c r="AN69" s="1883">
        <v>6</v>
      </c>
      <c r="AO69" s="1774"/>
      <c r="AP69" s="1793">
        <v>0</v>
      </c>
      <c r="AQ69" s="1795"/>
      <c r="AR69" s="1792" t="s">
        <v>613</v>
      </c>
      <c r="AS69" s="1792"/>
      <c r="AT69" s="1798" t="s">
        <v>97</v>
      </c>
      <c r="AU69" s="1799"/>
      <c r="AV69" s="1792" t="s">
        <v>98</v>
      </c>
      <c r="AW69" s="1792"/>
      <c r="AX69" s="1798" t="s">
        <v>99</v>
      </c>
      <c r="AY69" s="1799"/>
      <c r="AZ69" s="1792" t="s">
        <v>614</v>
      </c>
      <c r="BA69" s="1792"/>
      <c r="BB69" s="1798" t="s">
        <v>615</v>
      </c>
      <c r="BC69" s="1959"/>
      <c r="BD69" s="249"/>
      <c r="BE69" s="236"/>
      <c r="BF69" s="236"/>
      <c r="BG69" s="236"/>
      <c r="BH69" s="236"/>
      <c r="BI69" s="236"/>
      <c r="BJ69" s="236"/>
      <c r="BK69" s="236"/>
      <c r="BL69" s="236"/>
      <c r="BM69" s="237"/>
      <c r="BQ69" s="661"/>
      <c r="BR69" s="661"/>
      <c r="BS69" s="661"/>
      <c r="BT69" s="661"/>
      <c r="BU69" s="661"/>
      <c r="BV69" s="661"/>
      <c r="BW69" s="661"/>
      <c r="BX69" s="661"/>
      <c r="BY69" s="661"/>
      <c r="BZ69" s="661"/>
      <c r="CA69" s="661"/>
      <c r="CB69" s="661"/>
      <c r="CC69" s="661"/>
      <c r="CD69" s="661"/>
      <c r="CE69" s="661"/>
      <c r="CF69" s="661"/>
      <c r="CG69" s="661"/>
      <c r="CH69" s="661"/>
      <c r="CI69" s="661"/>
      <c r="CJ69" s="661"/>
      <c r="CK69" s="661"/>
      <c r="CL69" s="661"/>
      <c r="CM69" s="661"/>
      <c r="CN69" s="661"/>
      <c r="CO69" s="661"/>
      <c r="CP69" s="661"/>
      <c r="CQ69" s="661"/>
      <c r="CR69" s="661"/>
      <c r="CS69" s="661"/>
      <c r="CT69" s="661"/>
      <c r="CU69" s="661"/>
      <c r="CV69" s="661"/>
      <c r="CW69" s="661"/>
      <c r="CX69" s="661"/>
      <c r="CY69" s="661"/>
      <c r="CZ69" s="661"/>
      <c r="DA69" s="661"/>
      <c r="DB69" s="661"/>
      <c r="DC69" s="661"/>
      <c r="DD69" s="661"/>
      <c r="DE69" s="661"/>
      <c r="DF69" s="661"/>
      <c r="DG69" s="661"/>
      <c r="DH69" s="661"/>
      <c r="DI69" s="661"/>
      <c r="DJ69" s="661"/>
      <c r="DK69" s="661"/>
      <c r="DL69" s="661"/>
      <c r="DM69" s="661"/>
      <c r="DN69" s="661"/>
      <c r="DO69" s="661"/>
      <c r="DP69" s="661"/>
      <c r="DQ69" s="661"/>
      <c r="DR69" s="661"/>
    </row>
    <row r="70" spans="2:122" ht="9" customHeight="1">
      <c r="B70" s="1514"/>
      <c r="C70" s="1515"/>
      <c r="D70" s="1515"/>
      <c r="E70" s="1515"/>
      <c r="F70" s="1515"/>
      <c r="G70" s="1515"/>
      <c r="H70" s="1515"/>
      <c r="I70" s="1515"/>
      <c r="J70" s="1515"/>
      <c r="K70" s="1515"/>
      <c r="L70" s="1515"/>
      <c r="M70" s="1515"/>
      <c r="N70" s="1515"/>
      <c r="O70" s="1515"/>
      <c r="P70" s="1515"/>
      <c r="Q70" s="1516"/>
      <c r="R70" s="1519"/>
      <c r="S70" s="1519"/>
      <c r="T70" s="1519"/>
      <c r="U70" s="1519"/>
      <c r="V70" s="1773"/>
      <c r="W70" s="1774"/>
      <c r="X70" s="1793">
        <v>2</v>
      </c>
      <c r="Y70" s="1774"/>
      <c r="Z70" s="1793">
        <v>0</v>
      </c>
      <c r="AA70" s="1795"/>
      <c r="AB70" s="1525">
        <v>0</v>
      </c>
      <c r="AC70" s="1526"/>
      <c r="AD70" s="1425">
        <v>0</v>
      </c>
      <c r="AE70" s="1526"/>
      <c r="AF70" s="1425">
        <v>0</v>
      </c>
      <c r="AG70" s="1425"/>
      <c r="AH70" s="1530">
        <v>0</v>
      </c>
      <c r="AI70" s="1526"/>
      <c r="AJ70" s="1425">
        <v>0</v>
      </c>
      <c r="AK70" s="1532"/>
      <c r="AL70" s="1775"/>
      <c r="AM70" s="1785"/>
      <c r="AN70" s="1787"/>
      <c r="AO70" s="1776"/>
      <c r="AP70" s="1785"/>
      <c r="AQ70" s="1796"/>
      <c r="AR70" s="1785"/>
      <c r="AS70" s="1785"/>
      <c r="AT70" s="1787">
        <v>4</v>
      </c>
      <c r="AU70" s="1776"/>
      <c r="AV70" s="1785">
        <v>0</v>
      </c>
      <c r="AW70" s="1785"/>
      <c r="AX70" s="1787">
        <v>2</v>
      </c>
      <c r="AY70" s="1776"/>
      <c r="AZ70" s="1785">
        <v>9</v>
      </c>
      <c r="BA70" s="1785"/>
      <c r="BB70" s="1787">
        <v>9</v>
      </c>
      <c r="BC70" s="1788"/>
      <c r="BD70" s="249"/>
      <c r="BE70" s="1771" t="s">
        <v>617</v>
      </c>
      <c r="BF70" s="1772"/>
      <c r="BG70" s="1772"/>
      <c r="BI70" s="1771" t="s">
        <v>618</v>
      </c>
      <c r="BJ70" s="1772"/>
      <c r="BK70" s="1772"/>
      <c r="BL70" s="1772"/>
      <c r="BM70" s="237"/>
      <c r="BQ70" s="661"/>
      <c r="BR70" s="661"/>
      <c r="BS70" s="661"/>
      <c r="BT70" s="661"/>
      <c r="BU70" s="661"/>
      <c r="BV70" s="661"/>
      <c r="BW70" s="661"/>
      <c r="BX70" s="661"/>
      <c r="BY70" s="661"/>
      <c r="BZ70" s="661"/>
      <c r="CA70" s="661"/>
      <c r="CB70" s="661"/>
      <c r="CC70" s="661"/>
      <c r="CD70" s="661"/>
      <c r="CE70" s="661"/>
      <c r="CF70" s="661"/>
      <c r="CG70" s="661"/>
      <c r="CH70" s="661"/>
      <c r="CI70" s="661"/>
      <c r="CJ70" s="661"/>
      <c r="CK70" s="661"/>
      <c r="CL70" s="661"/>
      <c r="CM70" s="661"/>
      <c r="CN70" s="661"/>
      <c r="CO70" s="661"/>
      <c r="CP70" s="661"/>
      <c r="CQ70" s="661"/>
      <c r="CR70" s="661"/>
      <c r="CS70" s="661"/>
      <c r="CT70" s="661"/>
      <c r="CU70" s="661"/>
      <c r="CV70" s="661"/>
      <c r="CW70" s="661"/>
      <c r="CX70" s="661"/>
      <c r="CY70" s="661"/>
      <c r="CZ70" s="661"/>
      <c r="DA70" s="661"/>
      <c r="DB70" s="661"/>
      <c r="DC70" s="661"/>
      <c r="DD70" s="661"/>
      <c r="DE70" s="661"/>
      <c r="DF70" s="661"/>
      <c r="DG70" s="661"/>
      <c r="DH70" s="661"/>
      <c r="DI70" s="661"/>
      <c r="DJ70" s="661"/>
      <c r="DK70" s="661"/>
      <c r="DL70" s="661"/>
      <c r="DM70" s="661"/>
      <c r="DN70" s="661"/>
      <c r="DO70" s="661"/>
      <c r="DP70" s="661"/>
      <c r="DQ70" s="661"/>
      <c r="DR70" s="661"/>
    </row>
    <row r="71" spans="2:122" ht="9" customHeight="1">
      <c r="B71" s="1514"/>
      <c r="C71" s="1515"/>
      <c r="D71" s="1515"/>
      <c r="E71" s="1515"/>
      <c r="F71" s="1515"/>
      <c r="G71" s="1515"/>
      <c r="H71" s="1515"/>
      <c r="I71" s="1515"/>
      <c r="J71" s="1515"/>
      <c r="K71" s="1515"/>
      <c r="L71" s="1515"/>
      <c r="M71" s="1515"/>
      <c r="N71" s="1515"/>
      <c r="O71" s="1515"/>
      <c r="P71" s="1515"/>
      <c r="Q71" s="1516"/>
      <c r="R71" s="1519"/>
      <c r="S71" s="1519"/>
      <c r="T71" s="1519"/>
      <c r="U71" s="1519"/>
      <c r="V71" s="1775"/>
      <c r="W71" s="1776"/>
      <c r="X71" s="1785"/>
      <c r="Y71" s="1776"/>
      <c r="Z71" s="1785"/>
      <c r="AA71" s="1796"/>
      <c r="AB71" s="1525"/>
      <c r="AC71" s="1526"/>
      <c r="AD71" s="1425"/>
      <c r="AE71" s="1526"/>
      <c r="AF71" s="1425"/>
      <c r="AG71" s="1425"/>
      <c r="AH71" s="1530"/>
      <c r="AI71" s="1526"/>
      <c r="AJ71" s="1425"/>
      <c r="AK71" s="1532"/>
      <c r="AL71" s="1775"/>
      <c r="AM71" s="1785"/>
      <c r="AN71" s="1787"/>
      <c r="AO71" s="1776"/>
      <c r="AP71" s="1785"/>
      <c r="AQ71" s="1796"/>
      <c r="AR71" s="1785"/>
      <c r="AS71" s="1785"/>
      <c r="AT71" s="1787"/>
      <c r="AU71" s="1776"/>
      <c r="AV71" s="1785"/>
      <c r="AW71" s="1785"/>
      <c r="AX71" s="1787"/>
      <c r="AY71" s="1776"/>
      <c r="AZ71" s="1785"/>
      <c r="BA71" s="1785"/>
      <c r="BB71" s="1787"/>
      <c r="BC71" s="1788"/>
      <c r="BD71" s="249"/>
      <c r="BE71" s="1772"/>
      <c r="BF71" s="1772"/>
      <c r="BG71" s="1772"/>
      <c r="BH71" s="399" t="s">
        <v>120</v>
      </c>
      <c r="BI71" s="1772"/>
      <c r="BJ71" s="1772"/>
      <c r="BK71" s="1772"/>
      <c r="BL71" s="1772"/>
      <c r="BM71" s="237"/>
      <c r="BQ71" s="661"/>
      <c r="BR71" s="661"/>
      <c r="BS71" s="661"/>
      <c r="BT71" s="661"/>
      <c r="BU71" s="661"/>
      <c r="BV71" s="661"/>
      <c r="BW71" s="661"/>
      <c r="BX71" s="661"/>
      <c r="BY71" s="661"/>
      <c r="BZ71" s="661"/>
      <c r="CA71" s="661"/>
      <c r="CB71" s="661"/>
      <c r="CC71" s="661"/>
      <c r="CD71" s="661"/>
      <c r="CE71" s="661"/>
      <c r="CF71" s="661"/>
      <c r="CG71" s="661"/>
      <c r="CH71" s="661"/>
      <c r="CI71" s="661"/>
      <c r="CJ71" s="661"/>
      <c r="CK71" s="661"/>
      <c r="CL71" s="661"/>
      <c r="CM71" s="661"/>
      <c r="CN71" s="661"/>
      <c r="CO71" s="661"/>
      <c r="CP71" s="661"/>
      <c r="CQ71" s="661"/>
      <c r="CR71" s="661"/>
      <c r="CS71" s="661"/>
      <c r="CT71" s="661"/>
      <c r="CU71" s="661"/>
      <c r="CV71" s="661"/>
      <c r="CW71" s="661"/>
      <c r="CX71" s="661"/>
      <c r="CY71" s="661"/>
      <c r="CZ71" s="661"/>
      <c r="DA71" s="661"/>
      <c r="DB71" s="661"/>
      <c r="DC71" s="661"/>
      <c r="DD71" s="661"/>
      <c r="DE71" s="661"/>
      <c r="DF71" s="661"/>
      <c r="DG71" s="661"/>
      <c r="DH71" s="661"/>
      <c r="DI71" s="661"/>
      <c r="DJ71" s="661"/>
      <c r="DK71" s="661"/>
      <c r="DL71" s="661"/>
      <c r="DM71" s="661"/>
      <c r="DN71" s="661"/>
      <c r="DO71" s="661"/>
      <c r="DP71" s="661"/>
      <c r="DQ71" s="661"/>
      <c r="DR71" s="661"/>
    </row>
    <row r="72" spans="2:122" ht="9" customHeight="1">
      <c r="B72" s="1514"/>
      <c r="C72" s="1515"/>
      <c r="D72" s="1515"/>
      <c r="E72" s="1515"/>
      <c r="F72" s="1515"/>
      <c r="G72" s="1515"/>
      <c r="H72" s="1515"/>
      <c r="I72" s="1515"/>
      <c r="J72" s="1515"/>
      <c r="K72" s="1515"/>
      <c r="L72" s="1515"/>
      <c r="M72" s="1515"/>
      <c r="N72" s="1515"/>
      <c r="O72" s="1515"/>
      <c r="P72" s="1515"/>
      <c r="Q72" s="1516"/>
      <c r="R72" s="1519"/>
      <c r="S72" s="1519"/>
      <c r="T72" s="1519"/>
      <c r="U72" s="1519"/>
      <c r="V72" s="1775"/>
      <c r="W72" s="1776"/>
      <c r="X72" s="1785"/>
      <c r="Y72" s="1776"/>
      <c r="Z72" s="1785"/>
      <c r="AA72" s="1796"/>
      <c r="AB72" s="1525"/>
      <c r="AC72" s="1526"/>
      <c r="AD72" s="1425"/>
      <c r="AE72" s="1526"/>
      <c r="AF72" s="1425"/>
      <c r="AG72" s="1425"/>
      <c r="AH72" s="1530"/>
      <c r="AI72" s="1526"/>
      <c r="AJ72" s="1425"/>
      <c r="AK72" s="1532"/>
      <c r="AL72" s="1775"/>
      <c r="AM72" s="1785"/>
      <c r="AN72" s="1787"/>
      <c r="AO72" s="1776"/>
      <c r="AP72" s="1785"/>
      <c r="AQ72" s="1796"/>
      <c r="AR72" s="1785"/>
      <c r="AS72" s="1785"/>
      <c r="AT72" s="1787"/>
      <c r="AU72" s="1776"/>
      <c r="AV72" s="1785"/>
      <c r="AW72" s="1785"/>
      <c r="AX72" s="1787"/>
      <c r="AY72" s="1776"/>
      <c r="AZ72" s="1785"/>
      <c r="BA72" s="1785"/>
      <c r="BB72" s="1787"/>
      <c r="BC72" s="1788"/>
      <c r="BD72" s="249"/>
      <c r="BE72" s="1772"/>
      <c r="BF72" s="1772"/>
      <c r="BG72" s="1772"/>
      <c r="BH72" s="399"/>
      <c r="BI72" s="1772"/>
      <c r="BJ72" s="1772"/>
      <c r="BK72" s="1772"/>
      <c r="BL72" s="1772"/>
      <c r="BM72" s="237"/>
      <c r="BQ72" s="661"/>
      <c r="BR72" s="661"/>
      <c r="BS72" s="661"/>
      <c r="BT72" s="661"/>
      <c r="BU72" s="661"/>
      <c r="BV72" s="661"/>
      <c r="BW72" s="661"/>
      <c r="BX72" s="661"/>
      <c r="BY72" s="661"/>
      <c r="BZ72" s="661"/>
      <c r="CA72" s="661"/>
      <c r="CB72" s="661"/>
      <c r="CC72" s="661"/>
      <c r="CD72" s="661"/>
      <c r="CE72" s="661"/>
      <c r="CF72" s="661"/>
      <c r="CG72" s="661"/>
      <c r="CH72" s="661"/>
      <c r="CI72" s="661"/>
      <c r="CJ72" s="661"/>
      <c r="CK72" s="661"/>
      <c r="CL72" s="661"/>
      <c r="CM72" s="661"/>
      <c r="CN72" s="661"/>
      <c r="CO72" s="661"/>
      <c r="CP72" s="661"/>
      <c r="CQ72" s="661"/>
      <c r="CR72" s="661"/>
      <c r="CS72" s="661"/>
      <c r="CT72" s="661"/>
      <c r="CU72" s="661"/>
      <c r="CV72" s="661"/>
      <c r="CW72" s="661"/>
      <c r="CX72" s="661"/>
      <c r="CY72" s="661"/>
      <c r="CZ72" s="661"/>
      <c r="DA72" s="661"/>
      <c r="DB72" s="661"/>
      <c r="DC72" s="661"/>
      <c r="DD72" s="661"/>
      <c r="DE72" s="661"/>
      <c r="DF72" s="661"/>
      <c r="DG72" s="661"/>
      <c r="DH72" s="661"/>
      <c r="DI72" s="661"/>
      <c r="DJ72" s="661"/>
      <c r="DK72" s="661"/>
      <c r="DL72" s="661"/>
      <c r="DM72" s="661"/>
      <c r="DN72" s="661"/>
      <c r="DO72" s="661"/>
      <c r="DP72" s="661"/>
      <c r="DQ72" s="661"/>
      <c r="DR72" s="661"/>
    </row>
    <row r="73" spans="2:122" ht="9" customHeight="1" thickBot="1">
      <c r="B73" s="1514"/>
      <c r="C73" s="1515"/>
      <c r="D73" s="1515"/>
      <c r="E73" s="1515"/>
      <c r="F73" s="1515"/>
      <c r="G73" s="1515"/>
      <c r="H73" s="1515"/>
      <c r="I73" s="1515"/>
      <c r="J73" s="1515"/>
      <c r="K73" s="1515"/>
      <c r="L73" s="1515"/>
      <c r="M73" s="1515"/>
      <c r="N73" s="1515"/>
      <c r="O73" s="1515"/>
      <c r="P73" s="1515"/>
      <c r="Q73" s="1516"/>
      <c r="R73" s="1520"/>
      <c r="S73" s="1520"/>
      <c r="T73" s="1520"/>
      <c r="U73" s="1520"/>
      <c r="V73" s="1777"/>
      <c r="W73" s="1778"/>
      <c r="X73" s="1794"/>
      <c r="Y73" s="1778"/>
      <c r="Z73" s="1794"/>
      <c r="AA73" s="1797"/>
      <c r="AB73" s="1527"/>
      <c r="AC73" s="1528"/>
      <c r="AD73" s="1529"/>
      <c r="AE73" s="1528"/>
      <c r="AF73" s="1529"/>
      <c r="AG73" s="1529"/>
      <c r="AH73" s="1531"/>
      <c r="AI73" s="1528"/>
      <c r="AJ73" s="1529"/>
      <c r="AK73" s="1533"/>
      <c r="AL73" s="1777"/>
      <c r="AM73" s="1794"/>
      <c r="AN73" s="1884"/>
      <c r="AO73" s="1778"/>
      <c r="AP73" s="1794"/>
      <c r="AQ73" s="1797"/>
      <c r="AR73" s="1786"/>
      <c r="AS73" s="1786"/>
      <c r="AT73" s="1789"/>
      <c r="AU73" s="1791"/>
      <c r="AV73" s="1786"/>
      <c r="AW73" s="1786"/>
      <c r="AX73" s="1789"/>
      <c r="AY73" s="1791"/>
      <c r="AZ73" s="1786"/>
      <c r="BA73" s="1786"/>
      <c r="BB73" s="1789"/>
      <c r="BC73" s="1790"/>
      <c r="BD73" s="250"/>
      <c r="BE73" s="244"/>
      <c r="BF73" s="244"/>
      <c r="BG73" s="244"/>
      <c r="BH73" s="244"/>
      <c r="BI73" s="244"/>
      <c r="BJ73" s="244"/>
      <c r="BK73" s="244"/>
      <c r="BL73" s="244"/>
      <c r="BM73" s="245"/>
      <c r="BQ73" s="661"/>
      <c r="BR73" s="661"/>
      <c r="BS73" s="661"/>
      <c r="BT73" s="661"/>
      <c r="BU73" s="661"/>
      <c r="BV73" s="661"/>
      <c r="BW73" s="661"/>
      <c r="BX73" s="661"/>
      <c r="BY73" s="661"/>
      <c r="BZ73" s="661"/>
      <c r="CA73" s="661"/>
      <c r="CB73" s="661"/>
      <c r="CC73" s="661"/>
      <c r="CD73" s="661"/>
      <c r="CE73" s="661"/>
      <c r="CF73" s="661"/>
      <c r="CG73" s="661"/>
      <c r="CH73" s="661"/>
      <c r="CI73" s="661"/>
      <c r="CJ73" s="661"/>
      <c r="CK73" s="661"/>
      <c r="CL73" s="661"/>
      <c r="CM73" s="661"/>
      <c r="CN73" s="661"/>
      <c r="CO73" s="661"/>
      <c r="CP73" s="661"/>
      <c r="CQ73" s="661"/>
      <c r="CR73" s="661"/>
      <c r="CS73" s="661"/>
      <c r="CT73" s="661"/>
      <c r="CU73" s="661"/>
      <c r="CV73" s="661"/>
      <c r="CW73" s="661"/>
      <c r="CX73" s="661"/>
      <c r="CY73" s="661"/>
      <c r="CZ73" s="661"/>
      <c r="DA73" s="661"/>
      <c r="DB73" s="661"/>
      <c r="DC73" s="661"/>
      <c r="DD73" s="661"/>
      <c r="DE73" s="661"/>
      <c r="DF73" s="661"/>
      <c r="DG73" s="661"/>
      <c r="DH73" s="661"/>
      <c r="DI73" s="661"/>
      <c r="DJ73" s="661"/>
      <c r="DK73" s="661"/>
      <c r="DL73" s="661"/>
      <c r="DM73" s="661"/>
      <c r="DN73" s="661"/>
      <c r="DO73" s="661"/>
      <c r="DP73" s="661"/>
      <c r="DQ73" s="661"/>
      <c r="DR73" s="661"/>
    </row>
    <row r="74" spans="2:122" ht="9" customHeight="1">
      <c r="B74" s="1433" t="s">
        <v>937</v>
      </c>
      <c r="C74" s="1416"/>
      <c r="D74" s="1416"/>
      <c r="E74" s="1416"/>
      <c r="F74" s="1416"/>
      <c r="G74" s="1416"/>
      <c r="H74" s="1484"/>
      <c r="I74" s="1486" t="s">
        <v>620</v>
      </c>
      <c r="J74" s="1416"/>
      <c r="K74" s="1416"/>
      <c r="L74" s="1416"/>
      <c r="M74" s="1416"/>
      <c r="N74" s="1416"/>
      <c r="O74" s="1416"/>
      <c r="P74" s="1773" t="s">
        <v>1169</v>
      </c>
      <c r="Q74" s="1793"/>
      <c r="R74" s="1793"/>
      <c r="S74" s="1793"/>
      <c r="T74" s="1793"/>
      <c r="U74" s="1793"/>
      <c r="V74" s="1793"/>
      <c r="W74" s="1793"/>
      <c r="X74" s="1793"/>
      <c r="Y74" s="1793"/>
      <c r="Z74" s="1793"/>
      <c r="AA74" s="1793"/>
      <c r="AB74" s="1793"/>
      <c r="AC74" s="1793"/>
      <c r="AD74" s="1795"/>
      <c r="AE74" s="1487" t="s">
        <v>621</v>
      </c>
      <c r="AF74" s="1487"/>
      <c r="AG74" s="1487"/>
      <c r="AH74" s="1487"/>
      <c r="AI74" s="1487"/>
      <c r="AJ74" s="1487"/>
      <c r="AK74" s="1487"/>
      <c r="AL74" s="1487"/>
      <c r="AM74" s="1488"/>
      <c r="AN74" s="1936">
        <v>5</v>
      </c>
      <c r="AO74" s="1936"/>
      <c r="AP74" s="1936"/>
      <c r="AQ74" s="1936"/>
      <c r="AR74" s="1936"/>
      <c r="AS74" s="1937"/>
      <c r="AT74" s="1499" t="s">
        <v>622</v>
      </c>
      <c r="AU74" s="1487"/>
      <c r="AV74" s="1487"/>
      <c r="AW74" s="1487"/>
      <c r="AX74" s="1487"/>
      <c r="AY74" s="1500"/>
      <c r="AZ74" s="1779" t="s">
        <v>1171</v>
      </c>
      <c r="BA74" s="1780"/>
      <c r="BB74" s="1780" t="s">
        <v>1171</v>
      </c>
      <c r="BC74" s="1780"/>
      <c r="BD74" s="1780" t="s">
        <v>1171</v>
      </c>
      <c r="BE74" s="1780"/>
      <c r="BF74" s="1780" t="s">
        <v>1171</v>
      </c>
      <c r="BG74" s="1780"/>
      <c r="BH74" s="1780" t="s">
        <v>1171</v>
      </c>
      <c r="BI74" s="1780"/>
      <c r="BJ74" s="1780" t="s">
        <v>1171</v>
      </c>
      <c r="BK74" s="1780"/>
      <c r="BL74" s="1780" t="s">
        <v>1171</v>
      </c>
      <c r="BM74" s="1956"/>
      <c r="BQ74" s="661"/>
      <c r="BR74" s="661"/>
      <c r="BS74" s="661"/>
      <c r="BT74" s="661"/>
      <c r="BU74" s="661"/>
      <c r="BV74" s="661"/>
      <c r="BW74" s="661"/>
      <c r="BX74" s="661"/>
      <c r="BY74" s="661"/>
      <c r="BZ74" s="661"/>
      <c r="CA74" s="661"/>
      <c r="CB74" s="661"/>
      <c r="CC74" s="661"/>
      <c r="CD74" s="661"/>
      <c r="CE74" s="661"/>
      <c r="CF74" s="661"/>
      <c r="CG74" s="661"/>
      <c r="CH74" s="661"/>
      <c r="CI74" s="661"/>
      <c r="CJ74" s="661"/>
      <c r="CK74" s="661"/>
      <c r="CL74" s="661"/>
      <c r="CM74" s="661"/>
      <c r="CN74" s="661"/>
      <c r="CO74" s="661"/>
      <c r="CP74" s="661"/>
      <c r="CQ74" s="661"/>
      <c r="CR74" s="661"/>
      <c r="CS74" s="661"/>
      <c r="CT74" s="661"/>
      <c r="CU74" s="661"/>
      <c r="CV74" s="661"/>
      <c r="CW74" s="661"/>
      <c r="CX74" s="661"/>
      <c r="CY74" s="661"/>
      <c r="CZ74" s="661"/>
      <c r="DA74" s="661"/>
      <c r="DB74" s="661"/>
      <c r="DC74" s="661"/>
      <c r="DD74" s="661"/>
      <c r="DE74" s="661"/>
      <c r="DF74" s="661"/>
      <c r="DG74" s="661"/>
      <c r="DH74" s="661"/>
      <c r="DI74" s="661"/>
      <c r="DJ74" s="661"/>
      <c r="DK74" s="661"/>
      <c r="DL74" s="661"/>
      <c r="DM74" s="661"/>
      <c r="DN74" s="661"/>
      <c r="DO74" s="661"/>
      <c r="DP74" s="661"/>
      <c r="DQ74" s="661"/>
      <c r="DR74" s="661"/>
    </row>
    <row r="75" spans="2:122" ht="9" customHeight="1">
      <c r="B75" s="1485"/>
      <c r="C75" s="1384"/>
      <c r="D75" s="1384"/>
      <c r="E75" s="1384"/>
      <c r="F75" s="1384"/>
      <c r="G75" s="1384"/>
      <c r="H75" s="1385"/>
      <c r="I75" s="1388"/>
      <c r="J75" s="1384"/>
      <c r="K75" s="1384"/>
      <c r="L75" s="1384"/>
      <c r="M75" s="1384"/>
      <c r="N75" s="1384"/>
      <c r="O75" s="1384"/>
      <c r="P75" s="1775"/>
      <c r="Q75" s="1785"/>
      <c r="R75" s="1785"/>
      <c r="S75" s="1785"/>
      <c r="T75" s="1785"/>
      <c r="U75" s="1785"/>
      <c r="V75" s="1785"/>
      <c r="W75" s="1785"/>
      <c r="X75" s="1785"/>
      <c r="Y75" s="1785"/>
      <c r="Z75" s="1785"/>
      <c r="AA75" s="1785"/>
      <c r="AB75" s="1785"/>
      <c r="AC75" s="1785"/>
      <c r="AD75" s="1796"/>
      <c r="AE75" s="1489"/>
      <c r="AF75" s="1489"/>
      <c r="AG75" s="1489"/>
      <c r="AH75" s="1489"/>
      <c r="AI75" s="1489"/>
      <c r="AJ75" s="1489"/>
      <c r="AK75" s="1489"/>
      <c r="AL75" s="1489"/>
      <c r="AM75" s="1490"/>
      <c r="AN75" s="1938"/>
      <c r="AO75" s="1938"/>
      <c r="AP75" s="1938"/>
      <c r="AQ75" s="1938"/>
      <c r="AR75" s="1938"/>
      <c r="AS75" s="1939"/>
      <c r="AT75" s="1501"/>
      <c r="AU75" s="1489"/>
      <c r="AV75" s="1489"/>
      <c r="AW75" s="1489"/>
      <c r="AX75" s="1489"/>
      <c r="AY75" s="1502"/>
      <c r="AZ75" s="1781"/>
      <c r="BA75" s="1782"/>
      <c r="BB75" s="1782"/>
      <c r="BC75" s="1782"/>
      <c r="BD75" s="1782"/>
      <c r="BE75" s="1782"/>
      <c r="BF75" s="1782"/>
      <c r="BG75" s="1782"/>
      <c r="BH75" s="1782"/>
      <c r="BI75" s="1782"/>
      <c r="BJ75" s="1782"/>
      <c r="BK75" s="1782"/>
      <c r="BL75" s="1782"/>
      <c r="BM75" s="1957"/>
      <c r="BQ75" s="661"/>
      <c r="BR75" s="661"/>
      <c r="BS75" s="661"/>
      <c r="BT75" s="661"/>
      <c r="BU75" s="661"/>
      <c r="BV75" s="661"/>
      <c r="BW75" s="661"/>
      <c r="BX75" s="661"/>
      <c r="BY75" s="661"/>
      <c r="BZ75" s="661"/>
      <c r="CA75" s="661"/>
      <c r="CB75" s="661"/>
      <c r="CC75" s="661"/>
      <c r="CD75" s="661"/>
      <c r="CE75" s="661"/>
      <c r="CF75" s="661"/>
      <c r="CG75" s="661"/>
      <c r="CH75" s="661"/>
      <c r="CI75" s="661"/>
      <c r="CJ75" s="661"/>
      <c r="CK75" s="661"/>
      <c r="CL75" s="661"/>
      <c r="CM75" s="661"/>
      <c r="CN75" s="661"/>
      <c r="CO75" s="661"/>
      <c r="CP75" s="661"/>
      <c r="CQ75" s="661"/>
      <c r="CR75" s="661"/>
      <c r="CS75" s="661"/>
      <c r="CT75" s="661"/>
      <c r="CU75" s="661"/>
      <c r="CV75" s="661"/>
      <c r="CW75" s="661"/>
      <c r="CX75" s="661"/>
      <c r="CY75" s="661"/>
      <c r="CZ75" s="661"/>
      <c r="DA75" s="661"/>
      <c r="DB75" s="661"/>
      <c r="DC75" s="661"/>
      <c r="DD75" s="661"/>
      <c r="DE75" s="661"/>
      <c r="DF75" s="661"/>
      <c r="DG75" s="661"/>
      <c r="DH75" s="661"/>
      <c r="DI75" s="661"/>
      <c r="DJ75" s="661"/>
      <c r="DK75" s="661"/>
      <c r="DL75" s="661"/>
      <c r="DM75" s="661"/>
      <c r="DN75" s="661"/>
      <c r="DO75" s="661"/>
      <c r="DP75" s="661"/>
      <c r="DQ75" s="661"/>
      <c r="DR75" s="661"/>
    </row>
    <row r="76" spans="2:122" ht="9" customHeight="1" thickBot="1">
      <c r="B76" s="1392"/>
      <c r="C76" s="1384"/>
      <c r="D76" s="1384"/>
      <c r="E76" s="1384"/>
      <c r="F76" s="1384"/>
      <c r="G76" s="1384"/>
      <c r="H76" s="1385"/>
      <c r="I76" s="1430"/>
      <c r="J76" s="1419"/>
      <c r="K76" s="1419"/>
      <c r="L76" s="1419"/>
      <c r="M76" s="1419"/>
      <c r="N76" s="1419"/>
      <c r="O76" s="1419"/>
      <c r="P76" s="1777"/>
      <c r="Q76" s="1794"/>
      <c r="R76" s="1794"/>
      <c r="S76" s="1794"/>
      <c r="T76" s="1794"/>
      <c r="U76" s="1794"/>
      <c r="V76" s="1794"/>
      <c r="W76" s="1794"/>
      <c r="X76" s="1794"/>
      <c r="Y76" s="1794"/>
      <c r="Z76" s="1794"/>
      <c r="AA76" s="1794"/>
      <c r="AB76" s="1794"/>
      <c r="AC76" s="1794"/>
      <c r="AD76" s="1797"/>
      <c r="AE76" s="1491"/>
      <c r="AF76" s="1491"/>
      <c r="AG76" s="1491"/>
      <c r="AH76" s="1491"/>
      <c r="AI76" s="1491"/>
      <c r="AJ76" s="1491"/>
      <c r="AK76" s="1491"/>
      <c r="AL76" s="1491"/>
      <c r="AM76" s="1492"/>
      <c r="AN76" s="1940"/>
      <c r="AO76" s="1940"/>
      <c r="AP76" s="1940"/>
      <c r="AQ76" s="1940"/>
      <c r="AR76" s="1940"/>
      <c r="AS76" s="1941"/>
      <c r="AT76" s="1503"/>
      <c r="AU76" s="1491"/>
      <c r="AV76" s="1491"/>
      <c r="AW76" s="1491"/>
      <c r="AX76" s="1491"/>
      <c r="AY76" s="1504"/>
      <c r="AZ76" s="1783"/>
      <c r="BA76" s="1784"/>
      <c r="BB76" s="1784"/>
      <c r="BC76" s="1784"/>
      <c r="BD76" s="1784"/>
      <c r="BE76" s="1784"/>
      <c r="BF76" s="1784"/>
      <c r="BG76" s="1784"/>
      <c r="BH76" s="1784"/>
      <c r="BI76" s="1784"/>
      <c r="BJ76" s="1784"/>
      <c r="BK76" s="1784"/>
      <c r="BL76" s="1784"/>
      <c r="BM76" s="1958"/>
      <c r="BQ76" s="661"/>
      <c r="BR76" s="661"/>
      <c r="BS76" s="661"/>
      <c r="BT76" s="661"/>
      <c r="BU76" s="661"/>
      <c r="BV76" s="661"/>
      <c r="BW76" s="661"/>
      <c r="BX76" s="661"/>
      <c r="BY76" s="661"/>
      <c r="BZ76" s="661"/>
      <c r="CA76" s="661"/>
      <c r="CB76" s="661"/>
      <c r="CC76" s="661"/>
      <c r="CD76" s="661"/>
      <c r="CE76" s="661"/>
      <c r="CF76" s="661"/>
      <c r="CG76" s="661"/>
      <c r="CH76" s="661"/>
      <c r="CI76" s="661"/>
      <c r="CJ76" s="661"/>
      <c r="CK76" s="661"/>
      <c r="CL76" s="661"/>
      <c r="CM76" s="661"/>
      <c r="CN76" s="661"/>
      <c r="CO76" s="661"/>
      <c r="CP76" s="661"/>
      <c r="CQ76" s="661"/>
      <c r="CR76" s="661"/>
      <c r="CS76" s="661"/>
      <c r="CT76" s="661"/>
      <c r="CU76" s="661"/>
      <c r="CV76" s="661"/>
      <c r="CW76" s="661"/>
      <c r="CX76" s="661"/>
      <c r="CY76" s="661"/>
      <c r="CZ76" s="661"/>
      <c r="DA76" s="661"/>
      <c r="DB76" s="661"/>
      <c r="DC76" s="661"/>
      <c r="DD76" s="661"/>
      <c r="DE76" s="661"/>
      <c r="DF76" s="661"/>
      <c r="DG76" s="661"/>
      <c r="DH76" s="661"/>
      <c r="DI76" s="661"/>
      <c r="DJ76" s="661"/>
      <c r="DK76" s="661"/>
      <c r="DL76" s="661"/>
      <c r="DM76" s="661"/>
      <c r="DN76" s="661"/>
      <c r="DO76" s="661"/>
      <c r="DP76" s="661"/>
      <c r="DQ76" s="661"/>
      <c r="DR76" s="661"/>
    </row>
    <row r="77" spans="2:122" ht="9" customHeight="1">
      <c r="B77" s="1392"/>
      <c r="C77" s="1384"/>
      <c r="D77" s="1384"/>
      <c r="E77" s="1384"/>
      <c r="F77" s="1384"/>
      <c r="G77" s="1384"/>
      <c r="H77" s="1385"/>
      <c r="I77" s="1388" t="s">
        <v>623</v>
      </c>
      <c r="J77" s="1384"/>
      <c r="K77" s="1384"/>
      <c r="L77" s="1384"/>
      <c r="M77" s="1384"/>
      <c r="N77" s="1384"/>
      <c r="O77" s="1384"/>
      <c r="P77" s="1773" t="s">
        <v>1170</v>
      </c>
      <c r="Q77" s="1793"/>
      <c r="R77" s="1793"/>
      <c r="S77" s="1793"/>
      <c r="T77" s="1793"/>
      <c r="U77" s="1793"/>
      <c r="V77" s="1793"/>
      <c r="W77" s="1793"/>
      <c r="X77" s="1793"/>
      <c r="Y77" s="1793"/>
      <c r="Z77" s="1793"/>
      <c r="AA77" s="1793"/>
      <c r="AB77" s="1793"/>
      <c r="AC77" s="1793"/>
      <c r="AD77" s="1795"/>
      <c r="AE77" s="1489" t="s">
        <v>624</v>
      </c>
      <c r="AF77" s="1489"/>
      <c r="AG77" s="1489"/>
      <c r="AH77" s="1489"/>
      <c r="AI77" s="1489"/>
      <c r="AJ77" s="1489"/>
      <c r="AK77" s="1489"/>
      <c r="AL77" s="1489"/>
      <c r="AM77" s="1490"/>
      <c r="AN77" s="1903">
        <v>191</v>
      </c>
      <c r="AO77" s="1903"/>
      <c r="AP77" s="1903"/>
      <c r="AQ77" s="1903"/>
      <c r="AR77" s="1903"/>
      <c r="AS77" s="1942"/>
      <c r="AT77" s="1501" t="s">
        <v>625</v>
      </c>
      <c r="AU77" s="1489"/>
      <c r="AV77" s="1489"/>
      <c r="AW77" s="1489"/>
      <c r="AX77" s="1489"/>
      <c r="AY77" s="1489"/>
      <c r="AZ77" s="1489"/>
      <c r="BA77" s="1489"/>
      <c r="BB77" s="1489"/>
      <c r="BC77" s="1489"/>
      <c r="BD77" s="1489"/>
      <c r="BE77" s="1489"/>
      <c r="BF77" s="1489"/>
      <c r="BG77" s="1489"/>
      <c r="BH77" s="1489"/>
      <c r="BI77" s="1489"/>
      <c r="BJ77" s="1489"/>
      <c r="BK77" s="1489"/>
      <c r="BL77" s="1489"/>
      <c r="BM77" s="1489"/>
      <c r="BN77" s="329"/>
      <c r="BQ77" s="661"/>
      <c r="BR77" s="661"/>
      <c r="BS77" s="661"/>
      <c r="BT77" s="661"/>
      <c r="BU77" s="661"/>
      <c r="BV77" s="661"/>
      <c r="BW77" s="661"/>
      <c r="BX77" s="661"/>
      <c r="BY77" s="661"/>
      <c r="BZ77" s="661"/>
      <c r="CA77" s="661"/>
      <c r="CB77" s="661"/>
      <c r="CC77" s="661"/>
      <c r="CD77" s="661"/>
      <c r="CE77" s="661"/>
      <c r="CF77" s="661"/>
      <c r="CG77" s="661"/>
      <c r="CH77" s="661"/>
      <c r="CI77" s="661"/>
      <c r="CJ77" s="661"/>
      <c r="CK77" s="661"/>
      <c r="CL77" s="661"/>
      <c r="CM77" s="661"/>
      <c r="CN77" s="661"/>
      <c r="CO77" s="661"/>
      <c r="CP77" s="661"/>
      <c r="CQ77" s="661"/>
      <c r="CR77" s="661"/>
      <c r="CS77" s="661"/>
      <c r="CT77" s="661"/>
      <c r="CU77" s="661"/>
      <c r="CV77" s="661"/>
      <c r="CW77" s="661"/>
      <c r="CX77" s="661"/>
      <c r="CY77" s="661"/>
      <c r="CZ77" s="661"/>
      <c r="DA77" s="661"/>
      <c r="DB77" s="661"/>
      <c r="DC77" s="661"/>
      <c r="DD77" s="661"/>
      <c r="DE77" s="661"/>
      <c r="DF77" s="661"/>
      <c r="DG77" s="661"/>
      <c r="DH77" s="661"/>
      <c r="DI77" s="661"/>
      <c r="DJ77" s="661"/>
      <c r="DK77" s="661"/>
      <c r="DL77" s="661"/>
      <c r="DM77" s="661"/>
      <c r="DN77" s="661"/>
      <c r="DO77" s="661"/>
      <c r="DP77" s="661"/>
      <c r="DQ77" s="661"/>
      <c r="DR77" s="661"/>
    </row>
    <row r="78" spans="2:122" ht="9" customHeight="1">
      <c r="B78" s="1392"/>
      <c r="C78" s="1384"/>
      <c r="D78" s="1384"/>
      <c r="E78" s="1384"/>
      <c r="F78" s="1384"/>
      <c r="G78" s="1384"/>
      <c r="H78" s="1385"/>
      <c r="I78" s="1388"/>
      <c r="J78" s="1384"/>
      <c r="K78" s="1384"/>
      <c r="L78" s="1384"/>
      <c r="M78" s="1384"/>
      <c r="N78" s="1384"/>
      <c r="O78" s="1384"/>
      <c r="P78" s="1775"/>
      <c r="Q78" s="1785"/>
      <c r="R78" s="1785"/>
      <c r="S78" s="1785"/>
      <c r="T78" s="1785"/>
      <c r="U78" s="1785"/>
      <c r="V78" s="1785"/>
      <c r="W78" s="1785"/>
      <c r="X78" s="1785"/>
      <c r="Y78" s="1785"/>
      <c r="Z78" s="1785"/>
      <c r="AA78" s="1785"/>
      <c r="AB78" s="1785"/>
      <c r="AC78" s="1785"/>
      <c r="AD78" s="1796"/>
      <c r="AE78" s="1489"/>
      <c r="AF78" s="1489"/>
      <c r="AG78" s="1489"/>
      <c r="AH78" s="1489"/>
      <c r="AI78" s="1489"/>
      <c r="AJ78" s="1489"/>
      <c r="AK78" s="1489"/>
      <c r="AL78" s="1489"/>
      <c r="AM78" s="1490"/>
      <c r="AN78" s="1903"/>
      <c r="AO78" s="1903"/>
      <c r="AP78" s="1903"/>
      <c r="AQ78" s="1903"/>
      <c r="AR78" s="1903"/>
      <c r="AS78" s="1942"/>
      <c r="AT78" s="1501"/>
      <c r="AU78" s="1489"/>
      <c r="AV78" s="1489"/>
      <c r="AW78" s="1489"/>
      <c r="AX78" s="1489"/>
      <c r="AY78" s="1489"/>
      <c r="AZ78" s="1489"/>
      <c r="BA78" s="1489"/>
      <c r="BB78" s="1489"/>
      <c r="BC78" s="1489"/>
      <c r="BD78" s="1489"/>
      <c r="BE78" s="1489"/>
      <c r="BF78" s="1489"/>
      <c r="BG78" s="1489"/>
      <c r="BH78" s="1489"/>
      <c r="BI78" s="1489"/>
      <c r="BJ78" s="1489"/>
      <c r="BK78" s="1489"/>
      <c r="BL78" s="1489"/>
      <c r="BM78" s="1489"/>
      <c r="BN78" s="329"/>
      <c r="BQ78" s="661"/>
      <c r="BR78" s="661"/>
      <c r="BS78" s="661"/>
      <c r="BT78" s="661"/>
      <c r="BU78" s="661"/>
      <c r="BV78" s="661"/>
      <c r="BW78" s="661"/>
      <c r="BX78" s="661"/>
      <c r="BY78" s="661"/>
      <c r="BZ78" s="661"/>
      <c r="CA78" s="661"/>
      <c r="CB78" s="661"/>
      <c r="CC78" s="661"/>
      <c r="CD78" s="661"/>
      <c r="CE78" s="661"/>
      <c r="CF78" s="661"/>
      <c r="CG78" s="661"/>
      <c r="CH78" s="661"/>
      <c r="CI78" s="661"/>
      <c r="CJ78" s="661"/>
      <c r="CK78" s="661"/>
      <c r="CL78" s="661"/>
      <c r="CM78" s="661"/>
      <c r="CN78" s="661"/>
      <c r="CO78" s="661"/>
      <c r="CP78" s="661"/>
      <c r="CQ78" s="661"/>
      <c r="CR78" s="661"/>
      <c r="CS78" s="661"/>
      <c r="CT78" s="661"/>
      <c r="CU78" s="661"/>
      <c r="CV78" s="661"/>
      <c r="CW78" s="661"/>
      <c r="CX78" s="661"/>
      <c r="CY78" s="661"/>
      <c r="CZ78" s="661"/>
      <c r="DA78" s="661"/>
      <c r="DB78" s="661"/>
      <c r="DC78" s="661"/>
      <c r="DD78" s="661"/>
      <c r="DE78" s="661"/>
      <c r="DF78" s="661"/>
      <c r="DG78" s="661"/>
      <c r="DH78" s="661"/>
      <c r="DI78" s="661"/>
      <c r="DJ78" s="661"/>
      <c r="DK78" s="661"/>
      <c r="DL78" s="661"/>
      <c r="DM78" s="661"/>
      <c r="DN78" s="661"/>
      <c r="DO78" s="661"/>
      <c r="DP78" s="661"/>
      <c r="DQ78" s="661"/>
      <c r="DR78" s="661"/>
    </row>
    <row r="79" spans="2:122" ht="9" customHeight="1">
      <c r="B79" s="1392"/>
      <c r="C79" s="1384"/>
      <c r="D79" s="1384"/>
      <c r="E79" s="1384"/>
      <c r="F79" s="1384"/>
      <c r="G79" s="1384"/>
      <c r="H79" s="1385"/>
      <c r="I79" s="1388"/>
      <c r="J79" s="1384"/>
      <c r="K79" s="1384"/>
      <c r="L79" s="1384"/>
      <c r="M79" s="1384"/>
      <c r="N79" s="1384"/>
      <c r="O79" s="1384"/>
      <c r="P79" s="1775"/>
      <c r="Q79" s="1785"/>
      <c r="R79" s="1785"/>
      <c r="S79" s="1785"/>
      <c r="T79" s="1785"/>
      <c r="U79" s="1785"/>
      <c r="V79" s="1785"/>
      <c r="W79" s="1785"/>
      <c r="X79" s="1785"/>
      <c r="Y79" s="1785"/>
      <c r="Z79" s="1785"/>
      <c r="AA79" s="1785"/>
      <c r="AB79" s="1785"/>
      <c r="AC79" s="1785"/>
      <c r="AD79" s="1796"/>
      <c r="AE79" s="1489"/>
      <c r="AF79" s="1489"/>
      <c r="AG79" s="1489"/>
      <c r="AH79" s="1489"/>
      <c r="AI79" s="1489"/>
      <c r="AJ79" s="1489"/>
      <c r="AK79" s="1489"/>
      <c r="AL79" s="1489"/>
      <c r="AM79" s="1490"/>
      <c r="AN79" s="1903"/>
      <c r="AO79" s="1903"/>
      <c r="AP79" s="1903"/>
      <c r="AQ79" s="1903"/>
      <c r="AR79" s="1903"/>
      <c r="AS79" s="1942"/>
      <c r="AT79" s="1523"/>
      <c r="AU79" s="1524"/>
      <c r="AV79" s="1524"/>
      <c r="AW79" s="1524"/>
      <c r="AX79" s="1524"/>
      <c r="AY79" s="1524"/>
      <c r="AZ79" s="1524"/>
      <c r="BA79" s="1524"/>
      <c r="BB79" s="1524"/>
      <c r="BC79" s="1524"/>
      <c r="BD79" s="1524"/>
      <c r="BE79" s="1524"/>
      <c r="BF79" s="1524"/>
      <c r="BG79" s="1524"/>
      <c r="BH79" s="1524"/>
      <c r="BI79" s="1524"/>
      <c r="BJ79" s="1524"/>
      <c r="BK79" s="1524"/>
      <c r="BL79" s="1524"/>
      <c r="BM79" s="1524"/>
      <c r="BN79" s="329"/>
      <c r="BQ79" s="661"/>
      <c r="BR79" s="661"/>
      <c r="BS79" s="661"/>
      <c r="BT79" s="661"/>
      <c r="BU79" s="661"/>
      <c r="BV79" s="661"/>
      <c r="BW79" s="661"/>
      <c r="BX79" s="661"/>
      <c r="BY79" s="661"/>
      <c r="BZ79" s="661"/>
      <c r="CA79" s="661"/>
      <c r="CB79" s="661"/>
      <c r="CC79" s="661"/>
      <c r="CD79" s="661"/>
      <c r="CE79" s="661"/>
      <c r="CF79" s="661"/>
      <c r="CG79" s="661"/>
      <c r="CH79" s="661"/>
      <c r="CI79" s="661"/>
      <c r="CJ79" s="661"/>
      <c r="CK79" s="661"/>
      <c r="CL79" s="661"/>
      <c r="CM79" s="661"/>
      <c r="CN79" s="661"/>
      <c r="CO79" s="661"/>
      <c r="CP79" s="661"/>
      <c r="CQ79" s="661"/>
      <c r="CR79" s="661"/>
      <c r="CS79" s="661"/>
      <c r="CT79" s="661"/>
      <c r="CU79" s="661"/>
      <c r="CV79" s="661"/>
      <c r="CW79" s="661"/>
      <c r="CX79" s="661"/>
      <c r="CY79" s="661"/>
      <c r="CZ79" s="661"/>
      <c r="DA79" s="661"/>
      <c r="DB79" s="661"/>
      <c r="DC79" s="661"/>
      <c r="DD79" s="661"/>
      <c r="DE79" s="661"/>
      <c r="DF79" s="661"/>
      <c r="DG79" s="661"/>
      <c r="DH79" s="661"/>
      <c r="DI79" s="661"/>
      <c r="DJ79" s="661"/>
      <c r="DK79" s="661"/>
      <c r="DL79" s="661"/>
      <c r="DM79" s="661"/>
      <c r="DN79" s="661"/>
      <c r="DO79" s="661"/>
      <c r="DP79" s="661"/>
      <c r="DQ79" s="661"/>
      <c r="DR79" s="661"/>
    </row>
    <row r="80" spans="2:122" ht="9" customHeight="1">
      <c r="B80" s="1466" t="s">
        <v>939</v>
      </c>
      <c r="C80" s="1467"/>
      <c r="D80" s="1467"/>
      <c r="E80" s="1467"/>
      <c r="F80" s="1467"/>
      <c r="G80" s="1467"/>
      <c r="H80" s="1467"/>
      <c r="I80" s="1467"/>
      <c r="J80" s="1467"/>
      <c r="K80" s="1467"/>
      <c r="L80" s="1467"/>
      <c r="M80" s="1467"/>
      <c r="N80" s="1467"/>
      <c r="O80" s="1467"/>
      <c r="P80" s="1467"/>
      <c r="Q80" s="1467"/>
      <c r="R80" s="1467"/>
      <c r="S80" s="1467"/>
      <c r="T80" s="1467"/>
      <c r="U80" s="1467"/>
      <c r="V80" s="1467"/>
      <c r="W80" s="1467"/>
      <c r="X80" s="1467"/>
      <c r="Y80" s="1467"/>
      <c r="Z80" s="1467"/>
      <c r="AA80" s="1467"/>
      <c r="AB80" s="1467"/>
      <c r="AC80" s="1467"/>
      <c r="AD80" s="1467"/>
      <c r="AE80" s="1467"/>
      <c r="AF80" s="1467"/>
      <c r="AG80" s="1467"/>
      <c r="AH80" s="1467"/>
      <c r="AI80" s="1467"/>
      <c r="AJ80" s="1467"/>
      <c r="AK80" s="1467"/>
      <c r="AL80" s="1467"/>
      <c r="AM80" s="1467"/>
      <c r="AN80" s="1467"/>
      <c r="AO80" s="1467"/>
      <c r="AP80" s="1467"/>
      <c r="AQ80" s="1467"/>
      <c r="AR80" s="1467"/>
      <c r="AS80" s="1467"/>
      <c r="AT80" s="1467"/>
      <c r="AU80" s="1467"/>
      <c r="AV80" s="1467"/>
      <c r="AW80" s="1467"/>
      <c r="AX80" s="1467"/>
      <c r="AY80" s="1467"/>
      <c r="AZ80" s="1467"/>
      <c r="BA80" s="1467"/>
      <c r="BB80" s="1467"/>
      <c r="BC80" s="1467"/>
      <c r="BD80" s="1467"/>
      <c r="BE80" s="1467"/>
      <c r="BF80" s="1467"/>
      <c r="BG80" s="1467"/>
      <c r="BH80" s="1467"/>
      <c r="BI80" s="1467"/>
      <c r="BJ80" s="1467"/>
      <c r="BK80" s="1467"/>
      <c r="BL80" s="1467"/>
      <c r="BM80" s="1468"/>
      <c r="BQ80" s="661"/>
      <c r="BR80" s="661"/>
      <c r="BS80" s="661"/>
      <c r="BT80" s="661"/>
      <c r="BU80" s="661"/>
      <c r="BV80" s="661"/>
      <c r="BW80" s="661"/>
      <c r="BX80" s="661"/>
      <c r="BY80" s="661"/>
      <c r="BZ80" s="661"/>
      <c r="CA80" s="661"/>
      <c r="CB80" s="661"/>
      <c r="CC80" s="661"/>
      <c r="CD80" s="661"/>
      <c r="CE80" s="661"/>
      <c r="CF80" s="661"/>
      <c r="CG80" s="661"/>
      <c r="CH80" s="661"/>
      <c r="CI80" s="661"/>
      <c r="CJ80" s="661"/>
      <c r="CK80" s="661"/>
      <c r="CL80" s="661"/>
      <c r="CM80" s="661"/>
      <c r="CN80" s="661"/>
      <c r="CO80" s="661"/>
      <c r="CP80" s="661"/>
      <c r="CQ80" s="661"/>
      <c r="CR80" s="661"/>
      <c r="CS80" s="661"/>
      <c r="CT80" s="661"/>
      <c r="CU80" s="661"/>
      <c r="CV80" s="661"/>
      <c r="CW80" s="661"/>
      <c r="CX80" s="661"/>
      <c r="CY80" s="661"/>
      <c r="CZ80" s="661"/>
      <c r="DA80" s="661"/>
      <c r="DB80" s="661"/>
      <c r="DC80" s="661"/>
      <c r="DD80" s="661"/>
      <c r="DE80" s="661"/>
      <c r="DF80" s="661"/>
      <c r="DG80" s="661"/>
      <c r="DH80" s="661"/>
      <c r="DI80" s="661"/>
      <c r="DJ80" s="661"/>
      <c r="DK80" s="661"/>
      <c r="DL80" s="661"/>
      <c r="DM80" s="661"/>
      <c r="DN80" s="661"/>
      <c r="DO80" s="661"/>
      <c r="DP80" s="661"/>
      <c r="DQ80" s="661"/>
      <c r="DR80" s="661"/>
    </row>
    <row r="81" spans="2:122" ht="9" customHeight="1" thickBot="1">
      <c r="B81" s="1469"/>
      <c r="C81" s="1470"/>
      <c r="D81" s="1470"/>
      <c r="E81" s="1470"/>
      <c r="F81" s="1470"/>
      <c r="G81" s="1470"/>
      <c r="H81" s="1470"/>
      <c r="I81" s="1470"/>
      <c r="J81" s="1470"/>
      <c r="K81" s="1470"/>
      <c r="L81" s="1470"/>
      <c r="M81" s="1470"/>
      <c r="N81" s="1470"/>
      <c r="O81" s="1470"/>
      <c r="P81" s="1470"/>
      <c r="Q81" s="1470"/>
      <c r="R81" s="1470"/>
      <c r="S81" s="1470"/>
      <c r="T81" s="1470"/>
      <c r="U81" s="1470"/>
      <c r="V81" s="1470"/>
      <c r="W81" s="1470"/>
      <c r="X81" s="1470"/>
      <c r="Y81" s="1470"/>
      <c r="Z81" s="1470"/>
      <c r="AA81" s="1470"/>
      <c r="AB81" s="1470"/>
      <c r="AC81" s="1470"/>
      <c r="AD81" s="1470"/>
      <c r="AE81" s="1470"/>
      <c r="AF81" s="1470"/>
      <c r="AG81" s="1470"/>
      <c r="AH81" s="1470"/>
      <c r="AI81" s="1470"/>
      <c r="AJ81" s="1470"/>
      <c r="AK81" s="1470"/>
      <c r="AL81" s="1470"/>
      <c r="AM81" s="1470"/>
      <c r="AN81" s="1470"/>
      <c r="AO81" s="1470"/>
      <c r="AP81" s="1470"/>
      <c r="AQ81" s="1470"/>
      <c r="AR81" s="1470"/>
      <c r="AS81" s="1470"/>
      <c r="AT81" s="1470"/>
      <c r="AU81" s="1470"/>
      <c r="AV81" s="1470"/>
      <c r="AW81" s="1470"/>
      <c r="AX81" s="1470"/>
      <c r="AY81" s="1470"/>
      <c r="AZ81" s="1470"/>
      <c r="BA81" s="1470"/>
      <c r="BB81" s="1470"/>
      <c r="BC81" s="1470"/>
      <c r="BD81" s="1470"/>
      <c r="BE81" s="1470"/>
      <c r="BF81" s="1470"/>
      <c r="BG81" s="1470"/>
      <c r="BH81" s="1470"/>
      <c r="BI81" s="1470"/>
      <c r="BJ81" s="1470"/>
      <c r="BK81" s="1470"/>
      <c r="BL81" s="1470"/>
      <c r="BM81" s="1471"/>
      <c r="BQ81" s="661"/>
      <c r="BR81" s="661"/>
      <c r="BS81" s="661"/>
      <c r="BT81" s="661"/>
      <c r="BU81" s="661"/>
      <c r="BV81" s="661"/>
      <c r="BW81" s="661"/>
      <c r="BX81" s="661"/>
      <c r="BY81" s="661"/>
      <c r="BZ81" s="661"/>
      <c r="CA81" s="661"/>
      <c r="CB81" s="661"/>
      <c r="CC81" s="661"/>
      <c r="CD81" s="661"/>
      <c r="CE81" s="661"/>
      <c r="CF81" s="661"/>
      <c r="CG81" s="661"/>
      <c r="CH81" s="661"/>
      <c r="CI81" s="661"/>
      <c r="CJ81" s="661"/>
      <c r="CK81" s="661"/>
      <c r="CL81" s="661"/>
      <c r="CM81" s="661"/>
      <c r="CN81" s="661"/>
      <c r="CO81" s="661"/>
      <c r="CP81" s="661"/>
      <c r="CQ81" s="661"/>
      <c r="CR81" s="661"/>
      <c r="CS81" s="661"/>
      <c r="CT81" s="661"/>
      <c r="CU81" s="661"/>
      <c r="CV81" s="661"/>
      <c r="CW81" s="661"/>
      <c r="CX81" s="661"/>
      <c r="CY81" s="661"/>
      <c r="CZ81" s="661"/>
      <c r="DA81" s="661"/>
      <c r="DB81" s="661"/>
      <c r="DC81" s="661"/>
      <c r="DD81" s="661"/>
      <c r="DE81" s="661"/>
      <c r="DF81" s="661"/>
      <c r="DG81" s="661"/>
      <c r="DH81" s="661"/>
      <c r="DI81" s="661"/>
      <c r="DJ81" s="661"/>
      <c r="DK81" s="661"/>
      <c r="DL81" s="661"/>
      <c r="DM81" s="661"/>
      <c r="DN81" s="661"/>
      <c r="DO81" s="661"/>
      <c r="DP81" s="661"/>
      <c r="DQ81" s="661"/>
      <c r="DR81" s="661"/>
    </row>
    <row r="82" spans="2:122" ht="9" customHeight="1">
      <c r="B82" s="1392" t="s">
        <v>128</v>
      </c>
      <c r="C82" s="1384"/>
      <c r="D82" s="1384"/>
      <c r="E82" s="1384"/>
      <c r="F82" s="1384"/>
      <c r="G82" s="1384"/>
      <c r="H82" s="1384"/>
      <c r="I82" s="1384"/>
      <c r="J82" s="1384"/>
      <c r="K82" s="1384"/>
      <c r="L82" s="1384"/>
      <c r="M82" s="1384"/>
      <c r="N82" s="1384"/>
      <c r="O82" s="1384"/>
      <c r="P82" s="1384"/>
      <c r="Q82" s="1384"/>
      <c r="R82" s="1384"/>
      <c r="S82" s="1384"/>
      <c r="T82" s="1384"/>
      <c r="U82" s="1384"/>
      <c r="V82" s="1384"/>
      <c r="W82" s="1384"/>
      <c r="X82" s="1384"/>
      <c r="Y82" s="241"/>
      <c r="Z82" s="241"/>
      <c r="AA82" s="241"/>
      <c r="AB82" s="241"/>
      <c r="AC82" s="241"/>
      <c r="AD82" s="241"/>
      <c r="AE82" s="1450" t="s">
        <v>626</v>
      </c>
      <c r="AF82" s="1450"/>
      <c r="AG82" s="1450"/>
      <c r="AH82" s="1450"/>
      <c r="AI82" s="1450"/>
      <c r="AJ82" s="1450"/>
      <c r="AK82" s="1450"/>
      <c r="AL82" s="1450"/>
      <c r="AM82" s="1450"/>
      <c r="AN82" s="236"/>
      <c r="AO82" s="1384" t="s">
        <v>423</v>
      </c>
      <c r="AP82" s="1384"/>
      <c r="AQ82" s="1463"/>
      <c r="AR82" s="1773">
        <v>4</v>
      </c>
      <c r="AS82" s="1793"/>
      <c r="AT82" s="1795"/>
      <c r="AU82" s="1384" t="s">
        <v>92</v>
      </c>
      <c r="AV82" s="1384"/>
      <c r="AW82" s="1773">
        <v>4</v>
      </c>
      <c r="AX82" s="1793"/>
      <c r="AY82" s="1795"/>
      <c r="AZ82" s="1384" t="s">
        <v>605</v>
      </c>
      <c r="BA82" s="1384"/>
      <c r="BB82" s="1773">
        <v>1</v>
      </c>
      <c r="BC82" s="1793"/>
      <c r="BD82" s="1795"/>
      <c r="BE82" s="1384" t="s">
        <v>359</v>
      </c>
      <c r="BF82" s="1384"/>
      <c r="BG82" s="236"/>
      <c r="BH82" s="236"/>
      <c r="BI82" s="236"/>
      <c r="BJ82" s="236"/>
      <c r="BK82" s="241"/>
      <c r="BL82" s="241"/>
      <c r="BM82" s="248"/>
      <c r="BQ82" s="661"/>
      <c r="BR82" s="661"/>
      <c r="BS82" s="661"/>
      <c r="BT82" s="661"/>
      <c r="BU82" s="661"/>
      <c r="BV82" s="661"/>
      <c r="BW82" s="661"/>
      <c r="BX82" s="661"/>
      <c r="BY82" s="661"/>
      <c r="BZ82" s="661"/>
      <c r="CA82" s="661"/>
      <c r="CB82" s="661"/>
      <c r="CC82" s="661"/>
      <c r="CD82" s="661"/>
      <c r="CE82" s="661"/>
      <c r="CF82" s="661"/>
      <c r="CG82" s="661"/>
      <c r="CH82" s="661"/>
      <c r="CI82" s="661"/>
      <c r="CJ82" s="661"/>
      <c r="CK82" s="661"/>
      <c r="CL82" s="661"/>
      <c r="CM82" s="661"/>
      <c r="CN82" s="661"/>
      <c r="CO82" s="661"/>
      <c r="CP82" s="661"/>
      <c r="CQ82" s="661"/>
      <c r="CR82" s="661"/>
      <c r="CS82" s="661"/>
      <c r="CT82" s="661"/>
      <c r="CU82" s="661"/>
      <c r="CV82" s="661"/>
      <c r="CW82" s="661"/>
      <c r="CX82" s="661"/>
      <c r="CY82" s="661"/>
      <c r="CZ82" s="661"/>
      <c r="DA82" s="661"/>
      <c r="DB82" s="661"/>
      <c r="DC82" s="661"/>
      <c r="DD82" s="661"/>
      <c r="DE82" s="661"/>
      <c r="DF82" s="661"/>
      <c r="DG82" s="661"/>
      <c r="DH82" s="661"/>
      <c r="DI82" s="661"/>
      <c r="DJ82" s="661"/>
      <c r="DK82" s="661"/>
      <c r="DL82" s="661"/>
      <c r="DM82" s="661"/>
      <c r="DN82" s="661"/>
      <c r="DO82" s="661"/>
      <c r="DP82" s="661"/>
      <c r="DQ82" s="661"/>
      <c r="DR82" s="661"/>
    </row>
    <row r="83" spans="2:122" ht="9" customHeight="1" thickBot="1">
      <c r="B83" s="1392"/>
      <c r="C83" s="1384"/>
      <c r="D83" s="1384"/>
      <c r="E83" s="1384"/>
      <c r="F83" s="1384"/>
      <c r="G83" s="1384"/>
      <c r="H83" s="1384"/>
      <c r="I83" s="1384"/>
      <c r="J83" s="1384"/>
      <c r="K83" s="1384"/>
      <c r="L83" s="1384"/>
      <c r="M83" s="1384"/>
      <c r="N83" s="1384"/>
      <c r="O83" s="1384"/>
      <c r="P83" s="1384"/>
      <c r="Q83" s="1384"/>
      <c r="R83" s="1384"/>
      <c r="S83" s="1384"/>
      <c r="T83" s="1384"/>
      <c r="U83" s="1384"/>
      <c r="V83" s="1384"/>
      <c r="W83" s="1384"/>
      <c r="X83" s="1384"/>
      <c r="Y83" s="241"/>
      <c r="Z83" s="241"/>
      <c r="AA83" s="241"/>
      <c r="AB83" s="236"/>
      <c r="AC83" s="241"/>
      <c r="AD83" s="241"/>
      <c r="AE83" s="1450"/>
      <c r="AF83" s="1450"/>
      <c r="AG83" s="1450"/>
      <c r="AH83" s="1450"/>
      <c r="AI83" s="1450"/>
      <c r="AJ83" s="1450"/>
      <c r="AK83" s="1450"/>
      <c r="AL83" s="1450"/>
      <c r="AM83" s="1450"/>
      <c r="AN83" s="236"/>
      <c r="AO83" s="1384"/>
      <c r="AP83" s="1384"/>
      <c r="AQ83" s="1463"/>
      <c r="AR83" s="1777"/>
      <c r="AS83" s="1794"/>
      <c r="AT83" s="1797"/>
      <c r="AU83" s="1384"/>
      <c r="AV83" s="1384"/>
      <c r="AW83" s="1777"/>
      <c r="AX83" s="1794"/>
      <c r="AY83" s="1797"/>
      <c r="AZ83" s="1384"/>
      <c r="BA83" s="1384"/>
      <c r="BB83" s="1777"/>
      <c r="BC83" s="1794"/>
      <c r="BD83" s="1797"/>
      <c r="BE83" s="1384"/>
      <c r="BF83" s="1384"/>
      <c r="BG83" s="236"/>
      <c r="BH83" s="236"/>
      <c r="BI83" s="236"/>
      <c r="BJ83" s="236"/>
      <c r="BK83" s="241"/>
      <c r="BL83" s="241"/>
      <c r="BM83" s="248"/>
      <c r="BQ83" s="661"/>
      <c r="BR83" s="661"/>
      <c r="BS83" s="661"/>
      <c r="BT83" s="661"/>
      <c r="BU83" s="661"/>
      <c r="BV83" s="661"/>
      <c r="BW83" s="661"/>
      <c r="BX83" s="661"/>
      <c r="BY83" s="661"/>
      <c r="BZ83" s="661"/>
      <c r="CA83" s="661"/>
      <c r="CB83" s="661"/>
      <c r="CC83" s="661"/>
      <c r="CD83" s="661"/>
      <c r="CE83" s="661"/>
      <c r="CF83" s="661"/>
      <c r="CG83" s="661"/>
      <c r="CH83" s="661"/>
      <c r="CI83" s="661"/>
      <c r="CJ83" s="661"/>
      <c r="CK83" s="661"/>
      <c r="CL83" s="661"/>
      <c r="CM83" s="661"/>
      <c r="CN83" s="661"/>
      <c r="CO83" s="661"/>
      <c r="CP83" s="661"/>
      <c r="CQ83" s="661"/>
      <c r="CR83" s="661"/>
      <c r="CS83" s="661"/>
      <c r="CT83" s="661"/>
      <c r="CU83" s="661"/>
      <c r="CV83" s="661"/>
      <c r="CW83" s="661"/>
      <c r="CX83" s="661"/>
      <c r="CY83" s="661"/>
      <c r="CZ83" s="661"/>
      <c r="DA83" s="661"/>
      <c r="DB83" s="661"/>
      <c r="DC83" s="661"/>
      <c r="DD83" s="661"/>
      <c r="DE83" s="661"/>
      <c r="DF83" s="661"/>
      <c r="DG83" s="661"/>
      <c r="DH83" s="661"/>
      <c r="DI83" s="661"/>
      <c r="DJ83" s="661"/>
      <c r="DK83" s="661"/>
      <c r="DL83" s="661"/>
      <c r="DM83" s="661"/>
      <c r="DN83" s="661"/>
      <c r="DO83" s="661"/>
      <c r="DP83" s="661"/>
      <c r="DQ83" s="661"/>
      <c r="DR83" s="661"/>
    </row>
    <row r="84" spans="2:122" ht="9" customHeight="1" thickBot="1">
      <c r="B84" s="249"/>
      <c r="C84" s="236"/>
      <c r="D84" s="236"/>
      <c r="E84" s="236"/>
      <c r="F84" s="236"/>
      <c r="G84" s="236"/>
      <c r="H84" s="236"/>
      <c r="I84" s="236"/>
      <c r="J84" s="236"/>
      <c r="K84" s="236"/>
      <c r="L84" s="236"/>
      <c r="M84" s="236"/>
      <c r="N84" s="236"/>
      <c r="O84" s="236"/>
      <c r="P84" s="236"/>
      <c r="Q84" s="236"/>
      <c r="R84" s="236"/>
      <c r="S84" s="236"/>
      <c r="T84" s="236"/>
      <c r="U84" s="236"/>
      <c r="V84" s="236"/>
      <c r="W84" s="236"/>
      <c r="X84" s="236"/>
      <c r="Y84" s="241"/>
      <c r="Z84" s="241"/>
      <c r="AA84" s="241"/>
      <c r="AB84" s="241"/>
      <c r="AC84" s="241"/>
      <c r="AD84" s="241"/>
      <c r="AE84" s="241"/>
      <c r="AF84" s="241"/>
      <c r="AG84" s="241"/>
      <c r="AH84" s="241"/>
      <c r="AI84" s="241"/>
      <c r="AJ84" s="241"/>
      <c r="AK84" s="241"/>
      <c r="AL84" s="241"/>
      <c r="AM84" s="241"/>
      <c r="AN84" s="241"/>
      <c r="AO84" s="241"/>
      <c r="AP84" s="241"/>
      <c r="AQ84" s="241"/>
      <c r="AR84" s="251"/>
      <c r="AS84" s="251"/>
      <c r="AT84" s="251"/>
      <c r="AU84" s="251"/>
      <c r="AV84" s="251"/>
      <c r="AW84" s="251"/>
      <c r="AX84" s="251"/>
      <c r="AY84" s="251"/>
      <c r="AZ84" s="251"/>
      <c r="BA84" s="251"/>
      <c r="BB84" s="251"/>
      <c r="BC84" s="251"/>
      <c r="BD84" s="251"/>
      <c r="BE84" s="251"/>
      <c r="BF84" s="251"/>
      <c r="BG84" s="251"/>
      <c r="BH84" s="251"/>
      <c r="BI84" s="251"/>
      <c r="BJ84" s="251"/>
      <c r="BK84" s="241"/>
      <c r="BL84" s="241"/>
      <c r="BM84" s="248"/>
      <c r="BQ84" s="661"/>
      <c r="BR84" s="661"/>
      <c r="BS84" s="661"/>
      <c r="BT84" s="661"/>
      <c r="BU84" s="661"/>
      <c r="BV84" s="661"/>
      <c r="BW84" s="661"/>
      <c r="BX84" s="661"/>
      <c r="BY84" s="661"/>
      <c r="BZ84" s="661"/>
      <c r="CA84" s="661"/>
      <c r="CB84" s="661"/>
      <c r="CC84" s="661"/>
      <c r="CD84" s="661"/>
      <c r="CE84" s="661"/>
      <c r="CF84" s="661"/>
      <c r="CG84" s="661"/>
      <c r="CH84" s="661"/>
      <c r="CI84" s="661"/>
      <c r="CJ84" s="661"/>
      <c r="CK84" s="661"/>
      <c r="CL84" s="661"/>
      <c r="CM84" s="661"/>
      <c r="CN84" s="661"/>
      <c r="CO84" s="661"/>
      <c r="CP84" s="661"/>
      <c r="CQ84" s="661"/>
      <c r="CR84" s="661"/>
      <c r="CS84" s="661"/>
      <c r="CT84" s="661"/>
      <c r="CU84" s="661"/>
      <c r="CV84" s="661"/>
      <c r="CW84" s="661"/>
      <c r="CX84" s="661"/>
      <c r="CY84" s="661"/>
      <c r="CZ84" s="661"/>
      <c r="DA84" s="661"/>
      <c r="DB84" s="661"/>
      <c r="DC84" s="661"/>
      <c r="DD84" s="661"/>
      <c r="DE84" s="661"/>
      <c r="DF84" s="661"/>
      <c r="DG84" s="661"/>
      <c r="DH84" s="661"/>
      <c r="DI84" s="661"/>
      <c r="DJ84" s="661"/>
      <c r="DK84" s="661"/>
      <c r="DL84" s="661"/>
      <c r="DM84" s="661"/>
      <c r="DN84" s="661"/>
      <c r="DO84" s="661"/>
      <c r="DP84" s="661"/>
      <c r="DQ84" s="661"/>
      <c r="DR84" s="661"/>
    </row>
    <row r="85" spans="2:122" ht="9" customHeight="1">
      <c r="B85" s="252"/>
      <c r="C85" s="241"/>
      <c r="D85" s="241"/>
      <c r="E85" s="241"/>
      <c r="F85" s="241"/>
      <c r="G85" s="241"/>
      <c r="H85" s="241"/>
      <c r="I85" s="241"/>
      <c r="J85" s="241"/>
      <c r="K85" s="241"/>
      <c r="L85" s="241"/>
      <c r="M85" s="241"/>
      <c r="N85" s="241"/>
      <c r="O85" s="241"/>
      <c r="P85" s="241"/>
      <c r="Q85" s="236"/>
      <c r="R85" s="236"/>
      <c r="S85" s="236"/>
      <c r="T85" s="236"/>
      <c r="U85" s="236"/>
      <c r="V85" s="236"/>
      <c r="W85" s="236"/>
      <c r="X85" s="236"/>
      <c r="Y85" s="241"/>
      <c r="Z85" s="241"/>
      <c r="AA85" s="241"/>
      <c r="AB85" s="241"/>
      <c r="AC85" s="241"/>
      <c r="AD85" s="241"/>
      <c r="AE85" s="1450" t="s">
        <v>627</v>
      </c>
      <c r="AF85" s="1450"/>
      <c r="AG85" s="1450"/>
      <c r="AH85" s="1450"/>
      <c r="AI85" s="1450"/>
      <c r="AJ85" s="1450"/>
      <c r="AK85" s="1450"/>
      <c r="AL85" s="1450"/>
      <c r="AM85" s="1450"/>
      <c r="AN85" s="253"/>
      <c r="AO85" s="1773" t="s">
        <v>1172</v>
      </c>
      <c r="AP85" s="1793"/>
      <c r="AQ85" s="1793"/>
      <c r="AR85" s="1793"/>
      <c r="AS85" s="1793"/>
      <c r="AT85" s="1793"/>
      <c r="AU85" s="1793"/>
      <c r="AV85" s="1793"/>
      <c r="AW85" s="1793"/>
      <c r="AX85" s="1793"/>
      <c r="AY85" s="1793"/>
      <c r="AZ85" s="1793"/>
      <c r="BA85" s="1793"/>
      <c r="BB85" s="1793"/>
      <c r="BC85" s="1793"/>
      <c r="BD85" s="1793"/>
      <c r="BE85" s="1793"/>
      <c r="BF85" s="1793"/>
      <c r="BG85" s="1795"/>
      <c r="BH85" s="254"/>
      <c r="BI85" s="1460" t="s">
        <v>628</v>
      </c>
      <c r="BJ85" s="1461"/>
      <c r="BK85" s="241"/>
      <c r="BL85" s="241"/>
      <c r="BM85" s="248"/>
      <c r="BQ85" s="661"/>
      <c r="BR85" s="661"/>
      <c r="BS85" s="661"/>
      <c r="BT85" s="661"/>
      <c r="BU85" s="661"/>
      <c r="BV85" s="661"/>
      <c r="BW85" s="661"/>
      <c r="BX85" s="661"/>
      <c r="BY85" s="661"/>
      <c r="BZ85" s="661"/>
      <c r="CA85" s="661"/>
      <c r="CB85" s="661"/>
      <c r="CC85" s="661"/>
      <c r="CD85" s="661"/>
      <c r="CE85" s="661"/>
      <c r="CF85" s="661"/>
      <c r="CG85" s="661"/>
      <c r="CH85" s="661"/>
      <c r="CI85" s="661"/>
      <c r="CJ85" s="661"/>
      <c r="CK85" s="661"/>
      <c r="CL85" s="661"/>
      <c r="CM85" s="661"/>
      <c r="CN85" s="661"/>
      <c r="CO85" s="661"/>
      <c r="CP85" s="661"/>
      <c r="CQ85" s="661"/>
      <c r="CR85" s="661"/>
      <c r="CS85" s="661"/>
      <c r="CT85" s="661"/>
      <c r="CU85" s="661"/>
      <c r="CV85" s="661"/>
      <c r="CW85" s="661"/>
      <c r="CX85" s="661"/>
      <c r="CY85" s="661"/>
      <c r="CZ85" s="661"/>
      <c r="DA85" s="661"/>
      <c r="DB85" s="661"/>
      <c r="DC85" s="661"/>
      <c r="DD85" s="661"/>
      <c r="DE85" s="661"/>
      <c r="DF85" s="661"/>
      <c r="DG85" s="661"/>
      <c r="DH85" s="661"/>
      <c r="DI85" s="661"/>
      <c r="DJ85" s="661"/>
      <c r="DK85" s="661"/>
      <c r="DL85" s="661"/>
      <c r="DM85" s="661"/>
      <c r="DN85" s="661"/>
      <c r="DO85" s="661"/>
      <c r="DP85" s="661"/>
      <c r="DQ85" s="661"/>
      <c r="DR85" s="661"/>
    </row>
    <row r="86" spans="2:122" ht="9" customHeight="1">
      <c r="B86" s="252"/>
      <c r="C86" s="241"/>
      <c r="D86" s="241"/>
      <c r="E86" s="241"/>
      <c r="F86" s="241"/>
      <c r="G86" s="241"/>
      <c r="H86" s="241"/>
      <c r="I86" s="241"/>
      <c r="J86" s="241"/>
      <c r="K86" s="241"/>
      <c r="L86" s="241"/>
      <c r="M86" s="241"/>
      <c r="N86" s="241"/>
      <c r="O86" s="241"/>
      <c r="P86" s="241"/>
      <c r="Q86" s="236"/>
      <c r="R86" s="236"/>
      <c r="S86" s="236"/>
      <c r="T86" s="236"/>
      <c r="U86" s="236"/>
      <c r="V86" s="236"/>
      <c r="W86" s="236"/>
      <c r="X86" s="236"/>
      <c r="Y86" s="241"/>
      <c r="Z86" s="241"/>
      <c r="AA86" s="241"/>
      <c r="AB86" s="241"/>
      <c r="AC86" s="241"/>
      <c r="AD86" s="241"/>
      <c r="AE86" s="1450"/>
      <c r="AF86" s="1450"/>
      <c r="AG86" s="1450"/>
      <c r="AH86" s="1450"/>
      <c r="AI86" s="1450"/>
      <c r="AJ86" s="1450"/>
      <c r="AK86" s="1450"/>
      <c r="AL86" s="1450"/>
      <c r="AM86" s="1450"/>
      <c r="AN86" s="253"/>
      <c r="AO86" s="1775"/>
      <c r="AP86" s="1785"/>
      <c r="AQ86" s="1785"/>
      <c r="AR86" s="1785"/>
      <c r="AS86" s="1785"/>
      <c r="AT86" s="1785"/>
      <c r="AU86" s="1785"/>
      <c r="AV86" s="1785"/>
      <c r="AW86" s="1785"/>
      <c r="AX86" s="1785"/>
      <c r="AY86" s="1785"/>
      <c r="AZ86" s="1785"/>
      <c r="BA86" s="1785"/>
      <c r="BB86" s="1785"/>
      <c r="BC86" s="1785"/>
      <c r="BD86" s="1785"/>
      <c r="BE86" s="1785"/>
      <c r="BF86" s="1785"/>
      <c r="BG86" s="1796"/>
      <c r="BH86" s="254"/>
      <c r="BI86" s="1462"/>
      <c r="BJ86" s="1463"/>
      <c r="BK86" s="241"/>
      <c r="BL86" s="241"/>
      <c r="BM86" s="248"/>
      <c r="BQ86" s="661"/>
      <c r="BR86" s="661"/>
      <c r="BS86" s="661"/>
      <c r="BT86" s="661"/>
      <c r="BU86" s="661"/>
      <c r="BV86" s="661"/>
      <c r="BW86" s="661"/>
      <c r="BX86" s="661"/>
      <c r="BY86" s="661"/>
      <c r="BZ86" s="661"/>
      <c r="CA86" s="661"/>
      <c r="CB86" s="661"/>
      <c r="CC86" s="661"/>
      <c r="CD86" s="661"/>
      <c r="CE86" s="661"/>
      <c r="CF86" s="661"/>
      <c r="CG86" s="661"/>
      <c r="CH86" s="661"/>
      <c r="CI86" s="661"/>
      <c r="CJ86" s="661"/>
      <c r="CK86" s="661"/>
      <c r="CL86" s="661"/>
      <c r="CM86" s="661"/>
      <c r="CN86" s="661"/>
      <c r="CO86" s="661"/>
      <c r="CP86" s="661"/>
      <c r="CQ86" s="661"/>
      <c r="CR86" s="661"/>
      <c r="CS86" s="661"/>
      <c r="CT86" s="661"/>
      <c r="CU86" s="661"/>
      <c r="CV86" s="661"/>
      <c r="CW86" s="661"/>
      <c r="CX86" s="661"/>
      <c r="CY86" s="661"/>
      <c r="CZ86" s="661"/>
      <c r="DA86" s="661"/>
      <c r="DB86" s="661"/>
      <c r="DC86" s="661"/>
      <c r="DD86" s="661"/>
      <c r="DE86" s="661"/>
      <c r="DF86" s="661"/>
      <c r="DG86" s="661"/>
      <c r="DH86" s="661"/>
      <c r="DI86" s="661"/>
      <c r="DJ86" s="661"/>
      <c r="DK86" s="661"/>
      <c r="DL86" s="661"/>
      <c r="DM86" s="661"/>
      <c r="DN86" s="661"/>
      <c r="DO86" s="661"/>
      <c r="DP86" s="661"/>
      <c r="DQ86" s="661"/>
      <c r="DR86" s="661"/>
    </row>
    <row r="87" spans="2:122" ht="9" customHeight="1" thickBot="1">
      <c r="B87" s="252"/>
      <c r="C87" s="241"/>
      <c r="D87" s="241"/>
      <c r="E87" s="241"/>
      <c r="F87" s="241"/>
      <c r="G87" s="241"/>
      <c r="H87" s="241"/>
      <c r="I87" s="241"/>
      <c r="J87" s="241"/>
      <c r="K87" s="241"/>
      <c r="L87" s="241"/>
      <c r="M87" s="241"/>
      <c r="N87" s="241"/>
      <c r="O87" s="241"/>
      <c r="P87" s="241"/>
      <c r="Q87" s="236"/>
      <c r="R87" s="236"/>
      <c r="S87" s="236"/>
      <c r="T87" s="236"/>
      <c r="U87" s="236"/>
      <c r="V87" s="236"/>
      <c r="W87" s="236"/>
      <c r="X87" s="236"/>
      <c r="Y87" s="241"/>
      <c r="Z87" s="241"/>
      <c r="AA87" s="241"/>
      <c r="AB87" s="241"/>
      <c r="AC87" s="241"/>
      <c r="AD87" s="241"/>
      <c r="AE87" s="1450"/>
      <c r="AF87" s="1450"/>
      <c r="AG87" s="1450"/>
      <c r="AH87" s="1450"/>
      <c r="AI87" s="1450"/>
      <c r="AJ87" s="1450"/>
      <c r="AK87" s="1450"/>
      <c r="AL87" s="1450"/>
      <c r="AM87" s="1450"/>
      <c r="AN87" s="253"/>
      <c r="AO87" s="1777"/>
      <c r="AP87" s="1794"/>
      <c r="AQ87" s="1794"/>
      <c r="AR87" s="1794"/>
      <c r="AS87" s="1794"/>
      <c r="AT87" s="1794"/>
      <c r="AU87" s="1794"/>
      <c r="AV87" s="1794"/>
      <c r="AW87" s="1794"/>
      <c r="AX87" s="1794"/>
      <c r="AY87" s="1794"/>
      <c r="AZ87" s="1794"/>
      <c r="BA87" s="1794"/>
      <c r="BB87" s="1794"/>
      <c r="BC87" s="1794"/>
      <c r="BD87" s="1794"/>
      <c r="BE87" s="1794"/>
      <c r="BF87" s="1794"/>
      <c r="BG87" s="1797"/>
      <c r="BH87" s="254"/>
      <c r="BI87" s="1464"/>
      <c r="BJ87" s="1465"/>
      <c r="BK87" s="241"/>
      <c r="BL87" s="241"/>
      <c r="BM87" s="248"/>
      <c r="BQ87" s="661"/>
      <c r="BR87" s="661"/>
      <c r="BS87" s="661"/>
      <c r="BT87" s="661"/>
      <c r="BU87" s="661"/>
      <c r="BV87" s="661"/>
      <c r="BW87" s="661"/>
      <c r="BX87" s="661"/>
      <c r="BY87" s="661"/>
      <c r="BZ87" s="661"/>
      <c r="CA87" s="661"/>
      <c r="CB87" s="661"/>
      <c r="CC87" s="661"/>
      <c r="CD87" s="661"/>
      <c r="CE87" s="661"/>
      <c r="CF87" s="661"/>
      <c r="CG87" s="661"/>
      <c r="CH87" s="661"/>
      <c r="CI87" s="661"/>
      <c r="CJ87" s="661"/>
      <c r="CK87" s="661"/>
      <c r="CL87" s="661"/>
      <c r="CM87" s="661"/>
      <c r="CN87" s="661"/>
      <c r="CO87" s="661"/>
      <c r="CP87" s="661"/>
      <c r="CQ87" s="661"/>
      <c r="CR87" s="661"/>
      <c r="CS87" s="661"/>
      <c r="CT87" s="661"/>
      <c r="CU87" s="661"/>
      <c r="CV87" s="661"/>
      <c r="CW87" s="661"/>
      <c r="CX87" s="661"/>
      <c r="CY87" s="661"/>
      <c r="CZ87" s="661"/>
      <c r="DA87" s="661"/>
      <c r="DB87" s="661"/>
      <c r="DC87" s="661"/>
      <c r="DD87" s="661"/>
      <c r="DE87" s="661"/>
      <c r="DF87" s="661"/>
      <c r="DG87" s="661"/>
      <c r="DH87" s="661"/>
      <c r="DI87" s="661"/>
      <c r="DJ87" s="661"/>
      <c r="DK87" s="661"/>
      <c r="DL87" s="661"/>
      <c r="DM87" s="661"/>
      <c r="DN87" s="661"/>
      <c r="DO87" s="661"/>
      <c r="DP87" s="661"/>
      <c r="DQ87" s="661"/>
      <c r="DR87" s="661"/>
    </row>
    <row r="88" spans="2:122" ht="9" customHeight="1">
      <c r="B88" s="250"/>
      <c r="C88" s="244"/>
      <c r="D88" s="244"/>
      <c r="E88" s="244"/>
      <c r="F88" s="244"/>
      <c r="G88" s="244"/>
      <c r="H88" s="244"/>
      <c r="I88" s="244"/>
      <c r="J88" s="244"/>
      <c r="K88" s="244"/>
      <c r="L88" s="244"/>
      <c r="M88" s="244"/>
      <c r="N88" s="244"/>
      <c r="O88" s="244"/>
      <c r="P88" s="244"/>
      <c r="Q88" s="244"/>
      <c r="R88" s="244"/>
      <c r="S88" s="244"/>
      <c r="T88" s="244"/>
      <c r="U88" s="244"/>
      <c r="V88" s="244"/>
      <c r="W88" s="244"/>
      <c r="X88" s="244"/>
      <c r="Y88" s="244"/>
      <c r="Z88" s="244"/>
      <c r="AA88" s="244"/>
      <c r="AB88" s="244"/>
      <c r="AC88" s="244"/>
      <c r="AD88" s="244"/>
      <c r="AE88" s="244"/>
      <c r="AF88" s="244"/>
      <c r="AG88" s="244"/>
      <c r="AH88" s="244"/>
      <c r="AI88" s="244"/>
      <c r="AJ88" s="244"/>
      <c r="AK88" s="244"/>
      <c r="AL88" s="244"/>
      <c r="AM88" s="244"/>
      <c r="AN88" s="244"/>
      <c r="AO88" s="244"/>
      <c r="AP88" s="244"/>
      <c r="AQ88" s="244"/>
      <c r="AR88" s="244"/>
      <c r="AS88" s="244"/>
      <c r="AT88" s="244"/>
      <c r="AU88" s="244"/>
      <c r="AV88" s="244"/>
      <c r="AW88" s="244"/>
      <c r="AX88" s="244"/>
      <c r="AY88" s="244"/>
      <c r="AZ88" s="244"/>
      <c r="BA88" s="244"/>
      <c r="BB88" s="244"/>
      <c r="BC88" s="244"/>
      <c r="BD88" s="244"/>
      <c r="BE88" s="244"/>
      <c r="BF88" s="244"/>
      <c r="BG88" s="244"/>
      <c r="BH88" s="244"/>
      <c r="BI88" s="244"/>
      <c r="BJ88" s="244"/>
      <c r="BK88" s="244"/>
      <c r="BL88" s="244"/>
      <c r="BM88" s="245"/>
      <c r="BQ88" s="661"/>
      <c r="BR88" s="661"/>
      <c r="BS88" s="661"/>
      <c r="BT88" s="661"/>
      <c r="BU88" s="661"/>
      <c r="BV88" s="661"/>
      <c r="BW88" s="661"/>
      <c r="BX88" s="661"/>
      <c r="BY88" s="661"/>
      <c r="BZ88" s="661"/>
      <c r="CA88" s="661"/>
      <c r="CB88" s="661"/>
      <c r="CC88" s="661"/>
      <c r="CD88" s="661"/>
      <c r="CE88" s="661"/>
      <c r="CF88" s="661"/>
      <c r="CG88" s="661"/>
      <c r="CH88" s="661"/>
      <c r="CI88" s="661"/>
      <c r="CJ88" s="661"/>
      <c r="CK88" s="661"/>
      <c r="CL88" s="661"/>
      <c r="CM88" s="661"/>
      <c r="CN88" s="661"/>
      <c r="CO88" s="661"/>
      <c r="CP88" s="661"/>
      <c r="CQ88" s="661"/>
      <c r="CR88" s="661"/>
      <c r="CS88" s="661"/>
      <c r="CT88" s="661"/>
      <c r="CU88" s="661"/>
      <c r="CV88" s="661"/>
      <c r="CW88" s="661"/>
      <c r="CX88" s="661"/>
      <c r="CY88" s="661"/>
      <c r="CZ88" s="661"/>
      <c r="DA88" s="661"/>
      <c r="DB88" s="661"/>
      <c r="DC88" s="661"/>
      <c r="DD88" s="661"/>
      <c r="DE88" s="661"/>
      <c r="DF88" s="661"/>
      <c r="DG88" s="661"/>
      <c r="DH88" s="661"/>
      <c r="DI88" s="661"/>
      <c r="DJ88" s="661"/>
      <c r="DK88" s="661"/>
      <c r="DL88" s="661"/>
      <c r="DM88" s="661"/>
      <c r="DN88" s="661"/>
      <c r="DO88" s="661"/>
      <c r="DP88" s="661"/>
      <c r="DQ88" s="661"/>
      <c r="DR88" s="661"/>
    </row>
    <row r="89" spans="2:122" ht="9" customHeight="1">
      <c r="B89" s="1442" t="s">
        <v>629</v>
      </c>
      <c r="C89" s="1443"/>
      <c r="D89" s="1443"/>
      <c r="E89" s="1443"/>
      <c r="F89" s="1443"/>
      <c r="G89" s="1443"/>
      <c r="H89" s="1443"/>
      <c r="I89" s="1443"/>
      <c r="J89" s="1443"/>
      <c r="K89" s="1443"/>
      <c r="L89" s="1443"/>
      <c r="M89" s="1443"/>
      <c r="N89" s="1443"/>
      <c r="O89" s="1443"/>
      <c r="P89" s="1443"/>
      <c r="Q89" s="1443"/>
      <c r="R89" s="1443"/>
      <c r="S89" s="1443"/>
      <c r="T89" s="1443"/>
      <c r="U89" s="1443"/>
      <c r="V89" s="1443"/>
      <c r="W89" s="1443"/>
      <c r="X89" s="1443"/>
      <c r="Y89" s="1443"/>
      <c r="Z89" s="1443"/>
      <c r="AA89" s="1443"/>
      <c r="AB89" s="1443"/>
      <c r="AC89" s="1443"/>
      <c r="AD89" s="1443"/>
      <c r="AE89" s="1443"/>
      <c r="AF89" s="1443"/>
      <c r="AG89" s="1443"/>
      <c r="AH89" s="1443"/>
      <c r="AI89" s="1443"/>
      <c r="AJ89" s="1443"/>
      <c r="AK89" s="1443"/>
      <c r="AL89" s="1443"/>
      <c r="AM89" s="1443"/>
      <c r="AN89" s="1443"/>
      <c r="AO89" s="1443"/>
      <c r="AP89" s="1443"/>
      <c r="AQ89" s="1443"/>
      <c r="AR89" s="1443"/>
      <c r="AS89" s="1443"/>
      <c r="AT89" s="1443"/>
      <c r="AU89" s="1443"/>
      <c r="AV89" s="1443"/>
      <c r="AW89" s="1443"/>
      <c r="AX89" s="1443"/>
      <c r="AY89" s="1443"/>
      <c r="AZ89" s="1443"/>
      <c r="BA89" s="1443"/>
      <c r="BB89" s="1443"/>
      <c r="BC89" s="1443"/>
      <c r="BD89" s="1443"/>
      <c r="BE89" s="1443"/>
      <c r="BF89" s="1443"/>
      <c r="BG89" s="1443"/>
      <c r="BH89" s="1443"/>
      <c r="BI89" s="1443"/>
      <c r="BJ89" s="1443"/>
      <c r="BK89" s="1443"/>
      <c r="BL89" s="1443"/>
      <c r="BM89" s="1444"/>
      <c r="BQ89" s="661"/>
      <c r="BR89" s="661"/>
      <c r="BS89" s="661"/>
      <c r="BT89" s="661"/>
      <c r="BU89" s="661"/>
      <c r="BV89" s="661"/>
      <c r="BW89" s="661"/>
      <c r="BX89" s="661"/>
      <c r="BY89" s="661"/>
      <c r="BZ89" s="661"/>
      <c r="CA89" s="661"/>
      <c r="CB89" s="661"/>
      <c r="CC89" s="661"/>
      <c r="CD89" s="661"/>
      <c r="CE89" s="661"/>
      <c r="CF89" s="661"/>
      <c r="CG89" s="661"/>
      <c r="CH89" s="661"/>
      <c r="CI89" s="661"/>
      <c r="CJ89" s="661"/>
      <c r="CK89" s="661"/>
      <c r="CL89" s="661"/>
      <c r="CM89" s="661"/>
      <c r="CN89" s="661"/>
      <c r="CO89" s="661"/>
      <c r="CP89" s="661"/>
      <c r="CQ89" s="661"/>
      <c r="CR89" s="661"/>
      <c r="CS89" s="661"/>
      <c r="CT89" s="661"/>
      <c r="CU89" s="661"/>
      <c r="CV89" s="661"/>
      <c r="CW89" s="661"/>
      <c r="CX89" s="661"/>
      <c r="CY89" s="661"/>
      <c r="CZ89" s="661"/>
      <c r="DA89" s="661"/>
      <c r="DB89" s="661"/>
      <c r="DC89" s="661"/>
      <c r="DD89" s="661"/>
      <c r="DE89" s="661"/>
      <c r="DF89" s="661"/>
      <c r="DG89" s="661"/>
      <c r="DH89" s="661"/>
      <c r="DI89" s="661"/>
      <c r="DJ89" s="661"/>
      <c r="DK89" s="661"/>
      <c r="DL89" s="661"/>
      <c r="DM89" s="661"/>
      <c r="DN89" s="661"/>
      <c r="DO89" s="661"/>
      <c r="DP89" s="661"/>
      <c r="DQ89" s="661"/>
      <c r="DR89" s="661"/>
    </row>
    <row r="90" spans="2:122" ht="9" customHeight="1">
      <c r="B90" s="1445"/>
      <c r="C90" s="1446"/>
      <c r="D90" s="1446"/>
      <c r="E90" s="1446"/>
      <c r="F90" s="1446"/>
      <c r="G90" s="1446"/>
      <c r="H90" s="1446"/>
      <c r="I90" s="1446"/>
      <c r="J90" s="1446"/>
      <c r="K90" s="1446"/>
      <c r="L90" s="1446"/>
      <c r="M90" s="1446"/>
      <c r="N90" s="1446"/>
      <c r="O90" s="1446"/>
      <c r="P90" s="1446"/>
      <c r="Q90" s="1446"/>
      <c r="R90" s="1446"/>
      <c r="S90" s="1446"/>
      <c r="T90" s="1446"/>
      <c r="U90" s="1446"/>
      <c r="V90" s="1446"/>
      <c r="W90" s="1446"/>
      <c r="X90" s="1446"/>
      <c r="Y90" s="1446"/>
      <c r="Z90" s="1446"/>
      <c r="AA90" s="1446"/>
      <c r="AB90" s="1446"/>
      <c r="AC90" s="1446"/>
      <c r="AD90" s="1446"/>
      <c r="AE90" s="1446"/>
      <c r="AF90" s="1446"/>
      <c r="AG90" s="1446"/>
      <c r="AH90" s="1446"/>
      <c r="AI90" s="1446"/>
      <c r="AJ90" s="1446"/>
      <c r="AK90" s="1446"/>
      <c r="AL90" s="1446"/>
      <c r="AM90" s="1446"/>
      <c r="AN90" s="1446"/>
      <c r="AO90" s="1446"/>
      <c r="AP90" s="1446"/>
      <c r="AQ90" s="1446"/>
      <c r="AR90" s="1446"/>
      <c r="AS90" s="1446"/>
      <c r="AT90" s="1446"/>
      <c r="AU90" s="1446"/>
      <c r="AV90" s="1446"/>
      <c r="AW90" s="1446"/>
      <c r="AX90" s="1446"/>
      <c r="AY90" s="1446"/>
      <c r="AZ90" s="1446"/>
      <c r="BA90" s="1446"/>
      <c r="BB90" s="1446"/>
      <c r="BC90" s="1446"/>
      <c r="BD90" s="1446"/>
      <c r="BE90" s="1446"/>
      <c r="BF90" s="1446"/>
      <c r="BG90" s="1446"/>
      <c r="BH90" s="1446"/>
      <c r="BI90" s="1446"/>
      <c r="BJ90" s="1446"/>
      <c r="BK90" s="1446"/>
      <c r="BL90" s="1446"/>
      <c r="BM90" s="1447"/>
      <c r="BQ90" s="661"/>
      <c r="BR90" s="661"/>
      <c r="BS90" s="661"/>
      <c r="BT90" s="661"/>
      <c r="BU90" s="661"/>
      <c r="BV90" s="661"/>
      <c r="BW90" s="661"/>
      <c r="BX90" s="661"/>
      <c r="BY90" s="661"/>
      <c r="BZ90" s="661"/>
      <c r="CA90" s="661"/>
      <c r="CB90" s="661"/>
      <c r="CC90" s="661"/>
      <c r="CD90" s="661"/>
      <c r="CE90" s="661"/>
      <c r="CF90" s="661"/>
      <c r="CG90" s="661"/>
      <c r="CH90" s="661"/>
      <c r="CI90" s="661"/>
      <c r="CJ90" s="661"/>
      <c r="CK90" s="661"/>
      <c r="CL90" s="661"/>
      <c r="CM90" s="661"/>
      <c r="CN90" s="661"/>
      <c r="CO90" s="661"/>
      <c r="CP90" s="661"/>
      <c r="CQ90" s="661"/>
      <c r="CR90" s="661"/>
      <c r="CS90" s="661"/>
      <c r="CT90" s="661"/>
      <c r="CU90" s="661"/>
      <c r="CV90" s="661"/>
      <c r="CW90" s="661"/>
      <c r="CX90" s="661"/>
      <c r="CY90" s="661"/>
      <c r="CZ90" s="661"/>
      <c r="DA90" s="661"/>
      <c r="DB90" s="661"/>
      <c r="DC90" s="661"/>
      <c r="DD90" s="661"/>
      <c r="DE90" s="661"/>
      <c r="DF90" s="661"/>
      <c r="DG90" s="661"/>
      <c r="DH90" s="661"/>
      <c r="DI90" s="661"/>
      <c r="DJ90" s="661"/>
      <c r="DK90" s="661"/>
      <c r="DL90" s="661"/>
      <c r="DM90" s="661"/>
      <c r="DN90" s="661"/>
      <c r="DO90" s="661"/>
      <c r="DP90" s="661"/>
      <c r="DQ90" s="661"/>
      <c r="DR90" s="661"/>
    </row>
    <row r="91" spans="2:122" ht="9" customHeight="1">
      <c r="B91" s="249"/>
      <c r="C91" s="251"/>
      <c r="D91" s="1384" t="s">
        <v>423</v>
      </c>
      <c r="E91" s="1384"/>
      <c r="F91" s="1384"/>
      <c r="G91" s="1385"/>
      <c r="H91" s="1943">
        <v>4</v>
      </c>
      <c r="I91" s="1944"/>
      <c r="J91" s="1945"/>
      <c r="K91" s="1384" t="s">
        <v>92</v>
      </c>
      <c r="L91" s="1384"/>
      <c r="M91" s="1943">
        <v>4</v>
      </c>
      <c r="N91" s="1944"/>
      <c r="O91" s="1945"/>
      <c r="P91" s="1384" t="s">
        <v>605</v>
      </c>
      <c r="Q91" s="1384"/>
      <c r="R91" s="1943">
        <v>8</v>
      </c>
      <c r="S91" s="1944"/>
      <c r="T91" s="1945"/>
      <c r="U91" s="1384" t="s">
        <v>359</v>
      </c>
      <c r="V91" s="1384"/>
      <c r="W91" s="251"/>
      <c r="X91" s="251"/>
      <c r="Y91" s="251"/>
      <c r="Z91" s="251"/>
      <c r="AA91" s="251"/>
      <c r="AB91" s="251"/>
      <c r="AC91" s="251"/>
      <c r="AD91" s="251"/>
      <c r="AE91" s="251"/>
      <c r="AF91" s="251"/>
      <c r="AG91" s="251"/>
      <c r="AH91" s="251"/>
      <c r="AI91" s="251"/>
      <c r="AJ91" s="251"/>
      <c r="AK91" s="251"/>
      <c r="AL91" s="251"/>
      <c r="AM91" s="251"/>
      <c r="AN91" s="251"/>
      <c r="AO91" s="251"/>
      <c r="AP91" s="251"/>
      <c r="AQ91" s="251"/>
      <c r="AR91" s="251"/>
      <c r="AS91" s="251"/>
      <c r="AT91" s="251"/>
      <c r="AU91" s="251"/>
      <c r="AV91" s="251"/>
      <c r="AW91" s="251"/>
      <c r="AX91" s="251"/>
      <c r="AY91" s="251"/>
      <c r="AZ91" s="251"/>
      <c r="BA91" s="251"/>
      <c r="BB91" s="251"/>
      <c r="BC91" s="251"/>
      <c r="BD91" s="251"/>
      <c r="BE91" s="251"/>
      <c r="BF91" s="251"/>
      <c r="BG91" s="251"/>
      <c r="BH91" s="251"/>
      <c r="BI91" s="251"/>
      <c r="BJ91" s="251"/>
      <c r="BK91" s="251"/>
      <c r="BL91" s="251"/>
      <c r="BM91" s="237"/>
      <c r="BQ91" s="661"/>
      <c r="BR91" s="661"/>
      <c r="BS91" s="661"/>
      <c r="BT91" s="661"/>
      <c r="BU91" s="661"/>
      <c r="BV91" s="661"/>
      <c r="BW91" s="661"/>
      <c r="BX91" s="661"/>
      <c r="BY91" s="661"/>
      <c r="BZ91" s="661"/>
      <c r="CA91" s="661"/>
      <c r="CB91" s="661"/>
      <c r="CC91" s="661"/>
      <c r="CD91" s="661"/>
      <c r="CE91" s="661"/>
      <c r="CF91" s="661"/>
      <c r="CG91" s="661"/>
      <c r="CH91" s="661"/>
      <c r="CI91" s="661"/>
      <c r="CJ91" s="661"/>
      <c r="CK91" s="661"/>
      <c r="CL91" s="661"/>
      <c r="CM91" s="661"/>
      <c r="CN91" s="661"/>
      <c r="CO91" s="661"/>
      <c r="CP91" s="661"/>
      <c r="CQ91" s="661"/>
      <c r="CR91" s="661"/>
      <c r="CS91" s="661"/>
      <c r="CT91" s="661"/>
      <c r="CU91" s="661"/>
      <c r="CV91" s="661"/>
      <c r="CW91" s="661"/>
      <c r="CX91" s="661"/>
      <c r="CY91" s="661"/>
      <c r="CZ91" s="661"/>
      <c r="DA91" s="661"/>
      <c r="DB91" s="661"/>
      <c r="DC91" s="661"/>
      <c r="DD91" s="661"/>
      <c r="DE91" s="661"/>
      <c r="DF91" s="661"/>
      <c r="DG91" s="661"/>
      <c r="DH91" s="661"/>
      <c r="DI91" s="661"/>
      <c r="DJ91" s="661"/>
      <c r="DK91" s="661"/>
      <c r="DL91" s="661"/>
      <c r="DM91" s="661"/>
      <c r="DN91" s="661"/>
      <c r="DO91" s="661"/>
      <c r="DP91" s="661"/>
      <c r="DQ91" s="661"/>
      <c r="DR91" s="661"/>
    </row>
    <row r="92" spans="2:122" ht="9" customHeight="1">
      <c r="B92" s="249"/>
      <c r="C92" s="251"/>
      <c r="D92" s="1384"/>
      <c r="E92" s="1384"/>
      <c r="F92" s="1384"/>
      <c r="G92" s="1385"/>
      <c r="H92" s="1946"/>
      <c r="I92" s="1947"/>
      <c r="J92" s="1948"/>
      <c r="K92" s="1384"/>
      <c r="L92" s="1384"/>
      <c r="M92" s="1946"/>
      <c r="N92" s="1947"/>
      <c r="O92" s="1948"/>
      <c r="P92" s="1384"/>
      <c r="Q92" s="1384"/>
      <c r="R92" s="1946"/>
      <c r="S92" s="1947"/>
      <c r="T92" s="1948"/>
      <c r="U92" s="1384"/>
      <c r="V92" s="1384"/>
      <c r="W92" s="251"/>
      <c r="X92" s="251"/>
      <c r="Y92" s="251"/>
      <c r="Z92" s="251"/>
      <c r="AA92" s="251"/>
      <c r="AB92" s="1384" t="s">
        <v>600</v>
      </c>
      <c r="AC92" s="1384"/>
      <c r="AD92" s="1384"/>
      <c r="AE92" s="1384"/>
      <c r="AF92" s="1384"/>
      <c r="AG92" s="1384"/>
      <c r="AH92" s="236"/>
      <c r="AI92" s="1955" t="s">
        <v>1161</v>
      </c>
      <c r="AJ92" s="1955"/>
      <c r="AK92" s="1955"/>
      <c r="AL92" s="1955"/>
      <c r="AM92" s="1955"/>
      <c r="AN92" s="1955"/>
      <c r="AO92" s="1955"/>
      <c r="AP92" s="1955"/>
      <c r="AQ92" s="1955"/>
      <c r="AR92" s="1955"/>
      <c r="AS92" s="1955"/>
      <c r="AT92" s="1955"/>
      <c r="AU92" s="1955"/>
      <c r="AV92" s="1955"/>
      <c r="AW92" s="1955"/>
      <c r="AX92" s="1955"/>
      <c r="AY92" s="1955"/>
      <c r="AZ92" s="1955"/>
      <c r="BA92" s="1955"/>
      <c r="BB92" s="1955"/>
      <c r="BC92" s="1955"/>
      <c r="BD92" s="1955"/>
      <c r="BE92" s="1955"/>
      <c r="BF92" s="1955"/>
      <c r="BG92" s="255"/>
      <c r="BH92" s="1889" t="s">
        <v>129</v>
      </c>
      <c r="BI92" s="1889"/>
      <c r="BJ92" s="1889"/>
      <c r="BK92" s="1889"/>
      <c r="BL92" s="251"/>
      <c r="BM92" s="237"/>
      <c r="BQ92" s="661"/>
      <c r="BR92" s="661"/>
      <c r="BS92" s="661"/>
      <c r="BT92" s="661"/>
      <c r="BU92" s="661"/>
      <c r="BV92" s="661"/>
      <c r="BW92" s="661"/>
      <c r="BX92" s="661"/>
      <c r="BY92" s="661"/>
      <c r="BZ92" s="661"/>
      <c r="CA92" s="661"/>
      <c r="CB92" s="661"/>
      <c r="CC92" s="661"/>
      <c r="CD92" s="661"/>
      <c r="CE92" s="661"/>
      <c r="CF92" s="661"/>
      <c r="CG92" s="661"/>
      <c r="CH92" s="661"/>
      <c r="CI92" s="661"/>
      <c r="CJ92" s="661"/>
      <c r="CK92" s="661"/>
      <c r="CL92" s="661"/>
      <c r="CM92" s="661"/>
      <c r="CN92" s="661"/>
      <c r="CO92" s="661"/>
      <c r="CP92" s="661"/>
      <c r="CQ92" s="661"/>
      <c r="CR92" s="661"/>
      <c r="CS92" s="661"/>
      <c r="CT92" s="661"/>
      <c r="CU92" s="661"/>
      <c r="CV92" s="661"/>
      <c r="CW92" s="661"/>
      <c r="CX92" s="661"/>
      <c r="CY92" s="661"/>
      <c r="CZ92" s="661"/>
      <c r="DA92" s="661"/>
      <c r="DB92" s="661"/>
      <c r="DC92" s="661"/>
      <c r="DD92" s="661"/>
      <c r="DE92" s="661"/>
      <c r="DF92" s="661"/>
      <c r="DG92" s="661"/>
      <c r="DH92" s="661"/>
      <c r="DI92" s="661"/>
      <c r="DJ92" s="661"/>
      <c r="DK92" s="661"/>
      <c r="DL92" s="661"/>
      <c r="DM92" s="661"/>
      <c r="DN92" s="661"/>
      <c r="DO92" s="661"/>
      <c r="DP92" s="661"/>
      <c r="DQ92" s="661"/>
      <c r="DR92" s="661"/>
    </row>
    <row r="93" spans="2:122" ht="9" customHeight="1">
      <c r="B93" s="249"/>
      <c r="C93" s="251"/>
      <c r="D93" s="241"/>
      <c r="E93" s="241"/>
      <c r="F93" s="241"/>
      <c r="G93" s="241"/>
      <c r="H93" s="241"/>
      <c r="I93" s="241"/>
      <c r="J93" s="241"/>
      <c r="K93" s="241"/>
      <c r="L93" s="241"/>
      <c r="M93" s="251"/>
      <c r="N93" s="251"/>
      <c r="O93" s="251"/>
      <c r="P93" s="251"/>
      <c r="Q93" s="251"/>
      <c r="R93" s="251"/>
      <c r="S93" s="251"/>
      <c r="T93" s="251"/>
      <c r="U93" s="251"/>
      <c r="V93" s="251"/>
      <c r="W93" s="251"/>
      <c r="X93" s="251"/>
      <c r="Y93" s="251"/>
      <c r="Z93" s="251"/>
      <c r="AA93" s="251"/>
      <c r="AB93" s="1384"/>
      <c r="AC93" s="1384"/>
      <c r="AD93" s="1384"/>
      <c r="AE93" s="1384"/>
      <c r="AF93" s="1384"/>
      <c r="AG93" s="1384"/>
      <c r="AH93" s="236"/>
      <c r="AI93" s="1947"/>
      <c r="AJ93" s="1947"/>
      <c r="AK93" s="1947"/>
      <c r="AL93" s="1947"/>
      <c r="AM93" s="1947"/>
      <c r="AN93" s="1947"/>
      <c r="AO93" s="1947"/>
      <c r="AP93" s="1947"/>
      <c r="AQ93" s="1947"/>
      <c r="AR93" s="1947"/>
      <c r="AS93" s="1947"/>
      <c r="AT93" s="1947"/>
      <c r="AU93" s="1947"/>
      <c r="AV93" s="1947"/>
      <c r="AW93" s="1947"/>
      <c r="AX93" s="1947"/>
      <c r="AY93" s="1947"/>
      <c r="AZ93" s="1947"/>
      <c r="BA93" s="1947"/>
      <c r="BB93" s="1947"/>
      <c r="BC93" s="1947"/>
      <c r="BD93" s="1947"/>
      <c r="BE93" s="1947"/>
      <c r="BF93" s="1947"/>
      <c r="BG93" s="255"/>
      <c r="BH93" s="1889"/>
      <c r="BI93" s="1889"/>
      <c r="BJ93" s="1889"/>
      <c r="BK93" s="1889"/>
      <c r="BL93" s="251"/>
      <c r="BM93" s="237"/>
      <c r="BQ93" s="661"/>
      <c r="BR93" s="661"/>
      <c r="BS93" s="661"/>
      <c r="BT93" s="661"/>
      <c r="BU93" s="661"/>
      <c r="BV93" s="661"/>
      <c r="BW93" s="661"/>
      <c r="BX93" s="661"/>
      <c r="BY93" s="661"/>
      <c r="BZ93" s="661"/>
      <c r="CA93" s="661"/>
      <c r="CB93" s="661"/>
      <c r="CC93" s="661"/>
      <c r="CD93" s="661"/>
      <c r="CE93" s="661"/>
      <c r="CF93" s="661"/>
      <c r="CG93" s="661"/>
      <c r="CH93" s="661"/>
      <c r="CI93" s="661"/>
      <c r="CJ93" s="661"/>
      <c r="CK93" s="661"/>
      <c r="CL93" s="661"/>
      <c r="CM93" s="661"/>
      <c r="CN93" s="661"/>
      <c r="CO93" s="661"/>
      <c r="CP93" s="661"/>
      <c r="CQ93" s="661"/>
      <c r="CR93" s="661"/>
      <c r="CS93" s="661"/>
      <c r="CT93" s="661"/>
      <c r="CU93" s="661"/>
      <c r="CV93" s="661"/>
      <c r="CW93" s="661"/>
      <c r="CX93" s="661"/>
      <c r="CY93" s="661"/>
      <c r="CZ93" s="661"/>
      <c r="DA93" s="661"/>
      <c r="DB93" s="661"/>
      <c r="DC93" s="661"/>
      <c r="DD93" s="661"/>
      <c r="DE93" s="661"/>
      <c r="DF93" s="661"/>
      <c r="DG93" s="661"/>
      <c r="DH93" s="661"/>
      <c r="DI93" s="661"/>
      <c r="DJ93" s="661"/>
      <c r="DK93" s="661"/>
      <c r="DL93" s="661"/>
      <c r="DM93" s="661"/>
      <c r="DN93" s="661"/>
      <c r="DO93" s="661"/>
      <c r="DP93" s="661"/>
      <c r="DQ93" s="661"/>
      <c r="DR93" s="661"/>
    </row>
    <row r="94" spans="2:122" ht="9" customHeight="1">
      <c r="B94" s="249"/>
      <c r="C94" s="251"/>
      <c r="D94" s="241"/>
      <c r="E94" s="241"/>
      <c r="F94" s="241"/>
      <c r="G94" s="241"/>
      <c r="H94" s="241"/>
      <c r="I94" s="241"/>
      <c r="J94" s="241"/>
      <c r="K94" s="241"/>
      <c r="L94" s="241"/>
      <c r="M94" s="251"/>
      <c r="N94" s="251"/>
      <c r="O94" s="251"/>
      <c r="P94" s="251"/>
      <c r="Q94" s="251"/>
      <c r="R94" s="251"/>
      <c r="S94" s="251"/>
      <c r="T94" s="251"/>
      <c r="U94" s="251"/>
      <c r="V94" s="251"/>
      <c r="W94" s="251"/>
      <c r="X94" s="251"/>
      <c r="Y94" s="251"/>
      <c r="Z94" s="251"/>
      <c r="AA94" s="251"/>
      <c r="AB94" s="399"/>
      <c r="AC94" s="399"/>
      <c r="AD94" s="399"/>
      <c r="AE94" s="399"/>
      <c r="AF94" s="399"/>
      <c r="AG94" s="399"/>
      <c r="AH94" s="401"/>
      <c r="AI94" s="400"/>
      <c r="AJ94" s="400"/>
      <c r="AK94" s="400"/>
      <c r="AL94" s="400"/>
      <c r="AM94" s="400"/>
      <c r="AN94" s="400"/>
      <c r="AO94" s="400"/>
      <c r="AP94" s="400"/>
      <c r="AQ94" s="400"/>
      <c r="AR94" s="400"/>
      <c r="AS94" s="400"/>
      <c r="AT94" s="400"/>
      <c r="AU94" s="400"/>
      <c r="AV94" s="400"/>
      <c r="AW94" s="400"/>
      <c r="AX94" s="400"/>
      <c r="AY94" s="400"/>
      <c r="AZ94" s="400"/>
      <c r="BA94" s="400"/>
      <c r="BB94" s="400"/>
      <c r="BC94" s="400"/>
      <c r="BD94" s="400"/>
      <c r="BE94" s="400"/>
      <c r="BF94" s="400"/>
      <c r="BG94" s="255"/>
      <c r="BH94" s="1954"/>
      <c r="BI94" s="1954"/>
      <c r="BJ94" s="1954"/>
      <c r="BK94" s="1954"/>
      <c r="BL94" s="251"/>
      <c r="BM94" s="237"/>
      <c r="BQ94" s="661"/>
      <c r="BR94" s="661"/>
      <c r="BS94" s="661"/>
      <c r="BT94" s="661"/>
      <c r="BU94" s="661"/>
      <c r="BV94" s="661"/>
      <c r="BW94" s="661"/>
      <c r="BX94" s="661"/>
      <c r="BY94" s="661"/>
      <c r="BZ94" s="661"/>
      <c r="CA94" s="661"/>
      <c r="CB94" s="661"/>
      <c r="CC94" s="661"/>
      <c r="CD94" s="661"/>
      <c r="CE94" s="661"/>
      <c r="CF94" s="661"/>
      <c r="CG94" s="661"/>
      <c r="CH94" s="661"/>
      <c r="CI94" s="661"/>
      <c r="CJ94" s="661"/>
      <c r="CK94" s="661"/>
      <c r="CL94" s="661"/>
      <c r="CM94" s="661"/>
      <c r="CN94" s="661"/>
      <c r="CO94" s="661"/>
      <c r="CP94" s="661"/>
      <c r="CQ94" s="661"/>
      <c r="CR94" s="661"/>
      <c r="CS94" s="661"/>
      <c r="CT94" s="661"/>
      <c r="CU94" s="661"/>
      <c r="CV94" s="661"/>
      <c r="CW94" s="661"/>
      <c r="CX94" s="661"/>
      <c r="CY94" s="661"/>
      <c r="CZ94" s="661"/>
      <c r="DA94" s="661"/>
      <c r="DB94" s="661"/>
      <c r="DC94" s="661"/>
      <c r="DD94" s="661"/>
      <c r="DE94" s="661"/>
      <c r="DF94" s="661"/>
      <c r="DG94" s="661"/>
      <c r="DH94" s="661"/>
      <c r="DI94" s="661"/>
      <c r="DJ94" s="661"/>
      <c r="DK94" s="661"/>
      <c r="DL94" s="661"/>
      <c r="DM94" s="661"/>
      <c r="DN94" s="661"/>
      <c r="DO94" s="661"/>
      <c r="DP94" s="661"/>
      <c r="DQ94" s="661"/>
      <c r="DR94" s="661"/>
    </row>
    <row r="95" spans="2:122" ht="9" customHeight="1">
      <c r="B95" s="249"/>
      <c r="C95" s="1949" t="s">
        <v>1160</v>
      </c>
      <c r="D95" s="1950"/>
      <c r="E95" s="1950"/>
      <c r="F95" s="1950"/>
      <c r="G95" s="1950"/>
      <c r="H95" s="1950"/>
      <c r="I95" s="1950"/>
      <c r="J95" s="1950"/>
      <c r="K95" s="1950"/>
      <c r="L95" s="1950"/>
      <c r="M95" s="1950"/>
      <c r="N95" s="1950"/>
      <c r="O95" s="1950"/>
      <c r="P95" s="1951"/>
      <c r="Q95" s="1951"/>
      <c r="R95" s="1951"/>
      <c r="S95" s="251"/>
      <c r="T95" s="251"/>
      <c r="U95" s="251"/>
      <c r="V95" s="251"/>
      <c r="W95" s="251"/>
      <c r="X95" s="251"/>
      <c r="Y95" s="251"/>
      <c r="Z95" s="251"/>
      <c r="AA95" s="251"/>
      <c r="AB95" s="1384" t="s">
        <v>630</v>
      </c>
      <c r="AC95" s="1384"/>
      <c r="AD95" s="1384"/>
      <c r="AE95" s="1384"/>
      <c r="AF95" s="1384"/>
      <c r="AG95" s="1384"/>
      <c r="AH95" s="236"/>
      <c r="AI95" s="1955" t="s">
        <v>1193</v>
      </c>
      <c r="AJ95" s="1955"/>
      <c r="AK95" s="1955"/>
      <c r="AL95" s="1955"/>
      <c r="AM95" s="1955"/>
      <c r="AN95" s="1955"/>
      <c r="AO95" s="1955"/>
      <c r="AP95" s="1955"/>
      <c r="AQ95" s="1955"/>
      <c r="AR95" s="1955"/>
      <c r="AS95" s="1955"/>
      <c r="AT95" s="1955"/>
      <c r="AU95" s="1955"/>
      <c r="AV95" s="1955"/>
      <c r="AW95" s="1955"/>
      <c r="AX95" s="1955"/>
      <c r="AY95" s="1955"/>
      <c r="AZ95" s="1955"/>
      <c r="BA95" s="1955"/>
      <c r="BB95" s="1955"/>
      <c r="BC95" s="1955"/>
      <c r="BD95" s="1955"/>
      <c r="BE95" s="1955"/>
      <c r="BF95" s="1955"/>
      <c r="BG95" s="236"/>
      <c r="BH95" s="1427" t="s">
        <v>124</v>
      </c>
      <c r="BI95" s="1428"/>
      <c r="BJ95" s="1428"/>
      <c r="BK95" s="1429"/>
      <c r="BL95" s="251"/>
      <c r="BM95" s="237"/>
      <c r="BQ95" s="661"/>
      <c r="BR95" s="661"/>
      <c r="BS95" s="661"/>
      <c r="BT95" s="661"/>
      <c r="BU95" s="661"/>
      <c r="BV95" s="661"/>
      <c r="BW95" s="661"/>
      <c r="BX95" s="661"/>
      <c r="BY95" s="661"/>
      <c r="BZ95" s="661"/>
      <c r="CA95" s="661"/>
      <c r="CB95" s="661"/>
      <c r="CC95" s="661"/>
      <c r="CD95" s="661"/>
      <c r="CE95" s="661"/>
      <c r="CF95" s="661"/>
      <c r="CG95" s="661"/>
      <c r="CH95" s="661"/>
      <c r="CI95" s="661"/>
      <c r="CJ95" s="661"/>
      <c r="CK95" s="661"/>
      <c r="CL95" s="661"/>
      <c r="CM95" s="661"/>
      <c r="CN95" s="661"/>
      <c r="CO95" s="661"/>
      <c r="CP95" s="661"/>
      <c r="CQ95" s="661"/>
      <c r="CR95" s="661"/>
      <c r="CS95" s="661"/>
      <c r="CT95" s="661"/>
      <c r="CU95" s="661"/>
      <c r="CV95" s="661"/>
      <c r="CW95" s="661"/>
      <c r="CX95" s="661"/>
      <c r="CY95" s="661"/>
      <c r="CZ95" s="661"/>
      <c r="DA95" s="661"/>
      <c r="DB95" s="661"/>
      <c r="DC95" s="661"/>
      <c r="DD95" s="661"/>
      <c r="DE95" s="661"/>
      <c r="DF95" s="661"/>
      <c r="DG95" s="661"/>
      <c r="DH95" s="661"/>
      <c r="DI95" s="661"/>
      <c r="DJ95" s="661"/>
      <c r="DK95" s="661"/>
      <c r="DL95" s="661"/>
      <c r="DM95" s="661"/>
      <c r="DN95" s="661"/>
      <c r="DO95" s="661"/>
      <c r="DP95" s="661"/>
      <c r="DQ95" s="661"/>
      <c r="DR95" s="661"/>
    </row>
    <row r="96" spans="2:122" ht="9" customHeight="1">
      <c r="B96" s="249"/>
      <c r="C96" s="1950"/>
      <c r="D96" s="1950"/>
      <c r="E96" s="1950"/>
      <c r="F96" s="1950"/>
      <c r="G96" s="1950"/>
      <c r="H96" s="1950"/>
      <c r="I96" s="1950"/>
      <c r="J96" s="1950"/>
      <c r="K96" s="1950"/>
      <c r="L96" s="1950"/>
      <c r="M96" s="1950"/>
      <c r="N96" s="1950"/>
      <c r="O96" s="1950"/>
      <c r="P96" s="1951"/>
      <c r="Q96" s="1951"/>
      <c r="R96" s="1951"/>
      <c r="S96" s="251"/>
      <c r="T96" s="251"/>
      <c r="U96" s="251"/>
      <c r="V96" s="251"/>
      <c r="W96" s="251"/>
      <c r="X96" s="251"/>
      <c r="Y96" s="251"/>
      <c r="Z96" s="251"/>
      <c r="AA96" s="251"/>
      <c r="AB96" s="1384"/>
      <c r="AC96" s="1384"/>
      <c r="AD96" s="1384"/>
      <c r="AE96" s="1384"/>
      <c r="AF96" s="1384"/>
      <c r="AG96" s="1384"/>
      <c r="AH96" s="236"/>
      <c r="AI96" s="1947"/>
      <c r="AJ96" s="1947"/>
      <c r="AK96" s="1947"/>
      <c r="AL96" s="1947"/>
      <c r="AM96" s="1947"/>
      <c r="AN96" s="1947"/>
      <c r="AO96" s="1947"/>
      <c r="AP96" s="1947"/>
      <c r="AQ96" s="1947"/>
      <c r="AR96" s="1947"/>
      <c r="AS96" s="1947"/>
      <c r="AT96" s="1947"/>
      <c r="AU96" s="1947"/>
      <c r="AV96" s="1947"/>
      <c r="AW96" s="1947"/>
      <c r="AX96" s="1947"/>
      <c r="AY96" s="1947"/>
      <c r="AZ96" s="1947"/>
      <c r="BA96" s="1947"/>
      <c r="BB96" s="1947"/>
      <c r="BC96" s="1947"/>
      <c r="BD96" s="1947"/>
      <c r="BE96" s="1947"/>
      <c r="BF96" s="1947"/>
      <c r="BG96" s="236"/>
      <c r="BH96" s="1430"/>
      <c r="BI96" s="1419"/>
      <c r="BJ96" s="1419"/>
      <c r="BK96" s="1431"/>
      <c r="BL96" s="251"/>
      <c r="BM96" s="237"/>
      <c r="BQ96" s="661"/>
      <c r="BR96" s="661"/>
      <c r="BS96" s="661"/>
      <c r="BT96" s="661"/>
      <c r="BU96" s="661"/>
      <c r="BV96" s="661"/>
      <c r="BW96" s="661"/>
      <c r="BX96" s="661"/>
      <c r="BY96" s="661"/>
      <c r="BZ96" s="661"/>
      <c r="CA96" s="661"/>
      <c r="CB96" s="661"/>
      <c r="CC96" s="661"/>
      <c r="CD96" s="661"/>
      <c r="CE96" s="661"/>
      <c r="CF96" s="661"/>
      <c r="CG96" s="661"/>
      <c r="CH96" s="661"/>
      <c r="CI96" s="661"/>
      <c r="CJ96" s="661"/>
      <c r="CK96" s="661"/>
      <c r="CL96" s="661"/>
      <c r="CM96" s="661"/>
      <c r="CN96" s="661"/>
      <c r="CO96" s="661"/>
      <c r="CP96" s="661"/>
      <c r="CQ96" s="661"/>
      <c r="CR96" s="661"/>
      <c r="CS96" s="661"/>
      <c r="CT96" s="661"/>
      <c r="CU96" s="661"/>
      <c r="CV96" s="661"/>
      <c r="CW96" s="661"/>
      <c r="CX96" s="661"/>
      <c r="CY96" s="661"/>
      <c r="CZ96" s="661"/>
      <c r="DA96" s="661"/>
      <c r="DB96" s="661"/>
      <c r="DC96" s="661"/>
      <c r="DD96" s="661"/>
      <c r="DE96" s="661"/>
      <c r="DF96" s="661"/>
      <c r="DG96" s="661"/>
      <c r="DH96" s="661"/>
      <c r="DI96" s="661"/>
      <c r="DJ96" s="661"/>
      <c r="DK96" s="661"/>
      <c r="DL96" s="661"/>
      <c r="DM96" s="661"/>
      <c r="DN96" s="661"/>
      <c r="DO96" s="661"/>
      <c r="DP96" s="661"/>
      <c r="DQ96" s="661"/>
      <c r="DR96" s="661"/>
    </row>
    <row r="97" spans="1:122" ht="9" customHeight="1">
      <c r="B97" s="250"/>
      <c r="C97" s="1952"/>
      <c r="D97" s="1952"/>
      <c r="E97" s="1952"/>
      <c r="F97" s="1952"/>
      <c r="G97" s="1952"/>
      <c r="H97" s="1952"/>
      <c r="I97" s="1952"/>
      <c r="J97" s="1952"/>
      <c r="K97" s="1952"/>
      <c r="L97" s="1952"/>
      <c r="M97" s="1952"/>
      <c r="N97" s="1952"/>
      <c r="O97" s="1952"/>
      <c r="P97" s="1953"/>
      <c r="Q97" s="1953"/>
      <c r="R97" s="1953"/>
      <c r="S97" s="244"/>
      <c r="T97" s="244"/>
      <c r="U97" s="244"/>
      <c r="V97" s="244"/>
      <c r="W97" s="244"/>
      <c r="X97" s="244"/>
      <c r="Y97" s="244"/>
      <c r="Z97" s="244"/>
      <c r="AA97" s="244"/>
      <c r="AB97" s="244"/>
      <c r="AC97" s="244"/>
      <c r="AD97" s="244"/>
      <c r="AE97" s="244"/>
      <c r="AF97" s="244"/>
      <c r="AG97" s="244"/>
      <c r="AH97" s="244"/>
      <c r="AI97" s="256"/>
      <c r="AJ97" s="256"/>
      <c r="AK97" s="256"/>
      <c r="AL97" s="256"/>
      <c r="AM97" s="256"/>
      <c r="AN97" s="256"/>
      <c r="AO97" s="257"/>
      <c r="AP97" s="257"/>
      <c r="AQ97" s="257"/>
      <c r="AR97" s="257"/>
      <c r="AS97" s="257"/>
      <c r="AT97" s="257"/>
      <c r="AU97" s="257"/>
      <c r="AV97" s="257"/>
      <c r="AW97" s="257"/>
      <c r="AX97" s="257"/>
      <c r="AY97" s="257"/>
      <c r="AZ97" s="257"/>
      <c r="BA97" s="257"/>
      <c r="BB97" s="257"/>
      <c r="BC97" s="257"/>
      <c r="BD97" s="257"/>
      <c r="BE97" s="257"/>
      <c r="BF97" s="257"/>
      <c r="BG97" s="257"/>
      <c r="BH97" s="256"/>
      <c r="BI97" s="256"/>
      <c r="BJ97" s="256"/>
      <c r="BK97" s="244"/>
      <c r="BL97" s="244"/>
      <c r="BM97" s="245"/>
      <c r="BQ97" s="661"/>
      <c r="BR97" s="661"/>
      <c r="BS97" s="661"/>
      <c r="BT97" s="661"/>
      <c r="BU97" s="661"/>
      <c r="BV97" s="661"/>
      <c r="BW97" s="661"/>
      <c r="BX97" s="661"/>
      <c r="BY97" s="661"/>
      <c r="BZ97" s="661"/>
      <c r="CA97" s="661"/>
      <c r="CB97" s="661"/>
      <c r="CC97" s="661"/>
      <c r="CD97" s="661"/>
      <c r="CE97" s="661"/>
      <c r="CF97" s="661"/>
      <c r="CG97" s="661"/>
      <c r="CH97" s="661"/>
      <c r="CI97" s="661"/>
      <c r="CJ97" s="661"/>
      <c r="CK97" s="661"/>
      <c r="CL97" s="661"/>
      <c r="CM97" s="661"/>
      <c r="CN97" s="661"/>
      <c r="CO97" s="661"/>
      <c r="CP97" s="661"/>
      <c r="CQ97" s="661"/>
      <c r="CR97" s="661"/>
      <c r="CS97" s="661"/>
      <c r="CT97" s="661"/>
      <c r="CU97" s="661"/>
      <c r="CV97" s="661"/>
      <c r="CW97" s="661"/>
      <c r="CX97" s="661"/>
      <c r="CY97" s="661"/>
      <c r="CZ97" s="661"/>
      <c r="DA97" s="661"/>
      <c r="DB97" s="661"/>
      <c r="DC97" s="661"/>
      <c r="DD97" s="661"/>
      <c r="DE97" s="661"/>
      <c r="DF97" s="661"/>
      <c r="DG97" s="661"/>
      <c r="DH97" s="661"/>
      <c r="DI97" s="661"/>
      <c r="DJ97" s="661"/>
      <c r="DK97" s="661"/>
      <c r="DL97" s="661"/>
      <c r="DM97" s="661"/>
      <c r="DN97" s="661"/>
      <c r="DO97" s="661"/>
      <c r="DP97" s="661"/>
      <c r="DQ97" s="661"/>
      <c r="DR97" s="661"/>
    </row>
    <row r="98" spans="1:122" ht="9" customHeight="1">
      <c r="A98" s="268"/>
      <c r="B98" s="1231" t="s">
        <v>775</v>
      </c>
      <c r="C98" s="1220"/>
      <c r="D98" s="1220"/>
      <c r="E98" s="1220"/>
      <c r="F98" s="1220"/>
      <c r="G98" s="1220"/>
      <c r="H98" s="1220"/>
      <c r="I98" s="1220"/>
      <c r="J98" s="1220"/>
      <c r="K98" s="1220"/>
      <c r="L98" s="1220"/>
      <c r="M98" s="1220"/>
      <c r="N98" s="1220"/>
      <c r="O98" s="1220"/>
      <c r="P98" s="1220"/>
      <c r="Q98" s="1220"/>
      <c r="R98" s="1220"/>
      <c r="S98" s="1220"/>
      <c r="T98" s="1220"/>
      <c r="U98" s="1220"/>
      <c r="V98" s="1220"/>
      <c r="W98" s="1220"/>
      <c r="X98" s="1220"/>
      <c r="Y98" s="1220"/>
      <c r="Z98" s="1220"/>
      <c r="AA98" s="1220"/>
      <c r="AB98" s="1220"/>
      <c r="AC98" s="1220"/>
      <c r="AD98" s="1220"/>
      <c r="AE98" s="1220"/>
      <c r="AF98" s="1220"/>
      <c r="AG98" s="1220"/>
      <c r="AH98" s="1220"/>
      <c r="AI98" s="1220"/>
      <c r="AJ98" s="1220"/>
      <c r="AK98" s="1220"/>
      <c r="AL98" s="1220"/>
      <c r="AM98" s="1220"/>
      <c r="AN98" s="1220"/>
      <c r="AO98" s="1220"/>
      <c r="AP98" s="1220"/>
      <c r="AQ98" s="1220"/>
      <c r="AR98" s="1220"/>
      <c r="AS98" s="1220"/>
      <c r="AT98" s="1220"/>
      <c r="AU98" s="1220"/>
      <c r="AV98" s="1220"/>
      <c r="AW98" s="1220"/>
      <c r="AX98" s="1220"/>
      <c r="AY98" s="1220"/>
      <c r="AZ98" s="1220"/>
      <c r="BA98" s="1220"/>
      <c r="BB98" s="1220"/>
      <c r="BC98" s="1220"/>
      <c r="BD98" s="1220"/>
      <c r="BE98" s="1220"/>
      <c r="BF98" s="1220"/>
      <c r="BG98" s="1220"/>
      <c r="BH98" s="1220"/>
      <c r="BI98" s="1220"/>
      <c r="BJ98" s="1220"/>
      <c r="BK98" s="1220"/>
      <c r="BL98" s="1220"/>
      <c r="BM98" s="1226"/>
      <c r="BQ98" s="661"/>
      <c r="BR98" s="661"/>
      <c r="BS98" s="661"/>
      <c r="BT98" s="661"/>
      <c r="BU98" s="661"/>
      <c r="BV98" s="661"/>
      <c r="BW98" s="661"/>
      <c r="BX98" s="661"/>
      <c r="BY98" s="661"/>
      <c r="BZ98" s="661"/>
      <c r="CA98" s="661"/>
      <c r="CB98" s="661"/>
      <c r="CC98" s="661"/>
      <c r="CD98" s="661"/>
      <c r="CE98" s="661"/>
      <c r="CF98" s="661"/>
      <c r="CG98" s="661"/>
      <c r="CH98" s="661"/>
      <c r="CI98" s="661"/>
      <c r="CJ98" s="661"/>
      <c r="CK98" s="661"/>
      <c r="CL98" s="661"/>
      <c r="CM98" s="661"/>
      <c r="CN98" s="661"/>
      <c r="CO98" s="661"/>
      <c r="CP98" s="661"/>
      <c r="CQ98" s="661"/>
      <c r="CR98" s="661"/>
      <c r="CS98" s="661"/>
      <c r="CT98" s="661"/>
      <c r="CU98" s="661"/>
      <c r="CV98" s="661"/>
      <c r="CW98" s="661"/>
      <c r="CX98" s="661"/>
      <c r="CY98" s="661"/>
      <c r="CZ98" s="661"/>
      <c r="DA98" s="661"/>
      <c r="DB98" s="661"/>
      <c r="DC98" s="661"/>
      <c r="DD98" s="661"/>
      <c r="DE98" s="661"/>
      <c r="DF98" s="661"/>
      <c r="DG98" s="661"/>
      <c r="DH98" s="661"/>
      <c r="DI98" s="661"/>
      <c r="DJ98" s="661"/>
      <c r="DK98" s="661"/>
      <c r="DL98" s="661"/>
      <c r="DM98" s="661"/>
      <c r="DN98" s="661"/>
      <c r="DO98" s="661"/>
      <c r="DP98" s="661"/>
      <c r="DQ98" s="661"/>
      <c r="DR98" s="661"/>
    </row>
    <row r="99" spans="1:122" ht="9" customHeight="1">
      <c r="A99" s="268"/>
      <c r="B99" s="1432"/>
      <c r="C99" s="1266"/>
      <c r="D99" s="1266"/>
      <c r="E99" s="1266"/>
      <c r="F99" s="1266"/>
      <c r="G99" s="1266"/>
      <c r="H99" s="1266"/>
      <c r="I99" s="1266"/>
      <c r="J99" s="1266"/>
      <c r="K99" s="1266"/>
      <c r="L99" s="1266"/>
      <c r="M99" s="1266"/>
      <c r="N99" s="1266"/>
      <c r="O99" s="1266"/>
      <c r="P99" s="1266"/>
      <c r="Q99" s="1266"/>
      <c r="R99" s="1266"/>
      <c r="S99" s="1266"/>
      <c r="T99" s="1266"/>
      <c r="U99" s="1266"/>
      <c r="V99" s="1266"/>
      <c r="W99" s="1266"/>
      <c r="X99" s="1266"/>
      <c r="Y99" s="1266"/>
      <c r="Z99" s="1266"/>
      <c r="AA99" s="1266"/>
      <c r="AB99" s="1266"/>
      <c r="AC99" s="1266"/>
      <c r="AD99" s="1266"/>
      <c r="AE99" s="1266"/>
      <c r="AF99" s="1266"/>
      <c r="AG99" s="1266"/>
      <c r="AH99" s="1266"/>
      <c r="AI99" s="1266"/>
      <c r="AJ99" s="1266"/>
      <c r="AK99" s="1266"/>
      <c r="AL99" s="1266"/>
      <c r="AM99" s="1266"/>
      <c r="AN99" s="1266"/>
      <c r="AO99" s="1266"/>
      <c r="AP99" s="1266"/>
      <c r="AQ99" s="1266"/>
      <c r="AR99" s="1266"/>
      <c r="AS99" s="1266"/>
      <c r="AT99" s="1266"/>
      <c r="AU99" s="1266"/>
      <c r="AV99" s="1266"/>
      <c r="AW99" s="1266"/>
      <c r="AX99" s="1266"/>
      <c r="AY99" s="1266"/>
      <c r="AZ99" s="1266"/>
      <c r="BA99" s="1266"/>
      <c r="BB99" s="1266"/>
      <c r="BC99" s="1266"/>
      <c r="BD99" s="1266"/>
      <c r="BE99" s="1266"/>
      <c r="BF99" s="1266"/>
      <c r="BG99" s="1266"/>
      <c r="BH99" s="1266"/>
      <c r="BI99" s="1266"/>
      <c r="BJ99" s="1266"/>
      <c r="BK99" s="1266"/>
      <c r="BL99" s="1266"/>
      <c r="BM99" s="1282"/>
      <c r="BQ99" s="661"/>
      <c r="BR99" s="661"/>
      <c r="BS99" s="661"/>
      <c r="BT99" s="661"/>
      <c r="BU99" s="661"/>
      <c r="BV99" s="661"/>
      <c r="BW99" s="661"/>
      <c r="BX99" s="661"/>
      <c r="BY99" s="661"/>
      <c r="BZ99" s="661"/>
      <c r="CA99" s="661"/>
      <c r="CB99" s="661"/>
      <c r="CC99" s="661"/>
      <c r="CD99" s="661"/>
      <c r="CE99" s="661"/>
      <c r="CF99" s="661"/>
      <c r="CG99" s="661"/>
      <c r="CH99" s="661"/>
      <c r="CI99" s="661"/>
      <c r="CJ99" s="661"/>
      <c r="CK99" s="661"/>
      <c r="CL99" s="661"/>
      <c r="CM99" s="661"/>
      <c r="CN99" s="661"/>
      <c r="CO99" s="661"/>
      <c r="CP99" s="661"/>
      <c r="CQ99" s="661"/>
      <c r="CR99" s="661"/>
      <c r="CS99" s="661"/>
      <c r="CT99" s="661"/>
      <c r="CU99" s="661"/>
      <c r="CV99" s="661"/>
      <c r="CW99" s="661"/>
      <c r="CX99" s="661"/>
      <c r="CY99" s="661"/>
      <c r="CZ99" s="661"/>
      <c r="DA99" s="661"/>
      <c r="DB99" s="661"/>
      <c r="DC99" s="661"/>
      <c r="DD99" s="661"/>
      <c r="DE99" s="661"/>
      <c r="DF99" s="661"/>
      <c r="DG99" s="661"/>
      <c r="DH99" s="661"/>
      <c r="DI99" s="661"/>
      <c r="DJ99" s="661"/>
      <c r="DK99" s="661"/>
      <c r="DL99" s="661"/>
      <c r="DM99" s="661"/>
      <c r="DN99" s="661"/>
      <c r="DO99" s="661"/>
      <c r="DP99" s="661"/>
      <c r="DQ99" s="661"/>
      <c r="DR99" s="661"/>
    </row>
    <row r="100" spans="1:122" ht="9" customHeight="1">
      <c r="B100" s="1433" t="s">
        <v>632</v>
      </c>
      <c r="C100" s="1434"/>
      <c r="D100" s="1434"/>
      <c r="E100" s="1435"/>
      <c r="AB100" s="574"/>
      <c r="AC100" s="574"/>
      <c r="AR100" s="574"/>
      <c r="AS100" s="574"/>
      <c r="AT100" s="574"/>
      <c r="AU100" s="574"/>
      <c r="AV100" s="574"/>
      <c r="AW100" s="574"/>
      <c r="AX100" s="574"/>
      <c r="AY100" s="574"/>
      <c r="AZ100" s="574"/>
      <c r="BA100" s="574"/>
      <c r="BB100" s="1439" t="s">
        <v>631</v>
      </c>
      <c r="BC100" s="1440"/>
      <c r="BD100" s="1440"/>
      <c r="BE100" s="1440"/>
      <c r="BF100" s="1440"/>
      <c r="BG100" s="1440"/>
      <c r="BH100" s="1440" t="s">
        <v>631</v>
      </c>
      <c r="BI100" s="1440"/>
      <c r="BJ100" s="1440"/>
      <c r="BK100" s="1440"/>
      <c r="BL100" s="1440"/>
      <c r="BM100" s="1441"/>
    </row>
    <row r="101" spans="1:122" ht="9" customHeight="1">
      <c r="B101" s="1436"/>
      <c r="C101" s="1437"/>
      <c r="D101" s="1437"/>
      <c r="E101" s="1438"/>
      <c r="AB101" s="575"/>
      <c r="AC101" s="575"/>
      <c r="AR101" s="575"/>
      <c r="AS101" s="575"/>
      <c r="AT101" s="575"/>
      <c r="AU101" s="575"/>
      <c r="AV101" s="575"/>
      <c r="AW101" s="575"/>
      <c r="AX101" s="575"/>
      <c r="AY101" s="575"/>
      <c r="AZ101" s="575"/>
      <c r="BA101" s="575"/>
      <c r="BB101" s="1409"/>
      <c r="BC101" s="1410"/>
      <c r="BD101" s="1410"/>
      <c r="BE101" s="1410"/>
      <c r="BF101" s="1410"/>
      <c r="BG101" s="1410"/>
      <c r="BH101" s="1410"/>
      <c r="BI101" s="1410"/>
      <c r="BJ101" s="1410"/>
      <c r="BK101" s="1410"/>
      <c r="BL101" s="1410"/>
      <c r="BM101" s="1413"/>
    </row>
    <row r="102" spans="1:122" ht="9" customHeight="1">
      <c r="B102" s="1376"/>
      <c r="C102" s="1377"/>
      <c r="D102" s="1397"/>
      <c r="E102" s="1398"/>
      <c r="AB102" s="575"/>
      <c r="AC102" s="575"/>
      <c r="BA102" s="575"/>
      <c r="BB102" s="1409"/>
      <c r="BC102" s="1410"/>
      <c r="BD102" s="1410"/>
      <c r="BE102" s="1410"/>
      <c r="BF102" s="1410"/>
      <c r="BG102" s="1410"/>
      <c r="BH102" s="1410"/>
      <c r="BI102" s="1410"/>
      <c r="BJ102" s="1410"/>
      <c r="BK102" s="1410"/>
      <c r="BL102" s="1410"/>
      <c r="BM102" s="1413"/>
    </row>
    <row r="103" spans="1:122" ht="9" customHeight="1">
      <c r="B103" s="1378"/>
      <c r="C103" s="1379"/>
      <c r="D103" s="1399"/>
      <c r="E103" s="1400"/>
      <c r="AB103" s="575"/>
      <c r="AC103" s="575"/>
      <c r="BA103" s="575"/>
      <c r="BB103" s="1409"/>
      <c r="BC103" s="1410"/>
      <c r="BD103" s="1410"/>
      <c r="BE103" s="1410"/>
      <c r="BF103" s="1410"/>
      <c r="BG103" s="1410"/>
      <c r="BH103" s="1410"/>
      <c r="BI103" s="1410"/>
      <c r="BJ103" s="1410"/>
      <c r="BK103" s="1410"/>
      <c r="BL103" s="1410"/>
      <c r="BM103" s="1413"/>
    </row>
    <row r="104" spans="1:122" ht="9" customHeight="1">
      <c r="B104" s="1378"/>
      <c r="C104" s="1379"/>
      <c r="D104" s="1399"/>
      <c r="E104" s="1400"/>
      <c r="AR104" s="575"/>
      <c r="AS104" s="575"/>
      <c r="AT104" s="575"/>
      <c r="AU104" s="575"/>
      <c r="AV104" s="575"/>
      <c r="AW104" s="575"/>
      <c r="AX104" s="575"/>
      <c r="AY104" s="575"/>
      <c r="AZ104" s="575"/>
      <c r="BA104" s="575"/>
      <c r="BB104" s="1409"/>
      <c r="BC104" s="1410"/>
      <c r="BD104" s="1410"/>
      <c r="BE104" s="1410"/>
      <c r="BF104" s="1410"/>
      <c r="BG104" s="1410"/>
      <c r="BH104" s="1410"/>
      <c r="BI104" s="1410"/>
      <c r="BJ104" s="1410"/>
      <c r="BK104" s="1410"/>
      <c r="BL104" s="1410"/>
      <c r="BM104" s="1413"/>
    </row>
    <row r="105" spans="1:122" ht="9" customHeight="1">
      <c r="B105" s="1380"/>
      <c r="C105" s="1381"/>
      <c r="D105" s="1401"/>
      <c r="E105" s="1402"/>
      <c r="AR105" s="576"/>
      <c r="AS105" s="576"/>
      <c r="AT105" s="576"/>
      <c r="AU105" s="576"/>
      <c r="AV105" s="576"/>
      <c r="AW105" s="576"/>
      <c r="AX105" s="576"/>
      <c r="AY105" s="576"/>
      <c r="AZ105" s="576"/>
      <c r="BA105" s="576"/>
      <c r="BB105" s="1411"/>
      <c r="BC105" s="1412"/>
      <c r="BD105" s="1412"/>
      <c r="BE105" s="1412"/>
      <c r="BF105" s="1412"/>
      <c r="BG105" s="1412"/>
      <c r="BH105" s="1412"/>
      <c r="BI105" s="1412"/>
      <c r="BJ105" s="1412"/>
      <c r="BK105" s="1412"/>
      <c r="BL105" s="1412"/>
      <c r="BM105" s="1414"/>
    </row>
    <row r="106" spans="1:122" ht="9" customHeight="1">
      <c r="B106" s="1415" t="s">
        <v>633</v>
      </c>
      <c r="C106" s="1416"/>
      <c r="D106" s="1416"/>
      <c r="E106" s="1416"/>
      <c r="F106" s="1416"/>
      <c r="G106" s="1416"/>
      <c r="H106" s="1416"/>
      <c r="I106" s="1416"/>
      <c r="J106" s="1416"/>
      <c r="K106" s="1416"/>
      <c r="L106" s="1416"/>
      <c r="M106" s="1417"/>
      <c r="N106" s="1415" t="s">
        <v>634</v>
      </c>
      <c r="O106" s="1416"/>
      <c r="P106" s="1416"/>
      <c r="Q106" s="1416"/>
      <c r="R106" s="1416"/>
      <c r="S106" s="1416"/>
      <c r="T106" s="1416"/>
      <c r="U106" s="1416"/>
      <c r="V106" s="1416"/>
      <c r="W106" s="1416"/>
      <c r="X106" s="1416"/>
      <c r="Y106" s="1416"/>
      <c r="Z106" s="1416"/>
      <c r="AA106" s="1417"/>
      <c r="AB106" s="1415" t="s">
        <v>635</v>
      </c>
      <c r="AC106" s="1416"/>
      <c r="AD106" s="1416"/>
      <c r="AE106" s="1416"/>
      <c r="AF106" s="1416"/>
      <c r="AG106" s="1416"/>
      <c r="AH106" s="1416"/>
      <c r="AI106" s="1416"/>
      <c r="AJ106" s="1416"/>
      <c r="AK106" s="1416"/>
      <c r="AL106" s="1416"/>
      <c r="AM106" s="1416"/>
      <c r="AN106" s="1416"/>
      <c r="AO106" s="1416"/>
      <c r="AP106" s="1421"/>
      <c r="AQ106" s="1422"/>
      <c r="AR106" s="1415" t="s">
        <v>636</v>
      </c>
      <c r="AS106" s="1416"/>
      <c r="AT106" s="1416"/>
      <c r="AU106" s="1416"/>
      <c r="AV106" s="1416"/>
      <c r="AW106" s="1416"/>
      <c r="AX106" s="1416"/>
      <c r="AY106" s="1416"/>
      <c r="AZ106" s="1416"/>
      <c r="BA106" s="1416"/>
      <c r="BB106" s="1416"/>
      <c r="BC106" s="1416"/>
      <c r="BD106" s="1416"/>
      <c r="BE106" s="1416"/>
      <c r="BF106" s="1421"/>
      <c r="BG106" s="1422"/>
      <c r="BH106" s="1415" t="s">
        <v>637</v>
      </c>
      <c r="BI106" s="1416"/>
      <c r="BJ106" s="1416"/>
      <c r="BK106" s="1416"/>
      <c r="BL106" s="1416"/>
      <c r="BM106" s="1417"/>
    </row>
    <row r="107" spans="1:122" ht="9" customHeight="1">
      <c r="B107" s="1418"/>
      <c r="C107" s="1419"/>
      <c r="D107" s="1419"/>
      <c r="E107" s="1419"/>
      <c r="F107" s="1419"/>
      <c r="G107" s="1419"/>
      <c r="H107" s="1419"/>
      <c r="I107" s="1419"/>
      <c r="J107" s="1419"/>
      <c r="K107" s="1419"/>
      <c r="L107" s="1419"/>
      <c r="M107" s="1420"/>
      <c r="N107" s="1418"/>
      <c r="O107" s="1419"/>
      <c r="P107" s="1419"/>
      <c r="Q107" s="1419"/>
      <c r="R107" s="1419"/>
      <c r="S107" s="1419"/>
      <c r="T107" s="1419"/>
      <c r="U107" s="1419"/>
      <c r="V107" s="1419"/>
      <c r="W107" s="1419"/>
      <c r="X107" s="1419"/>
      <c r="Y107" s="1419"/>
      <c r="Z107" s="1419"/>
      <c r="AA107" s="1420"/>
      <c r="AB107" s="1418"/>
      <c r="AC107" s="1419"/>
      <c r="AD107" s="1419"/>
      <c r="AE107" s="1419"/>
      <c r="AF107" s="1419"/>
      <c r="AG107" s="1419"/>
      <c r="AH107" s="1419"/>
      <c r="AI107" s="1419"/>
      <c r="AJ107" s="1419"/>
      <c r="AK107" s="1419"/>
      <c r="AL107" s="1419"/>
      <c r="AM107" s="1419"/>
      <c r="AN107" s="1419"/>
      <c r="AO107" s="1419"/>
      <c r="AP107" s="1423"/>
      <c r="AQ107" s="1424"/>
      <c r="AR107" s="1418"/>
      <c r="AS107" s="1419"/>
      <c r="AT107" s="1419"/>
      <c r="AU107" s="1419"/>
      <c r="AV107" s="1419"/>
      <c r="AW107" s="1419"/>
      <c r="AX107" s="1419"/>
      <c r="AY107" s="1419"/>
      <c r="AZ107" s="1419"/>
      <c r="BA107" s="1419"/>
      <c r="BB107" s="1419"/>
      <c r="BC107" s="1419"/>
      <c r="BD107" s="1419"/>
      <c r="BE107" s="1419"/>
      <c r="BF107" s="1423"/>
      <c r="BG107" s="1424"/>
      <c r="BH107" s="1418"/>
      <c r="BI107" s="1419"/>
      <c r="BJ107" s="1419"/>
      <c r="BK107" s="1419"/>
      <c r="BL107" s="1419"/>
      <c r="BM107" s="1420"/>
    </row>
    <row r="108" spans="1:122" ht="9" customHeight="1">
      <c r="B108" s="1376"/>
      <c r="C108" s="1377"/>
      <c r="D108" s="1394"/>
      <c r="E108" s="1377"/>
      <c r="F108" s="1394"/>
      <c r="G108" s="1377"/>
      <c r="H108" s="1394"/>
      <c r="I108" s="1377"/>
      <c r="J108" s="1394"/>
      <c r="K108" s="1377"/>
      <c r="L108" s="1397"/>
      <c r="M108" s="1398"/>
      <c r="N108" s="1376" t="s">
        <v>357</v>
      </c>
      <c r="O108" s="1377"/>
      <c r="P108" s="1394" t="s">
        <v>92</v>
      </c>
      <c r="Q108" s="1397"/>
      <c r="R108" s="1397"/>
      <c r="S108" s="1377"/>
      <c r="T108" s="1394" t="s">
        <v>638</v>
      </c>
      <c r="U108" s="1397"/>
      <c r="V108" s="1397"/>
      <c r="W108" s="1377"/>
      <c r="X108" s="1394" t="s">
        <v>359</v>
      </c>
      <c r="Y108" s="1397"/>
      <c r="Z108" s="1397"/>
      <c r="AA108" s="1398"/>
      <c r="AB108" s="1376" t="s">
        <v>1157</v>
      </c>
      <c r="AC108" s="1377"/>
      <c r="AD108" s="1382" t="s">
        <v>96</v>
      </c>
      <c r="AE108" s="1383"/>
      <c r="AF108" s="1382" t="s">
        <v>613</v>
      </c>
      <c r="AG108" s="1407"/>
      <c r="AH108" s="1382" t="s">
        <v>97</v>
      </c>
      <c r="AI108" s="1407"/>
      <c r="AJ108" s="1408" t="s">
        <v>98</v>
      </c>
      <c r="AK108" s="1383"/>
      <c r="AL108" s="1382" t="s">
        <v>99</v>
      </c>
      <c r="AM108" s="1407"/>
      <c r="AN108" s="1382" t="s">
        <v>614</v>
      </c>
      <c r="AO108" s="1407"/>
      <c r="AP108" s="1382" t="s">
        <v>639</v>
      </c>
      <c r="AQ108" s="1382"/>
      <c r="AR108" s="1376" t="s">
        <v>1157</v>
      </c>
      <c r="AS108" s="1377"/>
      <c r="AT108" s="1382" t="s">
        <v>96</v>
      </c>
      <c r="AU108" s="1383"/>
      <c r="AV108" s="1403" t="s">
        <v>613</v>
      </c>
      <c r="AW108" s="1404"/>
      <c r="AX108" s="1403" t="s">
        <v>97</v>
      </c>
      <c r="AY108" s="1404"/>
      <c r="AZ108" s="1405" t="s">
        <v>98</v>
      </c>
      <c r="BA108" s="1406"/>
      <c r="BB108" s="1403" t="s">
        <v>99</v>
      </c>
      <c r="BC108" s="1404"/>
      <c r="BD108" s="1403" t="s">
        <v>614</v>
      </c>
      <c r="BE108" s="1404"/>
      <c r="BF108" s="1403" t="s">
        <v>639</v>
      </c>
      <c r="BG108" s="1406"/>
      <c r="BH108" s="1376"/>
      <c r="BI108" s="1377"/>
      <c r="BJ108" s="1394"/>
      <c r="BK108" s="1377"/>
      <c r="BL108" s="1397"/>
      <c r="BM108" s="1398"/>
    </row>
    <row r="109" spans="1:122" ht="9" customHeight="1">
      <c r="B109" s="1378"/>
      <c r="C109" s="1379"/>
      <c r="D109" s="1395"/>
      <c r="E109" s="1379"/>
      <c r="F109" s="1395"/>
      <c r="G109" s="1379"/>
      <c r="H109" s="1395"/>
      <c r="I109" s="1379"/>
      <c r="J109" s="1395"/>
      <c r="K109" s="1379"/>
      <c r="L109" s="1399"/>
      <c r="M109" s="1400"/>
      <c r="N109" s="566"/>
      <c r="O109" s="569"/>
      <c r="P109" s="568"/>
      <c r="Q109" s="567"/>
      <c r="R109" s="568"/>
      <c r="S109" s="567"/>
      <c r="T109" s="568"/>
      <c r="U109" s="567"/>
      <c r="V109" s="568"/>
      <c r="W109" s="567"/>
      <c r="X109" s="568"/>
      <c r="Y109" s="567"/>
      <c r="Z109" s="568"/>
      <c r="AA109" s="570"/>
      <c r="AB109" s="579"/>
      <c r="AC109" s="578"/>
      <c r="AD109" s="573"/>
      <c r="AE109" s="580"/>
      <c r="AF109" s="573"/>
      <c r="AG109" s="572"/>
      <c r="AH109" s="573"/>
      <c r="AI109" s="572"/>
      <c r="AJ109" s="571"/>
      <c r="AK109" s="580"/>
      <c r="AL109" s="573"/>
      <c r="AM109" s="572"/>
      <c r="AN109" s="573"/>
      <c r="AO109" s="572"/>
      <c r="AP109" s="573"/>
      <c r="AQ109" s="573"/>
      <c r="AR109" s="579"/>
      <c r="AS109" s="578"/>
      <c r="AT109" s="577"/>
      <c r="AU109" s="580"/>
      <c r="AV109" s="573"/>
      <c r="AW109" s="572"/>
      <c r="AX109" s="573"/>
      <c r="AY109" s="572"/>
      <c r="AZ109" s="571"/>
      <c r="BA109" s="580"/>
      <c r="BB109" s="573"/>
      <c r="BC109" s="572"/>
      <c r="BD109" s="573"/>
      <c r="BE109" s="572"/>
      <c r="BF109" s="573"/>
      <c r="BG109" s="580"/>
      <c r="BH109" s="1378"/>
      <c r="BI109" s="1379"/>
      <c r="BJ109" s="1395"/>
      <c r="BK109" s="1379"/>
      <c r="BL109" s="1399"/>
      <c r="BM109" s="1400"/>
    </row>
    <row r="110" spans="1:122" ht="9" customHeight="1">
      <c r="B110" s="1378"/>
      <c r="C110" s="1379"/>
      <c r="D110" s="1395"/>
      <c r="E110" s="1379"/>
      <c r="F110" s="1395"/>
      <c r="G110" s="1379"/>
      <c r="H110" s="1395"/>
      <c r="I110" s="1379"/>
      <c r="J110" s="1395"/>
      <c r="K110" s="1379"/>
      <c r="L110" s="1399"/>
      <c r="M110" s="1400"/>
      <c r="N110" s="1392"/>
      <c r="O110" s="1385"/>
      <c r="P110" s="1388"/>
      <c r="Q110" s="1385"/>
      <c r="R110" s="1388"/>
      <c r="S110" s="1385"/>
      <c r="T110" s="1388"/>
      <c r="U110" s="1385"/>
      <c r="V110" s="1388"/>
      <c r="W110" s="1385"/>
      <c r="X110" s="1388"/>
      <c r="Y110" s="1385"/>
      <c r="Z110" s="1384"/>
      <c r="AA110" s="1390"/>
      <c r="AB110" s="1392"/>
      <c r="AC110" s="1385"/>
      <c r="AD110" s="1384"/>
      <c r="AE110" s="1390"/>
      <c r="AF110" s="1384"/>
      <c r="AG110" s="1385"/>
      <c r="AH110" s="1388"/>
      <c r="AI110" s="1385"/>
      <c r="AJ110" s="1388"/>
      <c r="AK110" s="1390"/>
      <c r="AL110" s="1384"/>
      <c r="AM110" s="1385"/>
      <c r="AN110" s="1388"/>
      <c r="AO110" s="1385"/>
      <c r="AP110" s="1388"/>
      <c r="AQ110" s="1385"/>
      <c r="AR110" s="1392"/>
      <c r="AS110" s="1385"/>
      <c r="AT110" s="1384"/>
      <c r="AU110" s="1390"/>
      <c r="AV110" s="1384"/>
      <c r="AW110" s="1385"/>
      <c r="AX110" s="1388"/>
      <c r="AY110" s="1385"/>
      <c r="AZ110" s="1388"/>
      <c r="BA110" s="1390"/>
      <c r="BB110" s="1384"/>
      <c r="BC110" s="1385"/>
      <c r="BD110" s="1388"/>
      <c r="BE110" s="1385"/>
      <c r="BF110" s="1388"/>
      <c r="BG110" s="1390"/>
      <c r="BH110" s="1378"/>
      <c r="BI110" s="1379"/>
      <c r="BJ110" s="1395"/>
      <c r="BK110" s="1379"/>
      <c r="BL110" s="1399"/>
      <c r="BM110" s="1400"/>
    </row>
    <row r="111" spans="1:122" ht="9" customHeight="1">
      <c r="B111" s="1380"/>
      <c r="C111" s="1381"/>
      <c r="D111" s="1396"/>
      <c r="E111" s="1381"/>
      <c r="F111" s="1396"/>
      <c r="G111" s="1381"/>
      <c r="H111" s="1396"/>
      <c r="I111" s="1381"/>
      <c r="J111" s="1396"/>
      <c r="K111" s="1381"/>
      <c r="L111" s="1401"/>
      <c r="M111" s="1402"/>
      <c r="N111" s="1393"/>
      <c r="O111" s="1387"/>
      <c r="P111" s="1389"/>
      <c r="Q111" s="1387"/>
      <c r="R111" s="1389"/>
      <c r="S111" s="1387"/>
      <c r="T111" s="1389"/>
      <c r="U111" s="1387"/>
      <c r="V111" s="1389"/>
      <c r="W111" s="1387"/>
      <c r="X111" s="1389"/>
      <c r="Y111" s="1387"/>
      <c r="Z111" s="1386"/>
      <c r="AA111" s="1391"/>
      <c r="AB111" s="1393"/>
      <c r="AC111" s="1387"/>
      <c r="AD111" s="1386"/>
      <c r="AE111" s="1391"/>
      <c r="AF111" s="1386"/>
      <c r="AG111" s="1387"/>
      <c r="AH111" s="1389"/>
      <c r="AI111" s="1387"/>
      <c r="AJ111" s="1389"/>
      <c r="AK111" s="1391"/>
      <c r="AL111" s="1386"/>
      <c r="AM111" s="1387"/>
      <c r="AN111" s="1389"/>
      <c r="AO111" s="1387"/>
      <c r="AP111" s="1389"/>
      <c r="AQ111" s="1387"/>
      <c r="AR111" s="1393"/>
      <c r="AS111" s="1387"/>
      <c r="AT111" s="1386"/>
      <c r="AU111" s="1391"/>
      <c r="AV111" s="1386"/>
      <c r="AW111" s="1387"/>
      <c r="AX111" s="1389"/>
      <c r="AY111" s="1387"/>
      <c r="AZ111" s="1389"/>
      <c r="BA111" s="1391"/>
      <c r="BB111" s="1386"/>
      <c r="BC111" s="1387"/>
      <c r="BD111" s="1389"/>
      <c r="BE111" s="1387"/>
      <c r="BF111" s="1389"/>
      <c r="BG111" s="1391"/>
      <c r="BH111" s="1380"/>
      <c r="BI111" s="1381"/>
      <c r="BJ111" s="1396"/>
      <c r="BK111" s="1381"/>
      <c r="BL111" s="1401"/>
      <c r="BM111" s="1402"/>
    </row>
    <row r="112" spans="1:122" ht="9" customHeight="1" thickBot="1"/>
    <row r="113" spans="2:65" ht="9" customHeight="1" thickBot="1">
      <c r="B113" s="1231" t="s">
        <v>676</v>
      </c>
      <c r="C113" s="1220"/>
      <c r="D113" s="1220"/>
      <c r="E113" s="1220"/>
      <c r="F113" s="1220"/>
      <c r="G113" s="1220"/>
      <c r="H113" s="1220"/>
      <c r="I113" s="1220"/>
      <c r="J113" s="1220"/>
      <c r="K113" s="1220"/>
      <c r="L113" s="1220"/>
      <c r="M113" s="1220"/>
      <c r="N113" s="1220"/>
      <c r="O113" s="1220"/>
      <c r="P113" s="1220"/>
      <c r="Q113" s="1220"/>
      <c r="R113" s="1220"/>
      <c r="S113" s="1220"/>
      <c r="T113" s="1220"/>
      <c r="U113" s="1220"/>
      <c r="V113" s="1220"/>
      <c r="W113" s="1220"/>
      <c r="X113" s="1220"/>
      <c r="Y113" s="1220"/>
      <c r="Z113" s="1220"/>
      <c r="AA113" s="1220"/>
      <c r="AB113" s="1220"/>
      <c r="AC113" s="1220"/>
      <c r="AD113" s="1220"/>
      <c r="AE113" s="1220"/>
      <c r="AF113" s="1220"/>
      <c r="AG113" s="1220"/>
      <c r="AH113" s="1220"/>
      <c r="AI113" s="1220"/>
      <c r="AJ113" s="1220"/>
      <c r="AK113" s="1220"/>
      <c r="AL113" s="1220"/>
      <c r="AM113" s="1220"/>
      <c r="AN113" s="1220"/>
      <c r="AO113" s="1220"/>
      <c r="AP113" s="1220"/>
      <c r="AQ113" s="1220"/>
      <c r="AR113" s="1220"/>
      <c r="AS113" s="1220"/>
      <c r="AT113" s="1220"/>
      <c r="AU113" s="1220"/>
      <c r="AV113" s="1220"/>
      <c r="AW113" s="1372"/>
      <c r="AX113" s="1346" t="s">
        <v>337</v>
      </c>
      <c r="AY113" s="1346"/>
      <c r="AZ113" s="1308" t="s">
        <v>667</v>
      </c>
      <c r="BA113" s="1308"/>
      <c r="BB113" s="1308"/>
      <c r="BC113" s="1308"/>
      <c r="BD113" s="1308"/>
      <c r="BE113" s="1308"/>
      <c r="BF113" s="1308"/>
      <c r="BG113" s="1308"/>
      <c r="BH113" s="1308"/>
      <c r="BI113" s="1308"/>
      <c r="BJ113" s="1308"/>
      <c r="BK113" s="1308"/>
      <c r="BL113" s="1308"/>
      <c r="BM113" s="1309"/>
    </row>
    <row r="114" spans="2:65" ht="9" customHeight="1" thickBot="1">
      <c r="B114" s="1373"/>
      <c r="C114" s="1264"/>
      <c r="D114" s="1264"/>
      <c r="E114" s="1264"/>
      <c r="F114" s="1264"/>
      <c r="G114" s="1264"/>
      <c r="H114" s="1264"/>
      <c r="I114" s="1264"/>
      <c r="J114" s="1264"/>
      <c r="K114" s="1264"/>
      <c r="L114" s="1264"/>
      <c r="M114" s="1264"/>
      <c r="N114" s="1264"/>
      <c r="O114" s="1264"/>
      <c r="P114" s="1264"/>
      <c r="Q114" s="1264"/>
      <c r="R114" s="1264"/>
      <c r="S114" s="1264"/>
      <c r="T114" s="1264"/>
      <c r="U114" s="1264"/>
      <c r="V114" s="1264"/>
      <c r="W114" s="1264"/>
      <c r="X114" s="1264"/>
      <c r="Y114" s="1264"/>
      <c r="Z114" s="1264"/>
      <c r="AA114" s="1264"/>
      <c r="AB114" s="1264"/>
      <c r="AC114" s="1264"/>
      <c r="AD114" s="1264"/>
      <c r="AE114" s="1264"/>
      <c r="AF114" s="1264"/>
      <c r="AG114" s="1264"/>
      <c r="AH114" s="1264"/>
      <c r="AI114" s="1264"/>
      <c r="AJ114" s="1264"/>
      <c r="AK114" s="1264"/>
      <c r="AL114" s="1264"/>
      <c r="AM114" s="1264"/>
      <c r="AN114" s="1264"/>
      <c r="AO114" s="1264"/>
      <c r="AP114" s="1264"/>
      <c r="AQ114" s="1264"/>
      <c r="AR114" s="1264"/>
      <c r="AS114" s="1264"/>
      <c r="AT114" s="1264"/>
      <c r="AU114" s="1264"/>
      <c r="AV114" s="1264"/>
      <c r="AW114" s="1374"/>
      <c r="AX114" s="1346"/>
      <c r="AY114" s="1346"/>
      <c r="AZ114" s="1358"/>
      <c r="BA114" s="1358"/>
      <c r="BB114" s="1358"/>
      <c r="BC114" s="1358"/>
      <c r="BD114" s="1358"/>
      <c r="BE114" s="1358"/>
      <c r="BF114" s="1358"/>
      <c r="BG114" s="1358"/>
      <c r="BH114" s="1358"/>
      <c r="BI114" s="1358"/>
      <c r="BJ114" s="1358"/>
      <c r="BK114" s="1358"/>
      <c r="BL114" s="1358"/>
      <c r="BM114" s="1375"/>
    </row>
    <row r="115" spans="2:65" ht="9" customHeight="1" thickBot="1">
      <c r="B115" s="1346" t="s">
        <v>338</v>
      </c>
      <c r="C115" s="1346"/>
      <c r="D115" s="1347" t="s">
        <v>668</v>
      </c>
      <c r="E115" s="1348"/>
      <c r="F115" s="1348"/>
      <c r="G115" s="1348"/>
      <c r="H115" s="1348"/>
      <c r="I115" s="1348"/>
      <c r="J115" s="1348"/>
      <c r="K115" s="1348"/>
      <c r="L115" s="1348"/>
      <c r="M115" s="1348"/>
      <c r="N115" s="1348"/>
      <c r="O115" s="1348"/>
      <c r="P115" s="1348"/>
      <c r="Q115" s="1349"/>
      <c r="R115" s="1346" t="s">
        <v>339</v>
      </c>
      <c r="S115" s="1346"/>
      <c r="T115" s="1348" t="s">
        <v>352</v>
      </c>
      <c r="U115" s="1348"/>
      <c r="V115" s="1348"/>
      <c r="W115" s="1348"/>
      <c r="X115" s="1348"/>
      <c r="Y115" s="1348"/>
      <c r="Z115" s="1348"/>
      <c r="AA115" s="1348"/>
      <c r="AB115" s="1348"/>
      <c r="AC115" s="1348"/>
      <c r="AD115" s="1348"/>
      <c r="AE115" s="1348"/>
      <c r="AF115" s="1348"/>
      <c r="AG115" s="1348"/>
      <c r="AH115" s="1346" t="s">
        <v>340</v>
      </c>
      <c r="AI115" s="1346"/>
      <c r="AJ115" s="1348" t="s">
        <v>342</v>
      </c>
      <c r="AK115" s="1348"/>
      <c r="AL115" s="1348"/>
      <c r="AM115" s="1348"/>
      <c r="AN115" s="1348"/>
      <c r="AO115" s="1348"/>
      <c r="AP115" s="1348"/>
      <c r="AQ115" s="1348"/>
      <c r="AR115" s="1348"/>
      <c r="AS115" s="1348"/>
      <c r="AT115" s="1348"/>
      <c r="AU115" s="1348"/>
      <c r="AV115" s="1348"/>
      <c r="AW115" s="1348"/>
      <c r="AX115" s="1346" t="s">
        <v>341</v>
      </c>
      <c r="AY115" s="1346"/>
      <c r="AZ115" s="1360" t="s">
        <v>353</v>
      </c>
      <c r="BA115" s="1361"/>
      <c r="BB115" s="1361"/>
      <c r="BC115" s="1361"/>
      <c r="BD115" s="1361"/>
      <c r="BE115" s="1361"/>
      <c r="BF115" s="1361"/>
      <c r="BG115" s="1361"/>
      <c r="BH115" s="1361"/>
      <c r="BI115" s="1361"/>
      <c r="BJ115" s="1361"/>
      <c r="BK115" s="1361"/>
      <c r="BL115" s="1361"/>
      <c r="BM115" s="1361"/>
    </row>
    <row r="116" spans="2:65" ht="9" customHeight="1" thickBot="1">
      <c r="B116" s="1346"/>
      <c r="C116" s="1346"/>
      <c r="D116" s="1357"/>
      <c r="E116" s="1358"/>
      <c r="F116" s="1358"/>
      <c r="G116" s="1358"/>
      <c r="H116" s="1358"/>
      <c r="I116" s="1358"/>
      <c r="J116" s="1358"/>
      <c r="K116" s="1358"/>
      <c r="L116" s="1358"/>
      <c r="M116" s="1358"/>
      <c r="N116" s="1358"/>
      <c r="O116" s="1358"/>
      <c r="P116" s="1358"/>
      <c r="Q116" s="1359"/>
      <c r="R116" s="1346"/>
      <c r="S116" s="1346"/>
      <c r="T116" s="1358"/>
      <c r="U116" s="1358"/>
      <c r="V116" s="1358"/>
      <c r="W116" s="1358"/>
      <c r="X116" s="1358"/>
      <c r="Y116" s="1358"/>
      <c r="Z116" s="1358"/>
      <c r="AA116" s="1358"/>
      <c r="AB116" s="1358"/>
      <c r="AC116" s="1358"/>
      <c r="AD116" s="1358"/>
      <c r="AE116" s="1358"/>
      <c r="AF116" s="1358"/>
      <c r="AG116" s="1358"/>
      <c r="AH116" s="1346"/>
      <c r="AI116" s="1346"/>
      <c r="AJ116" s="1358"/>
      <c r="AK116" s="1358"/>
      <c r="AL116" s="1358"/>
      <c r="AM116" s="1358"/>
      <c r="AN116" s="1358"/>
      <c r="AO116" s="1358"/>
      <c r="AP116" s="1358"/>
      <c r="AQ116" s="1358"/>
      <c r="AR116" s="1358"/>
      <c r="AS116" s="1358"/>
      <c r="AT116" s="1358"/>
      <c r="AU116" s="1358"/>
      <c r="AV116" s="1358"/>
      <c r="AW116" s="1358"/>
      <c r="AX116" s="1346"/>
      <c r="AY116" s="1346"/>
      <c r="AZ116" s="1363"/>
      <c r="BA116" s="1364"/>
      <c r="BB116" s="1364"/>
      <c r="BC116" s="1364"/>
      <c r="BD116" s="1364"/>
      <c r="BE116" s="1364"/>
      <c r="BF116" s="1364"/>
      <c r="BG116" s="1364"/>
      <c r="BH116" s="1364"/>
      <c r="BI116" s="1364"/>
      <c r="BJ116" s="1364"/>
      <c r="BK116" s="1364"/>
      <c r="BL116" s="1364"/>
      <c r="BM116" s="1364"/>
    </row>
    <row r="117" spans="2:65" ht="9" customHeight="1" thickBot="1">
      <c r="B117" s="1346" t="s">
        <v>343</v>
      </c>
      <c r="C117" s="1346"/>
      <c r="D117" s="1347" t="s">
        <v>422</v>
      </c>
      <c r="E117" s="1348"/>
      <c r="F117" s="1348"/>
      <c r="G117" s="1348"/>
      <c r="H117" s="1348"/>
      <c r="I117" s="1348"/>
      <c r="J117" s="1348"/>
      <c r="K117" s="1348"/>
      <c r="L117" s="1348"/>
      <c r="M117" s="1348"/>
      <c r="N117" s="1348"/>
      <c r="O117" s="1348"/>
      <c r="P117" s="1348"/>
      <c r="Q117" s="1349"/>
      <c r="R117" s="1346" t="s">
        <v>344</v>
      </c>
      <c r="S117" s="1346"/>
      <c r="T117" s="1360" t="s">
        <v>677</v>
      </c>
      <c r="U117" s="1361"/>
      <c r="V117" s="1361"/>
      <c r="W117" s="1361"/>
      <c r="X117" s="1361"/>
      <c r="Y117" s="1361"/>
      <c r="Z117" s="1361"/>
      <c r="AA117" s="1361"/>
      <c r="AB117" s="1361"/>
      <c r="AC117" s="1361"/>
      <c r="AD117" s="1361"/>
      <c r="AE117" s="1361"/>
      <c r="AF117" s="1361"/>
      <c r="AG117" s="1362"/>
      <c r="AH117" s="1346" t="s">
        <v>345</v>
      </c>
      <c r="AI117" s="1346"/>
      <c r="AJ117" s="1360" t="s">
        <v>669</v>
      </c>
      <c r="AK117" s="1361"/>
      <c r="AL117" s="1361"/>
      <c r="AM117" s="1361"/>
      <c r="AN117" s="1361"/>
      <c r="AO117" s="1361"/>
      <c r="AP117" s="1361"/>
      <c r="AQ117" s="1361"/>
      <c r="AR117" s="1361"/>
      <c r="AS117" s="1361"/>
      <c r="AT117" s="1361"/>
      <c r="AU117" s="1361"/>
      <c r="AV117" s="1361"/>
      <c r="AW117" s="1362"/>
      <c r="AX117" s="1346" t="s">
        <v>346</v>
      </c>
      <c r="AY117" s="1346"/>
      <c r="AZ117" s="1360" t="s">
        <v>678</v>
      </c>
      <c r="BA117" s="1361"/>
      <c r="BB117" s="1361"/>
      <c r="BC117" s="1361"/>
      <c r="BD117" s="1361"/>
      <c r="BE117" s="1361"/>
      <c r="BF117" s="1361"/>
      <c r="BG117" s="1361"/>
      <c r="BH117" s="1361"/>
      <c r="BI117" s="1361"/>
      <c r="BJ117" s="1361"/>
      <c r="BK117" s="1361"/>
      <c r="BL117" s="1361"/>
      <c r="BM117" s="1361"/>
    </row>
    <row r="118" spans="2:65" ht="9" customHeight="1" thickBot="1">
      <c r="B118" s="1346"/>
      <c r="C118" s="1346"/>
      <c r="D118" s="1357"/>
      <c r="E118" s="1358"/>
      <c r="F118" s="1358"/>
      <c r="G118" s="1358"/>
      <c r="H118" s="1358"/>
      <c r="I118" s="1358"/>
      <c r="J118" s="1358"/>
      <c r="K118" s="1358"/>
      <c r="L118" s="1358"/>
      <c r="M118" s="1358"/>
      <c r="N118" s="1358"/>
      <c r="O118" s="1358"/>
      <c r="P118" s="1358"/>
      <c r="Q118" s="1359"/>
      <c r="R118" s="1346"/>
      <c r="S118" s="1346"/>
      <c r="T118" s="1363"/>
      <c r="U118" s="1364"/>
      <c r="V118" s="1364"/>
      <c r="W118" s="1364"/>
      <c r="X118" s="1364"/>
      <c r="Y118" s="1364"/>
      <c r="Z118" s="1364"/>
      <c r="AA118" s="1364"/>
      <c r="AB118" s="1364"/>
      <c r="AC118" s="1364"/>
      <c r="AD118" s="1364"/>
      <c r="AE118" s="1364"/>
      <c r="AF118" s="1364"/>
      <c r="AG118" s="1365"/>
      <c r="AH118" s="1346"/>
      <c r="AI118" s="1346"/>
      <c r="AJ118" s="1363"/>
      <c r="AK118" s="1364"/>
      <c r="AL118" s="1364"/>
      <c r="AM118" s="1364"/>
      <c r="AN118" s="1364"/>
      <c r="AO118" s="1364"/>
      <c r="AP118" s="1364"/>
      <c r="AQ118" s="1364"/>
      <c r="AR118" s="1364"/>
      <c r="AS118" s="1364"/>
      <c r="AT118" s="1364"/>
      <c r="AU118" s="1364"/>
      <c r="AV118" s="1364"/>
      <c r="AW118" s="1365"/>
      <c r="AX118" s="1346"/>
      <c r="AY118" s="1346"/>
      <c r="AZ118" s="1363"/>
      <c r="BA118" s="1364"/>
      <c r="BB118" s="1364"/>
      <c r="BC118" s="1364"/>
      <c r="BD118" s="1364"/>
      <c r="BE118" s="1364"/>
      <c r="BF118" s="1364"/>
      <c r="BG118" s="1364"/>
      <c r="BH118" s="1364"/>
      <c r="BI118" s="1364"/>
      <c r="BJ118" s="1364"/>
      <c r="BK118" s="1364"/>
      <c r="BL118" s="1364"/>
      <c r="BM118" s="1364"/>
    </row>
    <row r="119" spans="2:65" ht="9" customHeight="1" thickBot="1">
      <c r="B119" s="1346" t="s">
        <v>347</v>
      </c>
      <c r="C119" s="1346"/>
      <c r="D119" s="1347" t="s">
        <v>670</v>
      </c>
      <c r="E119" s="1348"/>
      <c r="F119" s="1348"/>
      <c r="G119" s="1348"/>
      <c r="H119" s="1348"/>
      <c r="I119" s="1348"/>
      <c r="J119" s="1348"/>
      <c r="K119" s="1348"/>
      <c r="L119" s="1348"/>
      <c r="M119" s="1348"/>
      <c r="N119" s="1348"/>
      <c r="O119" s="1348"/>
      <c r="P119" s="1348"/>
      <c r="Q119" s="1349"/>
      <c r="R119" s="1346" t="s">
        <v>348</v>
      </c>
      <c r="S119" s="1346"/>
      <c r="T119" s="1313" t="s">
        <v>354</v>
      </c>
      <c r="U119" s="1352"/>
      <c r="V119" s="1352"/>
      <c r="W119" s="1352"/>
      <c r="X119" s="1352"/>
      <c r="Y119" s="1352"/>
      <c r="Z119" s="1352"/>
      <c r="AA119" s="1352"/>
      <c r="AB119" s="1352"/>
      <c r="AC119" s="1352"/>
      <c r="AD119" s="1352"/>
      <c r="AE119" s="1352"/>
      <c r="AF119" s="1352"/>
      <c r="AG119" s="1353"/>
      <c r="AH119" s="1346" t="s">
        <v>349</v>
      </c>
      <c r="AI119" s="1346"/>
      <c r="AJ119" s="1366" t="s">
        <v>355</v>
      </c>
      <c r="AK119" s="1367"/>
      <c r="AL119" s="1367"/>
      <c r="AM119" s="1367"/>
      <c r="AN119" s="1367"/>
      <c r="AO119" s="1367"/>
      <c r="AP119" s="1367"/>
      <c r="AQ119" s="1367"/>
      <c r="AR119" s="1367"/>
      <c r="AS119" s="1367"/>
      <c r="AT119" s="1367"/>
      <c r="AU119" s="1367"/>
      <c r="AV119" s="1367"/>
      <c r="AW119" s="1368"/>
      <c r="AX119" s="1346" t="s">
        <v>350</v>
      </c>
      <c r="AY119" s="1346"/>
      <c r="AZ119" s="1313" t="s">
        <v>356</v>
      </c>
      <c r="BA119" s="1352"/>
      <c r="BB119" s="1352"/>
      <c r="BC119" s="1352"/>
      <c r="BD119" s="1352"/>
      <c r="BE119" s="1352"/>
      <c r="BF119" s="1352"/>
      <c r="BG119" s="1352"/>
      <c r="BH119" s="1352"/>
      <c r="BI119" s="1352"/>
      <c r="BJ119" s="1352"/>
      <c r="BK119" s="1352"/>
      <c r="BL119" s="1352"/>
      <c r="BM119" s="1352"/>
    </row>
    <row r="120" spans="2:65" ht="9" customHeight="1" thickBot="1">
      <c r="B120" s="1346"/>
      <c r="C120" s="1346"/>
      <c r="D120" s="1350"/>
      <c r="E120" s="1312"/>
      <c r="F120" s="1312"/>
      <c r="G120" s="1312"/>
      <c r="H120" s="1312"/>
      <c r="I120" s="1312"/>
      <c r="J120" s="1312"/>
      <c r="K120" s="1312"/>
      <c r="L120" s="1312"/>
      <c r="M120" s="1312"/>
      <c r="N120" s="1312"/>
      <c r="O120" s="1312"/>
      <c r="P120" s="1312"/>
      <c r="Q120" s="1351"/>
      <c r="R120" s="1346"/>
      <c r="S120" s="1346"/>
      <c r="T120" s="1354"/>
      <c r="U120" s="1355"/>
      <c r="V120" s="1355"/>
      <c r="W120" s="1355"/>
      <c r="X120" s="1355"/>
      <c r="Y120" s="1355"/>
      <c r="Z120" s="1355"/>
      <c r="AA120" s="1355"/>
      <c r="AB120" s="1355"/>
      <c r="AC120" s="1355"/>
      <c r="AD120" s="1355"/>
      <c r="AE120" s="1355"/>
      <c r="AF120" s="1355"/>
      <c r="AG120" s="1356"/>
      <c r="AH120" s="1346"/>
      <c r="AI120" s="1346"/>
      <c r="AJ120" s="1369"/>
      <c r="AK120" s="1370"/>
      <c r="AL120" s="1370"/>
      <c r="AM120" s="1370"/>
      <c r="AN120" s="1370"/>
      <c r="AO120" s="1370"/>
      <c r="AP120" s="1370"/>
      <c r="AQ120" s="1370"/>
      <c r="AR120" s="1370"/>
      <c r="AS120" s="1370"/>
      <c r="AT120" s="1370"/>
      <c r="AU120" s="1370"/>
      <c r="AV120" s="1370"/>
      <c r="AW120" s="1371"/>
      <c r="AX120" s="1346"/>
      <c r="AY120" s="1346"/>
      <c r="AZ120" s="1354"/>
      <c r="BA120" s="1355"/>
      <c r="BB120" s="1355"/>
      <c r="BC120" s="1355"/>
      <c r="BD120" s="1355"/>
      <c r="BE120" s="1355"/>
      <c r="BF120" s="1355"/>
      <c r="BG120" s="1355"/>
      <c r="BH120" s="1355"/>
      <c r="BI120" s="1355"/>
      <c r="BJ120" s="1355"/>
      <c r="BK120" s="1355"/>
      <c r="BL120" s="1355"/>
      <c r="BM120" s="1355"/>
    </row>
    <row r="121" spans="2:65" ht="9" customHeight="1">
      <c r="B121" s="1337" t="s">
        <v>671</v>
      </c>
      <c r="C121" s="1338"/>
      <c r="D121" s="1338"/>
      <c r="E121" s="1338"/>
      <c r="F121" s="1338"/>
      <c r="G121" s="1338"/>
      <c r="H121" s="1338"/>
      <c r="I121" s="1338"/>
      <c r="J121" s="1338"/>
      <c r="K121" s="1338"/>
      <c r="L121" s="1338"/>
      <c r="M121" s="1338"/>
      <c r="N121" s="1339"/>
      <c r="O121" s="1343" t="s">
        <v>672</v>
      </c>
      <c r="P121" s="1308"/>
      <c r="Q121" s="1308"/>
      <c r="R121" s="1308"/>
      <c r="S121" s="1915">
        <v>4</v>
      </c>
      <c r="T121" s="1915"/>
      <c r="U121" s="1986"/>
      <c r="V121" s="1308" t="s">
        <v>673</v>
      </c>
      <c r="W121" s="1308"/>
      <c r="X121" s="1986">
        <v>5</v>
      </c>
      <c r="Y121" s="1986"/>
      <c r="Z121" s="1986"/>
      <c r="AA121" s="1308" t="s">
        <v>674</v>
      </c>
      <c r="AB121" s="1308"/>
      <c r="AC121" s="1986">
        <v>31</v>
      </c>
      <c r="AD121" s="1986"/>
      <c r="AE121" s="1986"/>
      <c r="AF121" s="1308" t="s">
        <v>675</v>
      </c>
      <c r="AG121" s="1309"/>
      <c r="AH121" s="1333" t="s">
        <v>817</v>
      </c>
      <c r="AI121" s="1333"/>
      <c r="AJ121" s="1333"/>
      <c r="AK121" s="1333"/>
      <c r="AL121" s="1333"/>
      <c r="AM121" s="1333"/>
      <c r="AN121" s="1333"/>
      <c r="AO121" s="1333"/>
      <c r="AP121" s="1333"/>
      <c r="AQ121" s="1333"/>
      <c r="AR121" s="1333"/>
      <c r="AS121" s="1333"/>
      <c r="AT121" s="1334"/>
      <c r="AU121" s="1308" t="s">
        <v>672</v>
      </c>
      <c r="AV121" s="1308"/>
      <c r="AW121" s="1308"/>
      <c r="AX121" s="1310"/>
      <c r="AY121" s="1988"/>
      <c r="AZ121" s="1989"/>
      <c r="BA121" s="1989"/>
      <c r="BB121" s="1308" t="s">
        <v>673</v>
      </c>
      <c r="BC121" s="1308"/>
      <c r="BD121" s="1989"/>
      <c r="BE121" s="1989"/>
      <c r="BF121" s="1989"/>
      <c r="BG121" s="1308" t="s">
        <v>674</v>
      </c>
      <c r="BH121" s="1308"/>
      <c r="BI121" s="1989"/>
      <c r="BJ121" s="1989"/>
      <c r="BK121" s="1989"/>
      <c r="BL121" s="1308" t="s">
        <v>675</v>
      </c>
      <c r="BM121" s="1309"/>
    </row>
    <row r="122" spans="2:65" ht="9" customHeight="1">
      <c r="B122" s="1337"/>
      <c r="C122" s="1338"/>
      <c r="D122" s="1338"/>
      <c r="E122" s="1338"/>
      <c r="F122" s="1338"/>
      <c r="G122" s="1338"/>
      <c r="H122" s="1338"/>
      <c r="I122" s="1338"/>
      <c r="J122" s="1338"/>
      <c r="K122" s="1338"/>
      <c r="L122" s="1338"/>
      <c r="M122" s="1338"/>
      <c r="N122" s="1339"/>
      <c r="O122" s="1344"/>
      <c r="P122" s="1310"/>
      <c r="Q122" s="1310"/>
      <c r="R122" s="1310"/>
      <c r="S122" s="1915"/>
      <c r="T122" s="1915"/>
      <c r="U122" s="1915"/>
      <c r="V122" s="1310"/>
      <c r="W122" s="1310"/>
      <c r="X122" s="1915"/>
      <c r="Y122" s="1915"/>
      <c r="Z122" s="1915"/>
      <c r="AA122" s="1310"/>
      <c r="AB122" s="1310"/>
      <c r="AC122" s="1915"/>
      <c r="AD122" s="1915"/>
      <c r="AE122" s="1915"/>
      <c r="AF122" s="1310"/>
      <c r="AG122" s="1311"/>
      <c r="AH122" s="1333"/>
      <c r="AI122" s="1333"/>
      <c r="AJ122" s="1333"/>
      <c r="AK122" s="1333"/>
      <c r="AL122" s="1333"/>
      <c r="AM122" s="1333"/>
      <c r="AN122" s="1333"/>
      <c r="AO122" s="1333"/>
      <c r="AP122" s="1333"/>
      <c r="AQ122" s="1333"/>
      <c r="AR122" s="1333"/>
      <c r="AS122" s="1333"/>
      <c r="AT122" s="1334"/>
      <c r="AU122" s="1310"/>
      <c r="AV122" s="1310"/>
      <c r="AW122" s="1310"/>
      <c r="AX122" s="1310"/>
      <c r="AY122" s="1988"/>
      <c r="AZ122" s="1988"/>
      <c r="BA122" s="1988"/>
      <c r="BB122" s="1310"/>
      <c r="BC122" s="1310"/>
      <c r="BD122" s="1988"/>
      <c r="BE122" s="1988"/>
      <c r="BF122" s="1988"/>
      <c r="BG122" s="1310"/>
      <c r="BH122" s="1310"/>
      <c r="BI122" s="1988"/>
      <c r="BJ122" s="1988"/>
      <c r="BK122" s="1988"/>
      <c r="BL122" s="1310"/>
      <c r="BM122" s="1311"/>
    </row>
    <row r="123" spans="2:65" ht="9" customHeight="1">
      <c r="B123" s="1340"/>
      <c r="C123" s="1341"/>
      <c r="D123" s="1341"/>
      <c r="E123" s="1341"/>
      <c r="F123" s="1341"/>
      <c r="G123" s="1341"/>
      <c r="H123" s="1341"/>
      <c r="I123" s="1341"/>
      <c r="J123" s="1341"/>
      <c r="K123" s="1341"/>
      <c r="L123" s="1341"/>
      <c r="M123" s="1341"/>
      <c r="N123" s="1342"/>
      <c r="O123" s="1345"/>
      <c r="P123" s="1312"/>
      <c r="Q123" s="1312"/>
      <c r="R123" s="1312"/>
      <c r="S123" s="1987"/>
      <c r="T123" s="1987"/>
      <c r="U123" s="1987"/>
      <c r="V123" s="1312"/>
      <c r="W123" s="1312"/>
      <c r="X123" s="1987"/>
      <c r="Y123" s="1987"/>
      <c r="Z123" s="1987"/>
      <c r="AA123" s="1312"/>
      <c r="AB123" s="1312"/>
      <c r="AC123" s="1987"/>
      <c r="AD123" s="1987"/>
      <c r="AE123" s="1987"/>
      <c r="AF123" s="1312"/>
      <c r="AG123" s="1313"/>
      <c r="AH123" s="1335"/>
      <c r="AI123" s="1335"/>
      <c r="AJ123" s="1335"/>
      <c r="AK123" s="1335"/>
      <c r="AL123" s="1335"/>
      <c r="AM123" s="1335"/>
      <c r="AN123" s="1335"/>
      <c r="AO123" s="1335"/>
      <c r="AP123" s="1335"/>
      <c r="AQ123" s="1335"/>
      <c r="AR123" s="1335"/>
      <c r="AS123" s="1335"/>
      <c r="AT123" s="1336"/>
      <c r="AU123" s="1312"/>
      <c r="AV123" s="1312"/>
      <c r="AW123" s="1312"/>
      <c r="AX123" s="1312"/>
      <c r="AY123" s="1990"/>
      <c r="AZ123" s="1990"/>
      <c r="BA123" s="1990"/>
      <c r="BB123" s="1312"/>
      <c r="BC123" s="1312"/>
      <c r="BD123" s="1990"/>
      <c r="BE123" s="1990"/>
      <c r="BF123" s="1990"/>
      <c r="BG123" s="1312"/>
      <c r="BH123" s="1312"/>
      <c r="BI123" s="1990"/>
      <c r="BJ123" s="1990"/>
      <c r="BK123" s="1990"/>
      <c r="BL123" s="1312"/>
      <c r="BM123" s="1313"/>
    </row>
    <row r="124" spans="2:65" ht="9" customHeight="1">
      <c r="B124" s="1314" t="s">
        <v>172</v>
      </c>
      <c r="C124" s="1242"/>
      <c r="D124" s="1242"/>
      <c r="E124" s="1242"/>
      <c r="F124" s="1242"/>
      <c r="G124" s="1242"/>
      <c r="H124" s="1242"/>
      <c r="I124" s="1242"/>
      <c r="J124" s="1242"/>
      <c r="K124" s="1242"/>
      <c r="L124" s="1242"/>
      <c r="M124" s="1242"/>
      <c r="N124" s="1242"/>
      <c r="O124" s="1242"/>
      <c r="P124" s="1960" t="s">
        <v>1192</v>
      </c>
      <c r="Q124" s="1960"/>
      <c r="R124" s="1960"/>
      <c r="S124" s="1960"/>
      <c r="T124" s="1960"/>
      <c r="U124" s="1960"/>
      <c r="V124" s="1960"/>
      <c r="W124" s="1960"/>
      <c r="X124" s="1960"/>
      <c r="Y124" s="1960"/>
      <c r="Z124" s="1960"/>
      <c r="AA124" s="1960"/>
      <c r="AB124" s="1960"/>
      <c r="AC124" s="1960"/>
      <c r="AD124" s="1960"/>
      <c r="AE124" s="1960"/>
      <c r="AF124" s="1960"/>
      <c r="AG124" s="1960"/>
      <c r="AH124" s="1960"/>
      <c r="AI124" s="1960"/>
      <c r="AJ124" s="1960"/>
      <c r="AK124" s="1960"/>
      <c r="AL124" s="1960"/>
      <c r="AM124" s="1960"/>
      <c r="AN124" s="1960"/>
      <c r="AO124" s="1960"/>
      <c r="AP124" s="1960"/>
      <c r="AQ124" s="1960"/>
      <c r="AR124" s="1960"/>
      <c r="AS124" s="1960"/>
      <c r="AT124" s="1960"/>
      <c r="AU124" s="1960"/>
      <c r="AV124" s="1960"/>
      <c r="AW124" s="1960"/>
      <c r="AX124" s="1960"/>
      <c r="AY124" s="1960"/>
      <c r="AZ124" s="1960"/>
      <c r="BA124" s="1960"/>
      <c r="BB124" s="1960"/>
      <c r="BC124" s="1960"/>
      <c r="BD124" s="1960"/>
      <c r="BE124" s="1960"/>
      <c r="BF124" s="1960"/>
      <c r="BG124" s="1960"/>
      <c r="BH124" s="1960"/>
      <c r="BI124" s="1960"/>
      <c r="BJ124" s="1960"/>
      <c r="BK124" s="1960"/>
      <c r="BL124" s="1960"/>
      <c r="BM124" s="1961"/>
    </row>
    <row r="125" spans="2:65" ht="9" customHeight="1">
      <c r="B125" s="1243"/>
      <c r="C125" s="1235"/>
      <c r="D125" s="1235"/>
      <c r="E125" s="1235"/>
      <c r="F125" s="1235"/>
      <c r="G125" s="1235"/>
      <c r="H125" s="1235"/>
      <c r="I125" s="1235"/>
      <c r="J125" s="1235"/>
      <c r="K125" s="1235"/>
      <c r="L125" s="1235"/>
      <c r="M125" s="1235"/>
      <c r="N125" s="1235"/>
      <c r="O125" s="1235"/>
      <c r="P125" s="1962"/>
      <c r="Q125" s="1962"/>
      <c r="R125" s="1962"/>
      <c r="S125" s="1962"/>
      <c r="T125" s="1962"/>
      <c r="U125" s="1962"/>
      <c r="V125" s="1962"/>
      <c r="W125" s="1962"/>
      <c r="X125" s="1962"/>
      <c r="Y125" s="1962"/>
      <c r="Z125" s="1962"/>
      <c r="AA125" s="1962"/>
      <c r="AB125" s="1962"/>
      <c r="AC125" s="1962"/>
      <c r="AD125" s="1962"/>
      <c r="AE125" s="1962"/>
      <c r="AF125" s="1962"/>
      <c r="AG125" s="1962"/>
      <c r="AH125" s="1962"/>
      <c r="AI125" s="1962"/>
      <c r="AJ125" s="1962"/>
      <c r="AK125" s="1962"/>
      <c r="AL125" s="1962"/>
      <c r="AM125" s="1962"/>
      <c r="AN125" s="1962"/>
      <c r="AO125" s="1962"/>
      <c r="AP125" s="1962"/>
      <c r="AQ125" s="1962"/>
      <c r="AR125" s="1962"/>
      <c r="AS125" s="1962"/>
      <c r="AT125" s="1962"/>
      <c r="AU125" s="1962"/>
      <c r="AV125" s="1962"/>
      <c r="AW125" s="1962"/>
      <c r="AX125" s="1962"/>
      <c r="AY125" s="1962"/>
      <c r="AZ125" s="1962"/>
      <c r="BA125" s="1962"/>
      <c r="BB125" s="1962"/>
      <c r="BC125" s="1962"/>
      <c r="BD125" s="1962"/>
      <c r="BE125" s="1962"/>
      <c r="BF125" s="1962"/>
      <c r="BG125" s="1962"/>
      <c r="BH125" s="1962"/>
      <c r="BI125" s="1962"/>
      <c r="BJ125" s="1962"/>
      <c r="BK125" s="1962"/>
      <c r="BL125" s="1962"/>
      <c r="BM125" s="1963"/>
    </row>
    <row r="126" spans="2:65" ht="9" customHeight="1">
      <c r="B126" s="1243"/>
      <c r="C126" s="1235"/>
      <c r="D126" s="1235"/>
      <c r="E126" s="1235"/>
      <c r="F126" s="1235"/>
      <c r="G126" s="1235"/>
      <c r="H126" s="1235"/>
      <c r="I126" s="1235"/>
      <c r="J126" s="1235"/>
      <c r="K126" s="1235"/>
      <c r="L126" s="1235"/>
      <c r="M126" s="1235"/>
      <c r="N126" s="1235"/>
      <c r="O126" s="1235"/>
      <c r="P126" s="1962"/>
      <c r="Q126" s="1962"/>
      <c r="R126" s="1962"/>
      <c r="S126" s="1962"/>
      <c r="T126" s="1962"/>
      <c r="U126" s="1962"/>
      <c r="V126" s="1962"/>
      <c r="W126" s="1962"/>
      <c r="X126" s="1962"/>
      <c r="Y126" s="1962"/>
      <c r="Z126" s="1962"/>
      <c r="AA126" s="1962"/>
      <c r="AB126" s="1962"/>
      <c r="AC126" s="1962"/>
      <c r="AD126" s="1962"/>
      <c r="AE126" s="1962"/>
      <c r="AF126" s="1962"/>
      <c r="AG126" s="1962"/>
      <c r="AH126" s="1962"/>
      <c r="AI126" s="1962"/>
      <c r="AJ126" s="1962"/>
      <c r="AK126" s="1962"/>
      <c r="AL126" s="1962"/>
      <c r="AM126" s="1962"/>
      <c r="AN126" s="1962"/>
      <c r="AO126" s="1962"/>
      <c r="AP126" s="1962"/>
      <c r="AQ126" s="1962"/>
      <c r="AR126" s="1962"/>
      <c r="AS126" s="1962"/>
      <c r="AT126" s="1962"/>
      <c r="AU126" s="1962"/>
      <c r="AV126" s="1962"/>
      <c r="AW126" s="1962"/>
      <c r="AX126" s="1962"/>
      <c r="AY126" s="1962"/>
      <c r="AZ126" s="1962"/>
      <c r="BA126" s="1962"/>
      <c r="BB126" s="1962"/>
      <c r="BC126" s="1962"/>
      <c r="BD126" s="1962"/>
      <c r="BE126" s="1962"/>
      <c r="BF126" s="1962"/>
      <c r="BG126" s="1962"/>
      <c r="BH126" s="1962"/>
      <c r="BI126" s="1962"/>
      <c r="BJ126" s="1962"/>
      <c r="BK126" s="1962"/>
      <c r="BL126" s="1962"/>
      <c r="BM126" s="1963"/>
    </row>
    <row r="127" spans="2:65" ht="9" customHeight="1">
      <c r="B127" s="1243"/>
      <c r="C127" s="1235"/>
      <c r="D127" s="1235"/>
      <c r="E127" s="1235"/>
      <c r="F127" s="1235"/>
      <c r="G127" s="1235"/>
      <c r="H127" s="1235"/>
      <c r="I127" s="1235"/>
      <c r="J127" s="1235"/>
      <c r="K127" s="1235"/>
      <c r="L127" s="1235"/>
      <c r="M127" s="1235"/>
      <c r="N127" s="1235"/>
      <c r="O127" s="1235"/>
      <c r="P127" s="1962"/>
      <c r="Q127" s="1962"/>
      <c r="R127" s="1962"/>
      <c r="S127" s="1962"/>
      <c r="T127" s="1962"/>
      <c r="U127" s="1962"/>
      <c r="V127" s="1962"/>
      <c r="W127" s="1962"/>
      <c r="X127" s="1962"/>
      <c r="Y127" s="1962"/>
      <c r="Z127" s="1962"/>
      <c r="AA127" s="1962"/>
      <c r="AB127" s="1962"/>
      <c r="AC127" s="1962"/>
      <c r="AD127" s="1962"/>
      <c r="AE127" s="1962"/>
      <c r="AF127" s="1962"/>
      <c r="AG127" s="1962"/>
      <c r="AH127" s="1962"/>
      <c r="AI127" s="1962"/>
      <c r="AJ127" s="1962"/>
      <c r="AK127" s="1962"/>
      <c r="AL127" s="1962"/>
      <c r="AM127" s="1962"/>
      <c r="AN127" s="1962"/>
      <c r="AO127" s="1962"/>
      <c r="AP127" s="1962"/>
      <c r="AQ127" s="1962"/>
      <c r="AR127" s="1962"/>
      <c r="AS127" s="1962"/>
      <c r="AT127" s="1962"/>
      <c r="AU127" s="1962"/>
      <c r="AV127" s="1962"/>
      <c r="AW127" s="1962"/>
      <c r="AX127" s="1962"/>
      <c r="AY127" s="1962"/>
      <c r="AZ127" s="1962"/>
      <c r="BA127" s="1962"/>
      <c r="BB127" s="1962"/>
      <c r="BC127" s="1962"/>
      <c r="BD127" s="1962"/>
      <c r="BE127" s="1962"/>
      <c r="BF127" s="1962"/>
      <c r="BG127" s="1962"/>
      <c r="BH127" s="1962"/>
      <c r="BI127" s="1962"/>
      <c r="BJ127" s="1962"/>
      <c r="BK127" s="1962"/>
      <c r="BL127" s="1962"/>
      <c r="BM127" s="1963"/>
    </row>
    <row r="128" spans="2:65" ht="9" customHeight="1">
      <c r="B128" s="1243"/>
      <c r="C128" s="1235"/>
      <c r="D128" s="1235"/>
      <c r="E128" s="1235"/>
      <c r="F128" s="1235"/>
      <c r="G128" s="1235"/>
      <c r="H128" s="1235"/>
      <c r="I128" s="1235"/>
      <c r="J128" s="1235"/>
      <c r="K128" s="1235"/>
      <c r="L128" s="1235"/>
      <c r="M128" s="1235"/>
      <c r="N128" s="1235"/>
      <c r="O128" s="1235"/>
      <c r="P128" s="1962"/>
      <c r="Q128" s="1962"/>
      <c r="R128" s="1962"/>
      <c r="S128" s="1962"/>
      <c r="T128" s="1962"/>
      <c r="U128" s="1962"/>
      <c r="V128" s="1962"/>
      <c r="W128" s="1962"/>
      <c r="X128" s="1962"/>
      <c r="Y128" s="1962"/>
      <c r="Z128" s="1962"/>
      <c r="AA128" s="1962"/>
      <c r="AB128" s="1962"/>
      <c r="AC128" s="1962"/>
      <c r="AD128" s="1962"/>
      <c r="AE128" s="1962"/>
      <c r="AF128" s="1962"/>
      <c r="AG128" s="1962"/>
      <c r="AH128" s="1962"/>
      <c r="AI128" s="1962"/>
      <c r="AJ128" s="1962"/>
      <c r="AK128" s="1962"/>
      <c r="AL128" s="1962"/>
      <c r="AM128" s="1962"/>
      <c r="AN128" s="1962"/>
      <c r="AO128" s="1962"/>
      <c r="AP128" s="1962"/>
      <c r="AQ128" s="1962"/>
      <c r="AR128" s="1962"/>
      <c r="AS128" s="1962"/>
      <c r="AT128" s="1962"/>
      <c r="AU128" s="1962"/>
      <c r="AV128" s="1962"/>
      <c r="AW128" s="1962"/>
      <c r="AX128" s="1962"/>
      <c r="AY128" s="1962"/>
      <c r="AZ128" s="1962"/>
      <c r="BA128" s="1962"/>
      <c r="BB128" s="1962"/>
      <c r="BC128" s="1962"/>
      <c r="BD128" s="1962"/>
      <c r="BE128" s="1962"/>
      <c r="BF128" s="1962"/>
      <c r="BG128" s="1962"/>
      <c r="BH128" s="1962"/>
      <c r="BI128" s="1962"/>
      <c r="BJ128" s="1962"/>
      <c r="BK128" s="1962"/>
      <c r="BL128" s="1962"/>
      <c r="BM128" s="1963"/>
    </row>
    <row r="129" spans="2:65" ht="9" customHeight="1">
      <c r="B129" s="1243"/>
      <c r="C129" s="1235"/>
      <c r="D129" s="1235"/>
      <c r="E129" s="1235"/>
      <c r="F129" s="1235"/>
      <c r="G129" s="1235"/>
      <c r="H129" s="1235"/>
      <c r="I129" s="1235"/>
      <c r="J129" s="1235"/>
      <c r="K129" s="1235"/>
      <c r="L129" s="1235"/>
      <c r="M129" s="1235"/>
      <c r="N129" s="1235"/>
      <c r="O129" s="1235"/>
      <c r="P129" s="1962"/>
      <c r="Q129" s="1962"/>
      <c r="R129" s="1962"/>
      <c r="S129" s="1962"/>
      <c r="T129" s="1962"/>
      <c r="U129" s="1962"/>
      <c r="V129" s="1962"/>
      <c r="W129" s="1962"/>
      <c r="X129" s="1962"/>
      <c r="Y129" s="1962"/>
      <c r="Z129" s="1962"/>
      <c r="AA129" s="1962"/>
      <c r="AB129" s="1962"/>
      <c r="AC129" s="1962"/>
      <c r="AD129" s="1962"/>
      <c r="AE129" s="1962"/>
      <c r="AF129" s="1962"/>
      <c r="AG129" s="1962"/>
      <c r="AH129" s="1962"/>
      <c r="AI129" s="1962"/>
      <c r="AJ129" s="1962"/>
      <c r="AK129" s="1962"/>
      <c r="AL129" s="1962"/>
      <c r="AM129" s="1962"/>
      <c r="AN129" s="1962"/>
      <c r="AO129" s="1962"/>
      <c r="AP129" s="1962"/>
      <c r="AQ129" s="1962"/>
      <c r="AR129" s="1962"/>
      <c r="AS129" s="1962"/>
      <c r="AT129" s="1962"/>
      <c r="AU129" s="1962"/>
      <c r="AV129" s="1962"/>
      <c r="AW129" s="1962"/>
      <c r="AX129" s="1962"/>
      <c r="AY129" s="1962"/>
      <c r="AZ129" s="1962"/>
      <c r="BA129" s="1962"/>
      <c r="BB129" s="1962"/>
      <c r="BC129" s="1962"/>
      <c r="BD129" s="1962"/>
      <c r="BE129" s="1962"/>
      <c r="BF129" s="1962"/>
      <c r="BG129" s="1962"/>
      <c r="BH129" s="1962"/>
      <c r="BI129" s="1962"/>
      <c r="BJ129" s="1962"/>
      <c r="BK129" s="1962"/>
      <c r="BL129" s="1962"/>
      <c r="BM129" s="1963"/>
    </row>
    <row r="130" spans="2:65" ht="9" customHeight="1">
      <c r="B130" s="1244"/>
      <c r="C130" s="1236"/>
      <c r="D130" s="1236"/>
      <c r="E130" s="1236"/>
      <c r="F130" s="1236"/>
      <c r="G130" s="1236"/>
      <c r="H130" s="1236"/>
      <c r="I130" s="1236"/>
      <c r="J130" s="1236"/>
      <c r="K130" s="1236"/>
      <c r="L130" s="1236"/>
      <c r="M130" s="1236"/>
      <c r="N130" s="1236"/>
      <c r="O130" s="1236"/>
      <c r="P130" s="1964"/>
      <c r="Q130" s="1964"/>
      <c r="R130" s="1964"/>
      <c r="S130" s="1964"/>
      <c r="T130" s="1964"/>
      <c r="U130" s="1964"/>
      <c r="V130" s="1964"/>
      <c r="W130" s="1964"/>
      <c r="X130" s="1964"/>
      <c r="Y130" s="1964"/>
      <c r="Z130" s="1964"/>
      <c r="AA130" s="1964"/>
      <c r="AB130" s="1964"/>
      <c r="AC130" s="1964"/>
      <c r="AD130" s="1964"/>
      <c r="AE130" s="1964"/>
      <c r="AF130" s="1964"/>
      <c r="AG130" s="1964"/>
      <c r="AH130" s="1964"/>
      <c r="AI130" s="1964"/>
      <c r="AJ130" s="1964"/>
      <c r="AK130" s="1964"/>
      <c r="AL130" s="1964"/>
      <c r="AM130" s="1964"/>
      <c r="AN130" s="1964"/>
      <c r="AO130" s="1964"/>
      <c r="AP130" s="1964"/>
      <c r="AQ130" s="1964"/>
      <c r="AR130" s="1964"/>
      <c r="AS130" s="1964"/>
      <c r="AT130" s="1964"/>
      <c r="AU130" s="1964"/>
      <c r="AV130" s="1964"/>
      <c r="AW130" s="1964"/>
      <c r="AX130" s="1964"/>
      <c r="AY130" s="1964"/>
      <c r="AZ130" s="1964"/>
      <c r="BA130" s="1964"/>
      <c r="BB130" s="1964"/>
      <c r="BC130" s="1964"/>
      <c r="BD130" s="1964"/>
      <c r="BE130" s="1964"/>
      <c r="BF130" s="1964"/>
      <c r="BG130" s="1964"/>
      <c r="BH130" s="1964"/>
      <c r="BI130" s="1964"/>
      <c r="BJ130" s="1964"/>
      <c r="BK130" s="1964"/>
      <c r="BL130" s="1964"/>
      <c r="BM130" s="1965"/>
    </row>
    <row r="131" spans="2:65" ht="9" customHeight="1">
      <c r="B131" s="1321" t="s">
        <v>156</v>
      </c>
      <c r="C131" s="1322"/>
      <c r="D131" s="1250" t="s">
        <v>658</v>
      </c>
      <c r="E131" s="1242"/>
      <c r="F131" s="1242"/>
      <c r="G131" s="1242"/>
      <c r="H131" s="1242"/>
      <c r="I131" s="1242"/>
      <c r="J131" s="1242"/>
      <c r="K131" s="1242"/>
      <c r="L131" s="1242"/>
      <c r="M131" s="1242"/>
      <c r="N131" s="1242"/>
      <c r="O131" s="1242"/>
      <c r="P131" s="1966" t="s">
        <v>1173</v>
      </c>
      <c r="Q131" s="1966"/>
      <c r="R131" s="1966"/>
      <c r="S131" s="1966"/>
      <c r="T131" s="1966"/>
      <c r="U131" s="1966"/>
      <c r="V131" s="1966"/>
      <c r="W131" s="1966"/>
      <c r="X131" s="1966"/>
      <c r="Y131" s="1966"/>
      <c r="Z131" s="1966"/>
      <c r="AA131" s="1966"/>
      <c r="AB131" s="1966"/>
      <c r="AC131" s="1966"/>
      <c r="AD131" s="1966"/>
      <c r="AE131" s="1966"/>
      <c r="AF131" s="1966"/>
      <c r="AG131" s="1966"/>
      <c r="AH131" s="1966"/>
      <c r="AI131" s="1966"/>
      <c r="AJ131" s="1966"/>
      <c r="AK131" s="1966"/>
      <c r="AL131" s="1966"/>
      <c r="AM131" s="1966"/>
      <c r="AN131" s="1966"/>
      <c r="AO131" s="1966"/>
      <c r="AP131" s="1966"/>
      <c r="AQ131" s="1966"/>
      <c r="AR131" s="1966"/>
      <c r="AS131" s="1966"/>
      <c r="AT131" s="1966"/>
      <c r="AU131" s="1966"/>
      <c r="AV131" s="1966"/>
      <c r="AW131" s="1966"/>
      <c r="AX131" s="1966"/>
      <c r="AY131" s="1966"/>
      <c r="AZ131" s="1966"/>
      <c r="BA131" s="1966"/>
      <c r="BB131" s="1966"/>
      <c r="BC131" s="1966"/>
      <c r="BD131" s="1966"/>
      <c r="BE131" s="1966"/>
      <c r="BF131" s="1966"/>
      <c r="BG131" s="1966"/>
      <c r="BH131" s="1966"/>
      <c r="BI131" s="1966"/>
      <c r="BJ131" s="1966"/>
      <c r="BK131" s="1966"/>
      <c r="BL131" s="1966"/>
      <c r="BM131" s="1967"/>
    </row>
    <row r="132" spans="2:65" ht="9" customHeight="1">
      <c r="B132" s="1323"/>
      <c r="C132" s="1324"/>
      <c r="D132" s="1235"/>
      <c r="E132" s="1235"/>
      <c r="F132" s="1235"/>
      <c r="G132" s="1235"/>
      <c r="H132" s="1235"/>
      <c r="I132" s="1235"/>
      <c r="J132" s="1235"/>
      <c r="K132" s="1235"/>
      <c r="L132" s="1235"/>
      <c r="M132" s="1235"/>
      <c r="N132" s="1235"/>
      <c r="O132" s="1235"/>
      <c r="P132" s="1968"/>
      <c r="Q132" s="1968"/>
      <c r="R132" s="1968"/>
      <c r="S132" s="1968"/>
      <c r="T132" s="1968"/>
      <c r="U132" s="1968"/>
      <c r="V132" s="1968"/>
      <c r="W132" s="1968"/>
      <c r="X132" s="1968"/>
      <c r="Y132" s="1968"/>
      <c r="Z132" s="1968"/>
      <c r="AA132" s="1968"/>
      <c r="AB132" s="1968"/>
      <c r="AC132" s="1968"/>
      <c r="AD132" s="1968"/>
      <c r="AE132" s="1968"/>
      <c r="AF132" s="1968"/>
      <c r="AG132" s="1968"/>
      <c r="AH132" s="1968"/>
      <c r="AI132" s="1968"/>
      <c r="AJ132" s="1968"/>
      <c r="AK132" s="1968"/>
      <c r="AL132" s="1968"/>
      <c r="AM132" s="1968"/>
      <c r="AN132" s="1968"/>
      <c r="AO132" s="1968"/>
      <c r="AP132" s="1968"/>
      <c r="AQ132" s="1968"/>
      <c r="AR132" s="1968"/>
      <c r="AS132" s="1968"/>
      <c r="AT132" s="1968"/>
      <c r="AU132" s="1968"/>
      <c r="AV132" s="1968"/>
      <c r="AW132" s="1968"/>
      <c r="AX132" s="1968"/>
      <c r="AY132" s="1968"/>
      <c r="AZ132" s="1968"/>
      <c r="BA132" s="1968"/>
      <c r="BB132" s="1968"/>
      <c r="BC132" s="1968"/>
      <c r="BD132" s="1968"/>
      <c r="BE132" s="1968"/>
      <c r="BF132" s="1968"/>
      <c r="BG132" s="1968"/>
      <c r="BH132" s="1968"/>
      <c r="BI132" s="1968"/>
      <c r="BJ132" s="1968"/>
      <c r="BK132" s="1968"/>
      <c r="BL132" s="1968"/>
      <c r="BM132" s="1969"/>
    </row>
    <row r="133" spans="2:65" ht="9" customHeight="1">
      <c r="B133" s="1323"/>
      <c r="C133" s="1324"/>
      <c r="D133" s="1235"/>
      <c r="E133" s="1235"/>
      <c r="F133" s="1235"/>
      <c r="G133" s="1235"/>
      <c r="H133" s="1235"/>
      <c r="I133" s="1235"/>
      <c r="J133" s="1235"/>
      <c r="K133" s="1235"/>
      <c r="L133" s="1235"/>
      <c r="M133" s="1235"/>
      <c r="N133" s="1235"/>
      <c r="O133" s="1235"/>
      <c r="P133" s="1968"/>
      <c r="Q133" s="1968"/>
      <c r="R133" s="1968"/>
      <c r="S133" s="1968"/>
      <c r="T133" s="1968"/>
      <c r="U133" s="1968"/>
      <c r="V133" s="1968"/>
      <c r="W133" s="1968"/>
      <c r="X133" s="1968"/>
      <c r="Y133" s="1968"/>
      <c r="Z133" s="1968"/>
      <c r="AA133" s="1968"/>
      <c r="AB133" s="1968"/>
      <c r="AC133" s="1968"/>
      <c r="AD133" s="1968"/>
      <c r="AE133" s="1968"/>
      <c r="AF133" s="1968"/>
      <c r="AG133" s="1968"/>
      <c r="AH133" s="1968"/>
      <c r="AI133" s="1968"/>
      <c r="AJ133" s="1968"/>
      <c r="AK133" s="1968"/>
      <c r="AL133" s="1968"/>
      <c r="AM133" s="1968"/>
      <c r="AN133" s="1968"/>
      <c r="AO133" s="1968"/>
      <c r="AP133" s="1968"/>
      <c r="AQ133" s="1968"/>
      <c r="AR133" s="1968"/>
      <c r="AS133" s="1968"/>
      <c r="AT133" s="1968"/>
      <c r="AU133" s="1968"/>
      <c r="AV133" s="1968"/>
      <c r="AW133" s="1968"/>
      <c r="AX133" s="1968"/>
      <c r="AY133" s="1968"/>
      <c r="AZ133" s="1968"/>
      <c r="BA133" s="1968"/>
      <c r="BB133" s="1968"/>
      <c r="BC133" s="1968"/>
      <c r="BD133" s="1968"/>
      <c r="BE133" s="1968"/>
      <c r="BF133" s="1968"/>
      <c r="BG133" s="1968"/>
      <c r="BH133" s="1968"/>
      <c r="BI133" s="1968"/>
      <c r="BJ133" s="1968"/>
      <c r="BK133" s="1968"/>
      <c r="BL133" s="1968"/>
      <c r="BM133" s="1969"/>
    </row>
    <row r="134" spans="2:65" ht="9" customHeight="1">
      <c r="B134" s="1323"/>
      <c r="C134" s="1324"/>
      <c r="D134" s="1324" t="s">
        <v>644</v>
      </c>
      <c r="E134" s="1324"/>
      <c r="F134" s="1235" t="s">
        <v>645</v>
      </c>
      <c r="G134" s="1235"/>
      <c r="H134" s="1235"/>
      <c r="I134" s="1235"/>
      <c r="J134" s="1235"/>
      <c r="K134" s="1235"/>
      <c r="L134" s="1235"/>
      <c r="M134" s="1235"/>
      <c r="N134" s="1235"/>
      <c r="O134" s="1235"/>
      <c r="P134" s="263"/>
      <c r="Q134" s="263"/>
      <c r="R134" s="263"/>
      <c r="S134" s="263"/>
      <c r="T134" s="263"/>
      <c r="U134" s="263"/>
      <c r="V134" s="263"/>
      <c r="W134" s="263"/>
      <c r="X134" s="263"/>
      <c r="Y134" s="263"/>
      <c r="Z134" s="263"/>
      <c r="AA134" s="263"/>
      <c r="AB134" s="263"/>
      <c r="AC134" s="263"/>
      <c r="AD134" s="263"/>
      <c r="AE134" s="263"/>
      <c r="AF134" s="263"/>
      <c r="AG134" s="263"/>
      <c r="AH134" s="263"/>
      <c r="AI134" s="263"/>
      <c r="AJ134" s="263"/>
      <c r="AK134" s="263"/>
      <c r="AL134" s="264"/>
      <c r="AM134" s="1331" t="s">
        <v>661</v>
      </c>
      <c r="AN134" s="1303"/>
      <c r="AO134" s="263"/>
      <c r="AP134" s="263"/>
      <c r="AQ134" s="263"/>
      <c r="AR134" s="263"/>
      <c r="AS134" s="263"/>
      <c r="AT134" s="263"/>
      <c r="AU134" s="263"/>
      <c r="AV134" s="263"/>
      <c r="AW134" s="263"/>
      <c r="AX134" s="263"/>
      <c r="AY134" s="263"/>
      <c r="AZ134" s="263"/>
      <c r="BA134" s="1303" t="s">
        <v>662</v>
      </c>
      <c r="BB134" s="1303"/>
      <c r="BC134" s="263"/>
      <c r="BD134" s="263"/>
      <c r="BE134" s="263"/>
      <c r="BF134" s="263"/>
      <c r="BG134" s="263"/>
      <c r="BH134" s="263"/>
      <c r="BI134" s="263"/>
      <c r="BJ134" s="263"/>
      <c r="BK134" s="263"/>
      <c r="BL134" s="263"/>
      <c r="BM134" s="267"/>
    </row>
    <row r="135" spans="2:65" ht="9" customHeight="1">
      <c r="B135" s="1323"/>
      <c r="C135" s="1324"/>
      <c r="D135" s="1324"/>
      <c r="E135" s="1324"/>
      <c r="F135" s="1235"/>
      <c r="G135" s="1235"/>
      <c r="H135" s="1235"/>
      <c r="I135" s="1235"/>
      <c r="J135" s="1235"/>
      <c r="K135" s="1235"/>
      <c r="L135" s="1235"/>
      <c r="M135" s="1235"/>
      <c r="N135" s="1235"/>
      <c r="O135" s="1235"/>
      <c r="P135" s="263"/>
      <c r="Q135" s="1867" t="s">
        <v>1174</v>
      </c>
      <c r="R135" s="1868"/>
      <c r="S135" s="1868"/>
      <c r="T135" s="1868"/>
      <c r="U135" s="1868"/>
      <c r="V135" s="1868"/>
      <c r="W135" s="1868"/>
      <c r="X135" s="1274" t="s">
        <v>159</v>
      </c>
      <c r="Y135" s="1295"/>
      <c r="Z135" s="263"/>
      <c r="AA135" s="1837">
        <v>1</v>
      </c>
      <c r="AB135" s="1838"/>
      <c r="AC135" s="1274" t="s">
        <v>660</v>
      </c>
      <c r="AD135" s="1274"/>
      <c r="AE135" s="1974">
        <v>68.75</v>
      </c>
      <c r="AF135" s="1974"/>
      <c r="AG135" s="1974"/>
      <c r="AH135" s="1974"/>
      <c r="AI135" s="1974"/>
      <c r="AJ135" s="1274" t="s">
        <v>151</v>
      </c>
      <c r="AK135" s="1295"/>
      <c r="AL135" s="264"/>
      <c r="AM135" s="1331"/>
      <c r="AN135" s="1303"/>
      <c r="AO135" s="1831"/>
      <c r="AP135" s="1832"/>
      <c r="AQ135" s="1274" t="s">
        <v>660</v>
      </c>
      <c r="AR135" s="1274"/>
      <c r="AS135" s="1876"/>
      <c r="AT135" s="1876"/>
      <c r="AU135" s="1876"/>
      <c r="AV135" s="1876"/>
      <c r="AW135" s="1876"/>
      <c r="AX135" s="1274" t="s">
        <v>151</v>
      </c>
      <c r="AY135" s="1295"/>
      <c r="AZ135" s="263"/>
      <c r="BA135" s="1303"/>
      <c r="BB135" s="1303"/>
      <c r="BC135" s="1831"/>
      <c r="BD135" s="1832"/>
      <c r="BE135" s="1274" t="s">
        <v>660</v>
      </c>
      <c r="BF135" s="1274"/>
      <c r="BG135" s="1876"/>
      <c r="BH135" s="1876"/>
      <c r="BI135" s="1876"/>
      <c r="BJ135" s="1876"/>
      <c r="BK135" s="1876"/>
      <c r="BL135" s="1274" t="s">
        <v>151</v>
      </c>
      <c r="BM135" s="1279"/>
    </row>
    <row r="136" spans="2:65" ht="9" customHeight="1">
      <c r="B136" s="1323"/>
      <c r="C136" s="1324"/>
      <c r="D136" s="1324"/>
      <c r="E136" s="1324"/>
      <c r="F136" s="1235"/>
      <c r="G136" s="1235"/>
      <c r="H136" s="1235"/>
      <c r="I136" s="1235"/>
      <c r="J136" s="1235"/>
      <c r="K136" s="1235"/>
      <c r="L136" s="1235"/>
      <c r="M136" s="1235"/>
      <c r="N136" s="1235"/>
      <c r="O136" s="1235"/>
      <c r="P136" s="263"/>
      <c r="Q136" s="1869"/>
      <c r="R136" s="1870"/>
      <c r="S136" s="1870"/>
      <c r="T136" s="1870"/>
      <c r="U136" s="1870"/>
      <c r="V136" s="1870"/>
      <c r="W136" s="1870"/>
      <c r="X136" s="1289"/>
      <c r="Y136" s="1296"/>
      <c r="Z136" s="263"/>
      <c r="AA136" s="1840"/>
      <c r="AB136" s="1841"/>
      <c r="AC136" s="1276"/>
      <c r="AD136" s="1276"/>
      <c r="AE136" s="1985"/>
      <c r="AF136" s="1985"/>
      <c r="AG136" s="1985"/>
      <c r="AH136" s="1985"/>
      <c r="AI136" s="1985"/>
      <c r="AJ136" s="1276"/>
      <c r="AK136" s="1297"/>
      <c r="AL136" s="264"/>
      <c r="AM136" s="1331"/>
      <c r="AN136" s="1303"/>
      <c r="AO136" s="1834"/>
      <c r="AP136" s="1835"/>
      <c r="AQ136" s="1276"/>
      <c r="AR136" s="1276"/>
      <c r="AS136" s="1877"/>
      <c r="AT136" s="1877"/>
      <c r="AU136" s="1877"/>
      <c r="AV136" s="1877"/>
      <c r="AW136" s="1877"/>
      <c r="AX136" s="1276"/>
      <c r="AY136" s="1297"/>
      <c r="AZ136" s="263"/>
      <c r="BA136" s="1303"/>
      <c r="BB136" s="1303"/>
      <c r="BC136" s="1834"/>
      <c r="BD136" s="1835"/>
      <c r="BE136" s="1276"/>
      <c r="BF136" s="1276"/>
      <c r="BG136" s="1877"/>
      <c r="BH136" s="1877"/>
      <c r="BI136" s="1877"/>
      <c r="BJ136" s="1877"/>
      <c r="BK136" s="1877"/>
      <c r="BL136" s="1276"/>
      <c r="BM136" s="1280"/>
    </row>
    <row r="137" spans="2:65" ht="9" customHeight="1">
      <c r="B137" s="1323"/>
      <c r="C137" s="1324"/>
      <c r="D137" s="1324"/>
      <c r="E137" s="1324"/>
      <c r="F137" s="1235"/>
      <c r="G137" s="1235"/>
      <c r="H137" s="1235"/>
      <c r="I137" s="1235"/>
      <c r="J137" s="1235"/>
      <c r="K137" s="1235"/>
      <c r="L137" s="1235"/>
      <c r="M137" s="1235"/>
      <c r="N137" s="1235"/>
      <c r="O137" s="1235"/>
      <c r="P137" s="263"/>
      <c r="Q137" s="1871"/>
      <c r="R137" s="1872"/>
      <c r="S137" s="1872"/>
      <c r="T137" s="1872"/>
      <c r="U137" s="1872"/>
      <c r="V137" s="1872"/>
      <c r="W137" s="1872"/>
      <c r="X137" s="1276"/>
      <c r="Y137" s="1297"/>
      <c r="Z137" s="263"/>
      <c r="AA137" s="1837">
        <v>2</v>
      </c>
      <c r="AB137" s="1838"/>
      <c r="AC137" s="1274" t="s">
        <v>660</v>
      </c>
      <c r="AD137" s="1274"/>
      <c r="AE137" s="1974">
        <v>66.55</v>
      </c>
      <c r="AF137" s="1974"/>
      <c r="AG137" s="1974"/>
      <c r="AH137" s="1974"/>
      <c r="AI137" s="1974"/>
      <c r="AJ137" s="1274" t="s">
        <v>151</v>
      </c>
      <c r="AK137" s="1295"/>
      <c r="AL137" s="264"/>
      <c r="AM137" s="1331"/>
      <c r="AN137" s="1303"/>
      <c r="AO137" s="1831"/>
      <c r="AP137" s="1832"/>
      <c r="AQ137" s="1274" t="s">
        <v>660</v>
      </c>
      <c r="AR137" s="1274"/>
      <c r="AS137" s="1876"/>
      <c r="AT137" s="1876"/>
      <c r="AU137" s="1876"/>
      <c r="AV137" s="1876"/>
      <c r="AW137" s="1876"/>
      <c r="AX137" s="1274" t="s">
        <v>151</v>
      </c>
      <c r="AY137" s="1295"/>
      <c r="AZ137" s="263"/>
      <c r="BA137" s="1303"/>
      <c r="BB137" s="1303"/>
      <c r="BC137" s="1831"/>
      <c r="BD137" s="1832"/>
      <c r="BE137" s="1274" t="s">
        <v>660</v>
      </c>
      <c r="BF137" s="1274"/>
      <c r="BG137" s="1876"/>
      <c r="BH137" s="1876"/>
      <c r="BI137" s="1876"/>
      <c r="BJ137" s="1876"/>
      <c r="BK137" s="1876"/>
      <c r="BL137" s="1274" t="s">
        <v>151</v>
      </c>
      <c r="BM137" s="1279"/>
    </row>
    <row r="138" spans="2:65" ht="9" customHeight="1">
      <c r="B138" s="1323"/>
      <c r="C138" s="1324"/>
      <c r="D138" s="1324"/>
      <c r="E138" s="1324"/>
      <c r="F138" s="1235"/>
      <c r="G138" s="1235"/>
      <c r="H138" s="1235"/>
      <c r="I138" s="1235"/>
      <c r="J138" s="1235"/>
      <c r="K138" s="1235"/>
      <c r="L138" s="1235"/>
      <c r="M138" s="1235"/>
      <c r="N138" s="1235"/>
      <c r="O138" s="1235"/>
      <c r="P138" s="263"/>
      <c r="Q138" s="263"/>
      <c r="R138" s="263"/>
      <c r="S138" s="263"/>
      <c r="T138" s="263"/>
      <c r="U138" s="263"/>
      <c r="V138" s="263"/>
      <c r="W138" s="263"/>
      <c r="X138" s="263"/>
      <c r="Y138" s="263"/>
      <c r="Z138" s="263"/>
      <c r="AA138" s="1840"/>
      <c r="AB138" s="1841"/>
      <c r="AC138" s="1276"/>
      <c r="AD138" s="1276"/>
      <c r="AE138" s="1985"/>
      <c r="AF138" s="1985"/>
      <c r="AG138" s="1985"/>
      <c r="AH138" s="1985"/>
      <c r="AI138" s="1985"/>
      <c r="AJ138" s="1276"/>
      <c r="AK138" s="1297"/>
      <c r="AL138" s="264"/>
      <c r="AM138" s="1331"/>
      <c r="AN138" s="1303"/>
      <c r="AO138" s="1834"/>
      <c r="AP138" s="1835"/>
      <c r="AQ138" s="1276"/>
      <c r="AR138" s="1276"/>
      <c r="AS138" s="1877"/>
      <c r="AT138" s="1877"/>
      <c r="AU138" s="1877"/>
      <c r="AV138" s="1877"/>
      <c r="AW138" s="1877"/>
      <c r="AX138" s="1276"/>
      <c r="AY138" s="1297"/>
      <c r="AZ138" s="263"/>
      <c r="BA138" s="1303"/>
      <c r="BB138" s="1303"/>
      <c r="BC138" s="1834"/>
      <c r="BD138" s="1835"/>
      <c r="BE138" s="1276"/>
      <c r="BF138" s="1276"/>
      <c r="BG138" s="1877"/>
      <c r="BH138" s="1877"/>
      <c r="BI138" s="1877"/>
      <c r="BJ138" s="1877"/>
      <c r="BK138" s="1877"/>
      <c r="BL138" s="1276"/>
      <c r="BM138" s="1280"/>
    </row>
    <row r="139" spans="2:65" ht="9" customHeight="1">
      <c r="B139" s="1323"/>
      <c r="C139" s="1324"/>
      <c r="D139" s="1324"/>
      <c r="E139" s="1324"/>
      <c r="F139" s="1235"/>
      <c r="G139" s="1235"/>
      <c r="H139" s="1235"/>
      <c r="I139" s="1235"/>
      <c r="J139" s="1235"/>
      <c r="K139" s="1235"/>
      <c r="L139" s="1235"/>
      <c r="M139" s="1235"/>
      <c r="N139" s="1235"/>
      <c r="O139" s="1235"/>
      <c r="P139" s="263"/>
      <c r="Q139" s="1970">
        <v>2</v>
      </c>
      <c r="R139" s="1873"/>
      <c r="S139" s="1873"/>
      <c r="T139" s="1873"/>
      <c r="U139" s="1873"/>
      <c r="V139" s="1274" t="s">
        <v>659</v>
      </c>
      <c r="W139" s="1274"/>
      <c r="X139" s="1274"/>
      <c r="Y139" s="1295"/>
      <c r="Z139" s="263"/>
      <c r="AA139" s="1831"/>
      <c r="AB139" s="1832"/>
      <c r="AC139" s="1274" t="s">
        <v>660</v>
      </c>
      <c r="AD139" s="1274"/>
      <c r="AE139" s="1876"/>
      <c r="AF139" s="1876"/>
      <c r="AG139" s="1876"/>
      <c r="AH139" s="1876"/>
      <c r="AI139" s="1876"/>
      <c r="AJ139" s="1274" t="s">
        <v>151</v>
      </c>
      <c r="AK139" s="1295"/>
      <c r="AL139" s="264"/>
      <c r="AM139" s="1331"/>
      <c r="AN139" s="1303"/>
      <c r="AO139" s="1831"/>
      <c r="AP139" s="1832"/>
      <c r="AQ139" s="1274" t="s">
        <v>660</v>
      </c>
      <c r="AR139" s="1274"/>
      <c r="AS139" s="1876"/>
      <c r="AT139" s="1876"/>
      <c r="AU139" s="1876"/>
      <c r="AV139" s="1876"/>
      <c r="AW139" s="1876"/>
      <c r="AX139" s="1274" t="s">
        <v>151</v>
      </c>
      <c r="AY139" s="1295"/>
      <c r="AZ139" s="263"/>
      <c r="BA139" s="1303"/>
      <c r="BB139" s="1303"/>
      <c r="BC139" s="1831"/>
      <c r="BD139" s="1832"/>
      <c r="BE139" s="1274" t="s">
        <v>660</v>
      </c>
      <c r="BF139" s="1274"/>
      <c r="BG139" s="1876"/>
      <c r="BH139" s="1876"/>
      <c r="BI139" s="1876"/>
      <c r="BJ139" s="1876"/>
      <c r="BK139" s="1876"/>
      <c r="BL139" s="1274" t="s">
        <v>151</v>
      </c>
      <c r="BM139" s="1279"/>
    </row>
    <row r="140" spans="2:65" ht="9" customHeight="1">
      <c r="B140" s="1323"/>
      <c r="C140" s="1324"/>
      <c r="D140" s="1324"/>
      <c r="E140" s="1324"/>
      <c r="F140" s="1235"/>
      <c r="G140" s="1235"/>
      <c r="H140" s="1235"/>
      <c r="I140" s="1235"/>
      <c r="J140" s="1235"/>
      <c r="K140" s="1235"/>
      <c r="L140" s="1235"/>
      <c r="M140" s="1235"/>
      <c r="N140" s="1235"/>
      <c r="O140" s="1235"/>
      <c r="P140" s="263"/>
      <c r="Q140" s="1971"/>
      <c r="R140" s="1874"/>
      <c r="S140" s="1874"/>
      <c r="T140" s="1874"/>
      <c r="U140" s="1874"/>
      <c r="V140" s="1289"/>
      <c r="W140" s="1289"/>
      <c r="X140" s="1289"/>
      <c r="Y140" s="1296"/>
      <c r="Z140" s="263"/>
      <c r="AA140" s="1834"/>
      <c r="AB140" s="1835"/>
      <c r="AC140" s="1276"/>
      <c r="AD140" s="1276"/>
      <c r="AE140" s="1877"/>
      <c r="AF140" s="1877"/>
      <c r="AG140" s="1877"/>
      <c r="AH140" s="1877"/>
      <c r="AI140" s="1877"/>
      <c r="AJ140" s="1276"/>
      <c r="AK140" s="1297"/>
      <c r="AL140" s="264"/>
      <c r="AM140" s="1331"/>
      <c r="AN140" s="1303"/>
      <c r="AO140" s="1834"/>
      <c r="AP140" s="1835"/>
      <c r="AQ140" s="1276"/>
      <c r="AR140" s="1276"/>
      <c r="AS140" s="1877"/>
      <c r="AT140" s="1877"/>
      <c r="AU140" s="1877"/>
      <c r="AV140" s="1877"/>
      <c r="AW140" s="1877"/>
      <c r="AX140" s="1276"/>
      <c r="AY140" s="1297"/>
      <c r="AZ140" s="263"/>
      <c r="BA140" s="1303"/>
      <c r="BB140" s="1303"/>
      <c r="BC140" s="1834"/>
      <c r="BD140" s="1835"/>
      <c r="BE140" s="1276"/>
      <c r="BF140" s="1276"/>
      <c r="BG140" s="1877"/>
      <c r="BH140" s="1877"/>
      <c r="BI140" s="1877"/>
      <c r="BJ140" s="1877"/>
      <c r="BK140" s="1877"/>
      <c r="BL140" s="1276"/>
      <c r="BM140" s="1280"/>
    </row>
    <row r="141" spans="2:65" ht="9" customHeight="1">
      <c r="B141" s="1323"/>
      <c r="C141" s="1324"/>
      <c r="D141" s="1324"/>
      <c r="E141" s="1324"/>
      <c r="F141" s="1235"/>
      <c r="G141" s="1235"/>
      <c r="H141" s="1235"/>
      <c r="I141" s="1235"/>
      <c r="J141" s="1235"/>
      <c r="K141" s="1235"/>
      <c r="L141" s="1235"/>
      <c r="M141" s="1235"/>
      <c r="N141" s="1235"/>
      <c r="O141" s="1235"/>
      <c r="P141" s="263"/>
      <c r="Q141" s="1972"/>
      <c r="R141" s="1875"/>
      <c r="S141" s="1875"/>
      <c r="T141" s="1875"/>
      <c r="U141" s="1875"/>
      <c r="V141" s="1276"/>
      <c r="W141" s="1276"/>
      <c r="X141" s="1276"/>
      <c r="Y141" s="1297"/>
      <c r="Z141" s="263"/>
      <c r="AA141" s="1831"/>
      <c r="AB141" s="1832"/>
      <c r="AC141" s="1274" t="s">
        <v>660</v>
      </c>
      <c r="AD141" s="1274"/>
      <c r="AE141" s="1876"/>
      <c r="AF141" s="1876"/>
      <c r="AG141" s="1876"/>
      <c r="AH141" s="1876"/>
      <c r="AI141" s="1876"/>
      <c r="AJ141" s="1274" t="s">
        <v>151</v>
      </c>
      <c r="AK141" s="1295"/>
      <c r="AL141" s="264"/>
      <c r="AM141" s="1331"/>
      <c r="AN141" s="1303"/>
      <c r="AO141" s="1831"/>
      <c r="AP141" s="1832"/>
      <c r="AQ141" s="1274" t="s">
        <v>660</v>
      </c>
      <c r="AR141" s="1274"/>
      <c r="AS141" s="1876"/>
      <c r="AT141" s="1876"/>
      <c r="AU141" s="1876"/>
      <c r="AV141" s="1876"/>
      <c r="AW141" s="1876"/>
      <c r="AX141" s="1274" t="s">
        <v>151</v>
      </c>
      <c r="AY141" s="1295"/>
      <c r="AZ141" s="263"/>
      <c r="BA141" s="1303"/>
      <c r="BB141" s="1303"/>
      <c r="BC141" s="1846"/>
      <c r="BD141" s="1847"/>
      <c r="BE141" s="1289" t="s">
        <v>660</v>
      </c>
      <c r="BF141" s="1289"/>
      <c r="BG141" s="1973"/>
      <c r="BH141" s="1973"/>
      <c r="BI141" s="1973"/>
      <c r="BJ141" s="1973"/>
      <c r="BK141" s="1973"/>
      <c r="BL141" s="1289" t="s">
        <v>151</v>
      </c>
      <c r="BM141" s="1290"/>
    </row>
    <row r="142" spans="2:65" ht="9" customHeight="1">
      <c r="B142" s="1323"/>
      <c r="C142" s="1324"/>
      <c r="D142" s="1324"/>
      <c r="E142" s="1324"/>
      <c r="F142" s="1235"/>
      <c r="G142" s="1235"/>
      <c r="H142" s="1235"/>
      <c r="I142" s="1235"/>
      <c r="J142" s="1235"/>
      <c r="K142" s="1235"/>
      <c r="L142" s="1235"/>
      <c r="M142" s="1235"/>
      <c r="N142" s="1235"/>
      <c r="O142" s="1235"/>
      <c r="P142" s="263"/>
      <c r="Q142" s="263"/>
      <c r="R142" s="263"/>
      <c r="S142" s="263"/>
      <c r="T142" s="263"/>
      <c r="U142" s="263"/>
      <c r="V142" s="263"/>
      <c r="W142" s="263"/>
      <c r="X142" s="263"/>
      <c r="Y142" s="263"/>
      <c r="Z142" s="263"/>
      <c r="AA142" s="1834"/>
      <c r="AB142" s="1835"/>
      <c r="AC142" s="1276"/>
      <c r="AD142" s="1276"/>
      <c r="AE142" s="1877"/>
      <c r="AF142" s="1877"/>
      <c r="AG142" s="1877"/>
      <c r="AH142" s="1877"/>
      <c r="AI142" s="1877"/>
      <c r="AJ142" s="1276"/>
      <c r="AK142" s="1297"/>
      <c r="AL142" s="264"/>
      <c r="AM142" s="1331"/>
      <c r="AN142" s="1303"/>
      <c r="AO142" s="1834"/>
      <c r="AP142" s="1835"/>
      <c r="AQ142" s="1276"/>
      <c r="AR142" s="1276"/>
      <c r="AS142" s="1877"/>
      <c r="AT142" s="1877"/>
      <c r="AU142" s="1877"/>
      <c r="AV142" s="1877"/>
      <c r="AW142" s="1877"/>
      <c r="AX142" s="1276"/>
      <c r="AY142" s="1297"/>
      <c r="AZ142" s="263"/>
      <c r="BA142" s="1303"/>
      <c r="BB142" s="1303"/>
      <c r="BC142" s="1834"/>
      <c r="BD142" s="1835"/>
      <c r="BE142" s="1276"/>
      <c r="BF142" s="1276"/>
      <c r="BG142" s="1877"/>
      <c r="BH142" s="1877"/>
      <c r="BI142" s="1877"/>
      <c r="BJ142" s="1877"/>
      <c r="BK142" s="1877"/>
      <c r="BL142" s="1276"/>
      <c r="BM142" s="1280"/>
    </row>
    <row r="143" spans="2:65" ht="9" customHeight="1">
      <c r="B143" s="1323"/>
      <c r="C143" s="1324"/>
      <c r="D143" s="1324"/>
      <c r="E143" s="1324"/>
      <c r="F143" s="1235"/>
      <c r="G143" s="1235"/>
      <c r="H143" s="1235"/>
      <c r="I143" s="1235"/>
      <c r="J143" s="1235"/>
      <c r="K143" s="1235"/>
      <c r="L143" s="1235"/>
      <c r="M143" s="1235"/>
      <c r="N143" s="1235"/>
      <c r="O143" s="1235"/>
      <c r="P143" s="263"/>
      <c r="Q143" s="1273" t="s">
        <v>656</v>
      </c>
      <c r="R143" s="1274"/>
      <c r="S143" s="1274"/>
      <c r="T143" s="1274"/>
      <c r="U143" s="1873">
        <v>6</v>
      </c>
      <c r="V143" s="1873"/>
      <c r="W143" s="1873"/>
      <c r="X143" s="1274" t="s">
        <v>155</v>
      </c>
      <c r="Y143" s="1295"/>
      <c r="Z143" s="263"/>
      <c r="AA143" s="261"/>
      <c r="AB143" s="261"/>
      <c r="AC143" s="261"/>
      <c r="AD143" s="261"/>
      <c r="AE143" s="261"/>
      <c r="AF143" s="261"/>
      <c r="AG143" s="261"/>
      <c r="AH143" s="261"/>
      <c r="AI143" s="261"/>
      <c r="AJ143" s="261"/>
      <c r="AK143" s="261"/>
      <c r="AL143" s="264"/>
      <c r="AM143" s="1331"/>
      <c r="AN143" s="1303"/>
      <c r="AO143" s="261"/>
      <c r="AP143" s="261"/>
      <c r="AQ143" s="261"/>
      <c r="AR143" s="261"/>
      <c r="AS143" s="261"/>
      <c r="AT143" s="261"/>
      <c r="AU143" s="261"/>
      <c r="AV143" s="261"/>
      <c r="AW143" s="261"/>
      <c r="AX143" s="261"/>
      <c r="AY143" s="261"/>
      <c r="AZ143" s="263"/>
      <c r="BA143" s="1303"/>
      <c r="BB143" s="1303"/>
      <c r="BC143" s="261"/>
      <c r="BD143" s="261"/>
      <c r="BE143" s="261"/>
      <c r="BF143" s="261"/>
      <c r="BG143" s="261"/>
      <c r="BH143" s="261"/>
      <c r="BI143" s="261"/>
      <c r="BJ143" s="261"/>
      <c r="BK143" s="261"/>
      <c r="BL143" s="261"/>
      <c r="BM143" s="268"/>
    </row>
    <row r="144" spans="2:65" ht="9" customHeight="1">
      <c r="B144" s="1323"/>
      <c r="C144" s="1324"/>
      <c r="D144" s="1324"/>
      <c r="E144" s="1324"/>
      <c r="F144" s="1235"/>
      <c r="G144" s="1235"/>
      <c r="H144" s="1235"/>
      <c r="I144" s="1235"/>
      <c r="J144" s="1235"/>
      <c r="K144" s="1235"/>
      <c r="L144" s="1235"/>
      <c r="M144" s="1235"/>
      <c r="N144" s="1235"/>
      <c r="O144" s="1235"/>
      <c r="P144" s="263"/>
      <c r="Q144" s="1291"/>
      <c r="R144" s="1289"/>
      <c r="S144" s="1289"/>
      <c r="T144" s="1289"/>
      <c r="U144" s="1874"/>
      <c r="V144" s="1874"/>
      <c r="W144" s="1874"/>
      <c r="X144" s="1289"/>
      <c r="Y144" s="1296"/>
      <c r="Z144" s="263"/>
      <c r="AA144" s="1273" t="s">
        <v>154</v>
      </c>
      <c r="AB144" s="1274"/>
      <c r="AC144" s="1274"/>
      <c r="AD144" s="1274"/>
      <c r="AE144" s="1983">
        <f>SUM(AE135:AI142)</f>
        <v>135.30000000000001</v>
      </c>
      <c r="AF144" s="1983"/>
      <c r="AG144" s="1983"/>
      <c r="AH144" s="1983"/>
      <c r="AI144" s="1983"/>
      <c r="AJ144" s="1274" t="s">
        <v>151</v>
      </c>
      <c r="AK144" s="1295"/>
      <c r="AL144" s="264"/>
      <c r="AM144" s="1331"/>
      <c r="AN144" s="1303"/>
      <c r="AO144" s="1273" t="s">
        <v>154</v>
      </c>
      <c r="AP144" s="1274"/>
      <c r="AQ144" s="1274"/>
      <c r="AR144" s="1274"/>
      <c r="AS144" s="1981"/>
      <c r="AT144" s="1981"/>
      <c r="AU144" s="1981"/>
      <c r="AV144" s="1981"/>
      <c r="AW144" s="1981"/>
      <c r="AX144" s="1274" t="s">
        <v>151</v>
      </c>
      <c r="AY144" s="1295"/>
      <c r="AZ144" s="263"/>
      <c r="BA144" s="1303"/>
      <c r="BB144" s="1303"/>
      <c r="BC144" s="1273" t="s">
        <v>154</v>
      </c>
      <c r="BD144" s="1274"/>
      <c r="BE144" s="1274"/>
      <c r="BF144" s="1274"/>
      <c r="BG144" s="1981"/>
      <c r="BH144" s="1981"/>
      <c r="BI144" s="1981"/>
      <c r="BJ144" s="1981"/>
      <c r="BK144" s="1981"/>
      <c r="BL144" s="1274" t="s">
        <v>151</v>
      </c>
      <c r="BM144" s="1279"/>
    </row>
    <row r="145" spans="2:65" ht="9" customHeight="1">
      <c r="B145" s="1323"/>
      <c r="C145" s="1324"/>
      <c r="D145" s="1324"/>
      <c r="E145" s="1324"/>
      <c r="F145" s="1235"/>
      <c r="G145" s="1235"/>
      <c r="H145" s="1235"/>
      <c r="I145" s="1235"/>
      <c r="J145" s="1235"/>
      <c r="K145" s="1235"/>
      <c r="L145" s="1235"/>
      <c r="M145" s="1235"/>
      <c r="N145" s="1235"/>
      <c r="O145" s="1235"/>
      <c r="P145" s="263"/>
      <c r="Q145" s="1275"/>
      <c r="R145" s="1276"/>
      <c r="S145" s="1276"/>
      <c r="T145" s="1276"/>
      <c r="U145" s="1875"/>
      <c r="V145" s="1875"/>
      <c r="W145" s="1875"/>
      <c r="X145" s="1276"/>
      <c r="Y145" s="1297"/>
      <c r="Z145" s="263"/>
      <c r="AA145" s="1275"/>
      <c r="AB145" s="1276"/>
      <c r="AC145" s="1276"/>
      <c r="AD145" s="1276"/>
      <c r="AE145" s="1984"/>
      <c r="AF145" s="1984"/>
      <c r="AG145" s="1984"/>
      <c r="AH145" s="1984"/>
      <c r="AI145" s="1984"/>
      <c r="AJ145" s="1276"/>
      <c r="AK145" s="1297"/>
      <c r="AL145" s="264"/>
      <c r="AM145" s="1331"/>
      <c r="AN145" s="1303"/>
      <c r="AO145" s="1275"/>
      <c r="AP145" s="1276"/>
      <c r="AQ145" s="1276"/>
      <c r="AR145" s="1276"/>
      <c r="AS145" s="1982"/>
      <c r="AT145" s="1982"/>
      <c r="AU145" s="1982"/>
      <c r="AV145" s="1982"/>
      <c r="AW145" s="1982"/>
      <c r="AX145" s="1276"/>
      <c r="AY145" s="1297"/>
      <c r="AZ145" s="263"/>
      <c r="BA145" s="1303"/>
      <c r="BB145" s="1303"/>
      <c r="BC145" s="1275"/>
      <c r="BD145" s="1276"/>
      <c r="BE145" s="1276"/>
      <c r="BF145" s="1276"/>
      <c r="BG145" s="1982"/>
      <c r="BH145" s="1982"/>
      <c r="BI145" s="1982"/>
      <c r="BJ145" s="1982"/>
      <c r="BK145" s="1982"/>
      <c r="BL145" s="1276"/>
      <c r="BM145" s="1280"/>
    </row>
    <row r="146" spans="2:65" ht="9" customHeight="1">
      <c r="B146" s="1323"/>
      <c r="C146" s="1324"/>
      <c r="D146" s="1324"/>
      <c r="E146" s="1324"/>
      <c r="F146" s="1235"/>
      <c r="G146" s="1235"/>
      <c r="H146" s="1235"/>
      <c r="I146" s="1235"/>
      <c r="J146" s="1235"/>
      <c r="K146" s="1235"/>
      <c r="L146" s="1235"/>
      <c r="M146" s="1235"/>
      <c r="N146" s="1235"/>
      <c r="O146" s="1235"/>
      <c r="P146" s="265"/>
      <c r="Q146" s="265"/>
      <c r="R146" s="265"/>
      <c r="S146" s="265"/>
      <c r="T146" s="265"/>
      <c r="U146" s="265"/>
      <c r="V146" s="265"/>
      <c r="W146" s="265"/>
      <c r="X146" s="265"/>
      <c r="Y146" s="265"/>
      <c r="Z146" s="265"/>
      <c r="AA146" s="265"/>
      <c r="AB146" s="265"/>
      <c r="AC146" s="265"/>
      <c r="AD146" s="265"/>
      <c r="AE146" s="265"/>
      <c r="AF146" s="265"/>
      <c r="AG146" s="265"/>
      <c r="AH146" s="265"/>
      <c r="AI146" s="265"/>
      <c r="AJ146" s="265"/>
      <c r="AK146" s="265"/>
      <c r="AL146" s="266"/>
      <c r="AM146" s="1332"/>
      <c r="AN146" s="1304"/>
      <c r="AO146" s="265"/>
      <c r="AP146" s="265"/>
      <c r="AQ146" s="265"/>
      <c r="AR146" s="265"/>
      <c r="AS146" s="265"/>
      <c r="AT146" s="265"/>
      <c r="AU146" s="265"/>
      <c r="AV146" s="265"/>
      <c r="AW146" s="265"/>
      <c r="AX146" s="265"/>
      <c r="AY146" s="265"/>
      <c r="AZ146" s="265"/>
      <c r="BA146" s="1304"/>
      <c r="BB146" s="1304"/>
      <c r="BC146" s="265"/>
      <c r="BD146" s="265"/>
      <c r="BE146" s="265"/>
      <c r="BF146" s="265"/>
      <c r="BG146" s="265"/>
      <c r="BH146" s="265"/>
      <c r="BI146" s="265"/>
      <c r="BJ146" s="265"/>
      <c r="BK146" s="265"/>
      <c r="BL146" s="265"/>
      <c r="BM146" s="269"/>
    </row>
    <row r="147" spans="2:65" ht="9" customHeight="1">
      <c r="B147" s="1323"/>
      <c r="C147" s="1324"/>
      <c r="D147" s="1324"/>
      <c r="E147" s="1324"/>
      <c r="F147" s="1251" t="s">
        <v>646</v>
      </c>
      <c r="G147" s="1251"/>
      <c r="H147" s="1251"/>
      <c r="I147" s="1251"/>
      <c r="J147" s="1251"/>
      <c r="K147" s="1251"/>
      <c r="L147" s="1251"/>
      <c r="M147" s="1251"/>
      <c r="N147" s="1251"/>
      <c r="O147" s="1251"/>
      <c r="P147" s="1977"/>
      <c r="Q147" s="1978"/>
      <c r="R147" s="1978"/>
      <c r="S147" s="1978"/>
      <c r="T147" s="1978"/>
      <c r="U147" s="1978"/>
      <c r="V147" s="1978"/>
      <c r="W147" s="1978"/>
      <c r="X147" s="1978"/>
      <c r="Y147" s="1978"/>
      <c r="Z147" s="1264" t="s">
        <v>159</v>
      </c>
      <c r="AA147" s="1264"/>
      <c r="AB147" s="1846"/>
      <c r="AC147" s="1847"/>
      <c r="AD147" s="1847"/>
      <c r="AE147" s="1264" t="s">
        <v>654</v>
      </c>
      <c r="AF147" s="1264"/>
      <c r="AG147" s="1264"/>
      <c r="AH147" s="1264"/>
      <c r="AI147" s="1264"/>
      <c r="AJ147" s="1264"/>
      <c r="AK147" s="1847"/>
      <c r="AL147" s="1847"/>
      <c r="AM147" s="1847"/>
      <c r="AN147" s="1264" t="s">
        <v>160</v>
      </c>
      <c r="AO147" s="1264"/>
      <c r="AP147" s="1264"/>
      <c r="AQ147" s="1264"/>
      <c r="AR147" s="1264"/>
      <c r="AS147" s="1246" t="s">
        <v>655</v>
      </c>
      <c r="AT147" s="1264"/>
      <c r="AU147" s="1264"/>
      <c r="AV147" s="1264"/>
      <c r="AW147" s="1973"/>
      <c r="AX147" s="1973"/>
      <c r="AY147" s="1973"/>
      <c r="AZ147" s="1973"/>
      <c r="BA147" s="1973"/>
      <c r="BB147" s="1973"/>
      <c r="BC147" s="1264" t="s">
        <v>151</v>
      </c>
      <c r="BD147" s="1265"/>
      <c r="BE147" s="1268" t="s">
        <v>656</v>
      </c>
      <c r="BF147" s="1264"/>
      <c r="BG147" s="1264"/>
      <c r="BH147" s="1264"/>
      <c r="BI147" s="1847"/>
      <c r="BJ147" s="1847"/>
      <c r="BK147" s="1847"/>
      <c r="BL147" s="1264" t="s">
        <v>155</v>
      </c>
      <c r="BM147" s="1272"/>
    </row>
    <row r="148" spans="2:65" ht="9" customHeight="1">
      <c r="B148" s="1323"/>
      <c r="C148" s="1324"/>
      <c r="D148" s="1324"/>
      <c r="E148" s="1324"/>
      <c r="F148" s="1251"/>
      <c r="G148" s="1251"/>
      <c r="H148" s="1251"/>
      <c r="I148" s="1251"/>
      <c r="J148" s="1251"/>
      <c r="K148" s="1251"/>
      <c r="L148" s="1251"/>
      <c r="M148" s="1251"/>
      <c r="N148" s="1251"/>
      <c r="O148" s="1251"/>
      <c r="P148" s="1977"/>
      <c r="Q148" s="1978"/>
      <c r="R148" s="1978"/>
      <c r="S148" s="1978"/>
      <c r="T148" s="1978"/>
      <c r="U148" s="1978"/>
      <c r="V148" s="1978"/>
      <c r="W148" s="1978"/>
      <c r="X148" s="1978"/>
      <c r="Y148" s="1978"/>
      <c r="Z148" s="1264"/>
      <c r="AA148" s="1264"/>
      <c r="AB148" s="1846"/>
      <c r="AC148" s="1847"/>
      <c r="AD148" s="1847"/>
      <c r="AE148" s="1264"/>
      <c r="AF148" s="1264"/>
      <c r="AG148" s="1264"/>
      <c r="AH148" s="1264"/>
      <c r="AI148" s="1264"/>
      <c r="AJ148" s="1264"/>
      <c r="AK148" s="1847"/>
      <c r="AL148" s="1847"/>
      <c r="AM148" s="1847"/>
      <c r="AN148" s="1264"/>
      <c r="AO148" s="1264"/>
      <c r="AP148" s="1264"/>
      <c r="AQ148" s="1264"/>
      <c r="AR148" s="1264"/>
      <c r="AS148" s="1268"/>
      <c r="AT148" s="1264"/>
      <c r="AU148" s="1264"/>
      <c r="AV148" s="1264"/>
      <c r="AW148" s="1973"/>
      <c r="AX148" s="1973"/>
      <c r="AY148" s="1973"/>
      <c r="AZ148" s="1973"/>
      <c r="BA148" s="1973"/>
      <c r="BB148" s="1973"/>
      <c r="BC148" s="1264"/>
      <c r="BD148" s="1265"/>
      <c r="BE148" s="1268"/>
      <c r="BF148" s="1264"/>
      <c r="BG148" s="1264"/>
      <c r="BH148" s="1264"/>
      <c r="BI148" s="1847"/>
      <c r="BJ148" s="1847"/>
      <c r="BK148" s="1847"/>
      <c r="BL148" s="1264"/>
      <c r="BM148" s="1272"/>
    </row>
    <row r="149" spans="2:65" ht="9" customHeight="1">
      <c r="B149" s="1323"/>
      <c r="C149" s="1324"/>
      <c r="D149" s="1324"/>
      <c r="E149" s="1324"/>
      <c r="F149" s="1251"/>
      <c r="G149" s="1251"/>
      <c r="H149" s="1251"/>
      <c r="I149" s="1251"/>
      <c r="J149" s="1251"/>
      <c r="K149" s="1251"/>
      <c r="L149" s="1251"/>
      <c r="M149" s="1251"/>
      <c r="N149" s="1251"/>
      <c r="O149" s="1251"/>
      <c r="P149" s="1979"/>
      <c r="Q149" s="1980"/>
      <c r="R149" s="1980"/>
      <c r="S149" s="1980"/>
      <c r="T149" s="1980"/>
      <c r="U149" s="1980"/>
      <c r="V149" s="1980"/>
      <c r="W149" s="1980"/>
      <c r="X149" s="1980"/>
      <c r="Y149" s="1980"/>
      <c r="Z149" s="1221"/>
      <c r="AA149" s="1221"/>
      <c r="AB149" s="1834"/>
      <c r="AC149" s="1835"/>
      <c r="AD149" s="1835"/>
      <c r="AE149" s="1221"/>
      <c r="AF149" s="1221"/>
      <c r="AG149" s="1221"/>
      <c r="AH149" s="1221"/>
      <c r="AI149" s="1221"/>
      <c r="AJ149" s="1221"/>
      <c r="AK149" s="1835"/>
      <c r="AL149" s="1835"/>
      <c r="AM149" s="1835"/>
      <c r="AN149" s="1221"/>
      <c r="AO149" s="1221"/>
      <c r="AP149" s="1221"/>
      <c r="AQ149" s="1221"/>
      <c r="AR149" s="1221"/>
      <c r="AS149" s="1224"/>
      <c r="AT149" s="1221"/>
      <c r="AU149" s="1221"/>
      <c r="AV149" s="1221"/>
      <c r="AW149" s="1877"/>
      <c r="AX149" s="1877"/>
      <c r="AY149" s="1877"/>
      <c r="AZ149" s="1877"/>
      <c r="BA149" s="1877"/>
      <c r="BB149" s="1877"/>
      <c r="BC149" s="1221"/>
      <c r="BD149" s="1225"/>
      <c r="BE149" s="1224"/>
      <c r="BF149" s="1221"/>
      <c r="BG149" s="1221"/>
      <c r="BH149" s="1221"/>
      <c r="BI149" s="1847"/>
      <c r="BJ149" s="1847"/>
      <c r="BK149" s="1847"/>
      <c r="BL149" s="1221"/>
      <c r="BM149" s="1227"/>
    </row>
    <row r="150" spans="2:65" ht="9" customHeight="1">
      <c r="B150" s="1323"/>
      <c r="C150" s="1324"/>
      <c r="D150" s="1235" t="s">
        <v>161</v>
      </c>
      <c r="E150" s="1235"/>
      <c r="F150" s="1235"/>
      <c r="G150" s="1235"/>
      <c r="H150" s="1235"/>
      <c r="I150" s="1235"/>
      <c r="J150" s="1235"/>
      <c r="K150" s="1235"/>
      <c r="L150" s="1235"/>
      <c r="M150" s="1235"/>
      <c r="N150" s="1235"/>
      <c r="O150" s="1235"/>
      <c r="P150" s="317"/>
      <c r="Q150" s="318"/>
      <c r="R150" s="318"/>
      <c r="S150" s="318"/>
      <c r="T150" s="318"/>
      <c r="U150" s="318"/>
      <c r="V150" s="318"/>
      <c r="W150" s="318"/>
      <c r="X150" s="318"/>
      <c r="Y150" s="318"/>
      <c r="Z150" s="318"/>
      <c r="AA150" s="318"/>
      <c r="AB150" s="318"/>
      <c r="AC150" s="318"/>
      <c r="AD150" s="318"/>
      <c r="AE150" s="318"/>
      <c r="AF150" s="318"/>
      <c r="AG150" s="318"/>
      <c r="AH150" s="1229" t="s">
        <v>158</v>
      </c>
      <c r="AI150" s="1229"/>
      <c r="AJ150" s="1229"/>
      <c r="AK150" s="1229"/>
      <c r="AL150" s="1229"/>
      <c r="AM150" s="1229"/>
      <c r="AN150" s="1230"/>
      <c r="AO150" s="1228" t="s">
        <v>657</v>
      </c>
      <c r="AP150" s="1229"/>
      <c r="AQ150" s="1229"/>
      <c r="AR150" s="1229"/>
      <c r="AS150" s="1838" t="s">
        <v>1175</v>
      </c>
      <c r="AT150" s="1838"/>
      <c r="AU150" s="1838"/>
      <c r="AV150" s="1838"/>
      <c r="AW150" s="1838"/>
      <c r="AX150" s="1838"/>
      <c r="AY150" s="1838"/>
      <c r="AZ150" s="1838"/>
      <c r="BA150" s="1839"/>
      <c r="BB150" s="1228" t="s">
        <v>35</v>
      </c>
      <c r="BC150" s="1229"/>
      <c r="BD150" s="1229"/>
      <c r="BE150" s="1229"/>
      <c r="BF150" s="1974">
        <v>165.1</v>
      </c>
      <c r="BG150" s="1974"/>
      <c r="BH150" s="1974"/>
      <c r="BI150" s="1974"/>
      <c r="BJ150" s="1974"/>
      <c r="BK150" s="1974"/>
      <c r="BL150" s="1229" t="s">
        <v>151</v>
      </c>
      <c r="BM150" s="1281"/>
    </row>
    <row r="151" spans="2:65" ht="9" customHeight="1">
      <c r="B151" s="1323"/>
      <c r="C151" s="1324"/>
      <c r="D151" s="1235"/>
      <c r="E151" s="1235"/>
      <c r="F151" s="1235"/>
      <c r="G151" s="1235"/>
      <c r="H151" s="1235"/>
      <c r="I151" s="1235"/>
      <c r="J151" s="1235"/>
      <c r="K151" s="1235"/>
      <c r="L151" s="1235"/>
      <c r="M151" s="1235"/>
      <c r="N151" s="1235"/>
      <c r="O151" s="1235"/>
      <c r="P151" s="319"/>
      <c r="Q151" s="1262" t="s">
        <v>766</v>
      </c>
      <c r="R151" s="1262"/>
      <c r="S151" s="1262"/>
      <c r="T151" s="1262"/>
      <c r="U151" s="1263" t="s">
        <v>769</v>
      </c>
      <c r="V151" s="1263"/>
      <c r="W151" s="1262" t="s">
        <v>767</v>
      </c>
      <c r="X151" s="1262"/>
      <c r="Y151" s="1262"/>
      <c r="Z151" s="1262"/>
      <c r="AA151" s="1263" t="s">
        <v>769</v>
      </c>
      <c r="AB151" s="1263"/>
      <c r="AC151" s="1262" t="s">
        <v>768</v>
      </c>
      <c r="AD151" s="1262"/>
      <c r="AE151" s="1262"/>
      <c r="AF151" s="1262"/>
      <c r="AG151" s="320"/>
      <c r="AH151" s="1264"/>
      <c r="AI151" s="1264"/>
      <c r="AJ151" s="1264"/>
      <c r="AK151" s="1264"/>
      <c r="AL151" s="1264"/>
      <c r="AM151" s="1264"/>
      <c r="AN151" s="1265"/>
      <c r="AO151" s="1268"/>
      <c r="AP151" s="1264"/>
      <c r="AQ151" s="1264"/>
      <c r="AR151" s="1264"/>
      <c r="AS151" s="1844"/>
      <c r="AT151" s="1844"/>
      <c r="AU151" s="1844"/>
      <c r="AV151" s="1844"/>
      <c r="AW151" s="1844"/>
      <c r="AX151" s="1844"/>
      <c r="AY151" s="1844"/>
      <c r="AZ151" s="1844"/>
      <c r="BA151" s="1845"/>
      <c r="BB151" s="1268"/>
      <c r="BC151" s="1264"/>
      <c r="BD151" s="1264"/>
      <c r="BE151" s="1264"/>
      <c r="BF151" s="1975"/>
      <c r="BG151" s="1975"/>
      <c r="BH151" s="1975"/>
      <c r="BI151" s="1975"/>
      <c r="BJ151" s="1975"/>
      <c r="BK151" s="1975"/>
      <c r="BL151" s="1264"/>
      <c r="BM151" s="1272"/>
    </row>
    <row r="152" spans="2:65" ht="9" customHeight="1">
      <c r="B152" s="1323"/>
      <c r="C152" s="1324"/>
      <c r="D152" s="1235"/>
      <c r="E152" s="1235"/>
      <c r="F152" s="1235"/>
      <c r="G152" s="1235"/>
      <c r="H152" s="1235"/>
      <c r="I152" s="1235"/>
      <c r="J152" s="1235"/>
      <c r="K152" s="1235"/>
      <c r="L152" s="1235"/>
      <c r="M152" s="1235"/>
      <c r="N152" s="1235"/>
      <c r="O152" s="1235"/>
      <c r="P152" s="319"/>
      <c r="Q152" s="1262"/>
      <c r="R152" s="1262"/>
      <c r="S152" s="1262"/>
      <c r="T152" s="1262"/>
      <c r="U152" s="1263"/>
      <c r="V152" s="1263"/>
      <c r="W152" s="1262"/>
      <c r="X152" s="1262"/>
      <c r="Y152" s="1262"/>
      <c r="Z152" s="1262"/>
      <c r="AA152" s="1263"/>
      <c r="AB152" s="1263"/>
      <c r="AC152" s="1262"/>
      <c r="AD152" s="1262"/>
      <c r="AE152" s="1262"/>
      <c r="AF152" s="1262"/>
      <c r="AG152" s="320"/>
      <c r="AH152" s="1264"/>
      <c r="AI152" s="1264"/>
      <c r="AJ152" s="1264"/>
      <c r="AK152" s="1264"/>
      <c r="AL152" s="1264"/>
      <c r="AM152" s="1264"/>
      <c r="AN152" s="1265"/>
      <c r="AO152" s="1268"/>
      <c r="AP152" s="1264"/>
      <c r="AQ152" s="1264"/>
      <c r="AR152" s="1264"/>
      <c r="AS152" s="1844"/>
      <c r="AT152" s="1844"/>
      <c r="AU152" s="1844"/>
      <c r="AV152" s="1844"/>
      <c r="AW152" s="1844"/>
      <c r="AX152" s="1844"/>
      <c r="AY152" s="1844"/>
      <c r="AZ152" s="1844"/>
      <c r="BA152" s="1845"/>
      <c r="BB152" s="1268"/>
      <c r="BC152" s="1264"/>
      <c r="BD152" s="1264"/>
      <c r="BE152" s="1264"/>
      <c r="BF152" s="1975"/>
      <c r="BG152" s="1975"/>
      <c r="BH152" s="1975"/>
      <c r="BI152" s="1975"/>
      <c r="BJ152" s="1975"/>
      <c r="BK152" s="1975"/>
      <c r="BL152" s="1264"/>
      <c r="BM152" s="1272"/>
    </row>
    <row r="153" spans="2:65" ht="9" customHeight="1">
      <c r="B153" s="1325"/>
      <c r="C153" s="1326"/>
      <c r="D153" s="1236"/>
      <c r="E153" s="1236"/>
      <c r="F153" s="1236"/>
      <c r="G153" s="1236"/>
      <c r="H153" s="1236"/>
      <c r="I153" s="1236"/>
      <c r="J153" s="1236"/>
      <c r="K153" s="1236"/>
      <c r="L153" s="1236"/>
      <c r="M153" s="1236"/>
      <c r="N153" s="1236"/>
      <c r="O153" s="1236"/>
      <c r="P153" s="321"/>
      <c r="Q153" s="322"/>
      <c r="R153" s="322"/>
      <c r="S153" s="322"/>
      <c r="T153" s="322"/>
      <c r="U153" s="322"/>
      <c r="V153" s="322"/>
      <c r="W153" s="322"/>
      <c r="X153" s="322"/>
      <c r="Y153" s="322"/>
      <c r="Z153" s="322"/>
      <c r="AA153" s="322"/>
      <c r="AB153" s="322"/>
      <c r="AC153" s="322"/>
      <c r="AD153" s="322"/>
      <c r="AE153" s="322"/>
      <c r="AF153" s="322"/>
      <c r="AG153" s="322"/>
      <c r="AH153" s="1266"/>
      <c r="AI153" s="1266"/>
      <c r="AJ153" s="1266"/>
      <c r="AK153" s="1266"/>
      <c r="AL153" s="1266"/>
      <c r="AM153" s="1266"/>
      <c r="AN153" s="1267"/>
      <c r="AO153" s="1269"/>
      <c r="AP153" s="1266"/>
      <c r="AQ153" s="1266"/>
      <c r="AR153" s="1266"/>
      <c r="AS153" s="1861"/>
      <c r="AT153" s="1861"/>
      <c r="AU153" s="1861"/>
      <c r="AV153" s="1861"/>
      <c r="AW153" s="1861"/>
      <c r="AX153" s="1861"/>
      <c r="AY153" s="1861"/>
      <c r="AZ153" s="1861"/>
      <c r="BA153" s="1862"/>
      <c r="BB153" s="1269"/>
      <c r="BC153" s="1266"/>
      <c r="BD153" s="1266"/>
      <c r="BE153" s="1266"/>
      <c r="BF153" s="1976"/>
      <c r="BG153" s="1976"/>
      <c r="BH153" s="1976"/>
      <c r="BI153" s="1976"/>
      <c r="BJ153" s="1976"/>
      <c r="BK153" s="1976"/>
      <c r="BL153" s="1266"/>
      <c r="BM153" s="1282"/>
    </row>
    <row r="154" spans="2:65" ht="9" customHeight="1">
      <c r="B154" s="1241" t="s">
        <v>162</v>
      </c>
      <c r="C154" s="1242"/>
      <c r="D154" s="1242"/>
      <c r="E154" s="1242"/>
      <c r="F154" s="1242"/>
      <c r="G154" s="1242"/>
      <c r="H154" s="1242"/>
      <c r="I154" s="1242"/>
      <c r="J154" s="1242"/>
      <c r="K154" s="1242"/>
      <c r="L154" s="1245" t="s">
        <v>647</v>
      </c>
      <c r="M154" s="1212"/>
      <c r="N154" s="1212"/>
      <c r="O154" s="1212"/>
      <c r="P154" s="1212"/>
      <c r="Q154" s="1212"/>
      <c r="R154" s="1212"/>
      <c r="S154" s="1212"/>
      <c r="T154" s="1212"/>
      <c r="U154" s="1212"/>
      <c r="V154" s="1213"/>
      <c r="W154" s="1250" t="s">
        <v>821</v>
      </c>
      <c r="X154" s="1250"/>
      <c r="Y154" s="1250"/>
      <c r="Z154" s="1250"/>
      <c r="AA154" s="1250"/>
      <c r="AB154" s="1250"/>
      <c r="AC154" s="1250"/>
      <c r="AD154" s="1250"/>
      <c r="AE154" s="1250"/>
      <c r="AF154" s="1250"/>
      <c r="AG154" s="1250" t="s">
        <v>649</v>
      </c>
      <c r="AH154" s="1242"/>
      <c r="AI154" s="1242"/>
      <c r="AJ154" s="1242"/>
      <c r="AK154" s="1242"/>
      <c r="AL154" s="1242"/>
      <c r="AM154" s="1242"/>
      <c r="AN154" s="1242"/>
      <c r="AO154" s="1242"/>
      <c r="AP154" s="1242"/>
      <c r="AQ154" s="1242"/>
      <c r="AR154" s="1250" t="s">
        <v>648</v>
      </c>
      <c r="AS154" s="1242"/>
      <c r="AT154" s="1242"/>
      <c r="AU154" s="1242"/>
      <c r="AV154" s="1242"/>
      <c r="AW154" s="1242"/>
      <c r="AX154" s="1242"/>
      <c r="AY154" s="1242"/>
      <c r="AZ154" s="1242"/>
      <c r="BA154" s="1242"/>
      <c r="BB154" s="1242"/>
      <c r="BC154" s="1250" t="s">
        <v>650</v>
      </c>
      <c r="BD154" s="1242"/>
      <c r="BE154" s="1242"/>
      <c r="BF154" s="1242"/>
      <c r="BG154" s="1242"/>
      <c r="BH154" s="1242"/>
      <c r="BI154" s="1242"/>
      <c r="BJ154" s="1242"/>
      <c r="BK154" s="1242"/>
      <c r="BL154" s="1242"/>
      <c r="BM154" s="1252"/>
    </row>
    <row r="155" spans="2:65" ht="9" customHeight="1">
      <c r="B155" s="1243"/>
      <c r="C155" s="1235"/>
      <c r="D155" s="1235"/>
      <c r="E155" s="1235"/>
      <c r="F155" s="1235"/>
      <c r="G155" s="1235"/>
      <c r="H155" s="1235"/>
      <c r="I155" s="1235"/>
      <c r="J155" s="1235"/>
      <c r="K155" s="1235"/>
      <c r="L155" s="1246"/>
      <c r="M155" s="1215"/>
      <c r="N155" s="1215"/>
      <c r="O155" s="1215"/>
      <c r="P155" s="1215"/>
      <c r="Q155" s="1215"/>
      <c r="R155" s="1215"/>
      <c r="S155" s="1215"/>
      <c r="T155" s="1215"/>
      <c r="U155" s="1215"/>
      <c r="V155" s="1216"/>
      <c r="W155" s="1251"/>
      <c r="X155" s="1251"/>
      <c r="Y155" s="1251"/>
      <c r="Z155" s="1251"/>
      <c r="AA155" s="1251"/>
      <c r="AB155" s="1251"/>
      <c r="AC155" s="1251"/>
      <c r="AD155" s="1251"/>
      <c r="AE155" s="1251"/>
      <c r="AF155" s="1251"/>
      <c r="AG155" s="1235"/>
      <c r="AH155" s="1235"/>
      <c r="AI155" s="1235"/>
      <c r="AJ155" s="1235"/>
      <c r="AK155" s="1235"/>
      <c r="AL155" s="1235"/>
      <c r="AM155" s="1235"/>
      <c r="AN155" s="1235"/>
      <c r="AO155" s="1235"/>
      <c r="AP155" s="1235"/>
      <c r="AQ155" s="1235"/>
      <c r="AR155" s="1235"/>
      <c r="AS155" s="1235"/>
      <c r="AT155" s="1235"/>
      <c r="AU155" s="1235"/>
      <c r="AV155" s="1235"/>
      <c r="AW155" s="1235"/>
      <c r="AX155" s="1235"/>
      <c r="AY155" s="1235"/>
      <c r="AZ155" s="1235"/>
      <c r="BA155" s="1235"/>
      <c r="BB155" s="1235"/>
      <c r="BC155" s="1235"/>
      <c r="BD155" s="1235"/>
      <c r="BE155" s="1235"/>
      <c r="BF155" s="1235"/>
      <c r="BG155" s="1235"/>
      <c r="BH155" s="1235"/>
      <c r="BI155" s="1235"/>
      <c r="BJ155" s="1235"/>
      <c r="BK155" s="1235"/>
      <c r="BL155" s="1235"/>
      <c r="BM155" s="1239"/>
    </row>
    <row r="156" spans="2:65" ht="9" customHeight="1">
      <c r="B156" s="1243"/>
      <c r="C156" s="1235"/>
      <c r="D156" s="1235"/>
      <c r="E156" s="1235"/>
      <c r="F156" s="1235"/>
      <c r="G156" s="1235"/>
      <c r="H156" s="1235"/>
      <c r="I156" s="1235"/>
      <c r="J156" s="1235"/>
      <c r="K156" s="1235"/>
      <c r="L156" s="1247"/>
      <c r="M156" s="1248"/>
      <c r="N156" s="1248"/>
      <c r="O156" s="1248"/>
      <c r="P156" s="1248"/>
      <c r="Q156" s="1248"/>
      <c r="R156" s="1248"/>
      <c r="S156" s="1248"/>
      <c r="T156" s="1248"/>
      <c r="U156" s="1248"/>
      <c r="V156" s="1249"/>
      <c r="W156" s="1251"/>
      <c r="X156" s="1251"/>
      <c r="Y156" s="1251"/>
      <c r="Z156" s="1251"/>
      <c r="AA156" s="1251"/>
      <c r="AB156" s="1251"/>
      <c r="AC156" s="1251"/>
      <c r="AD156" s="1251"/>
      <c r="AE156" s="1251"/>
      <c r="AF156" s="1251"/>
      <c r="AG156" s="1235"/>
      <c r="AH156" s="1235"/>
      <c r="AI156" s="1235"/>
      <c r="AJ156" s="1235"/>
      <c r="AK156" s="1235"/>
      <c r="AL156" s="1235"/>
      <c r="AM156" s="1235"/>
      <c r="AN156" s="1235"/>
      <c r="AO156" s="1235"/>
      <c r="AP156" s="1235"/>
      <c r="AQ156" s="1235"/>
      <c r="AR156" s="1235"/>
      <c r="AS156" s="1235"/>
      <c r="AT156" s="1235"/>
      <c r="AU156" s="1235"/>
      <c r="AV156" s="1235"/>
      <c r="AW156" s="1235"/>
      <c r="AX156" s="1235"/>
      <c r="AY156" s="1235"/>
      <c r="AZ156" s="1235"/>
      <c r="BA156" s="1235"/>
      <c r="BB156" s="1235"/>
      <c r="BC156" s="1235"/>
      <c r="BD156" s="1235"/>
      <c r="BE156" s="1235"/>
      <c r="BF156" s="1235"/>
      <c r="BG156" s="1235"/>
      <c r="BH156" s="1235"/>
      <c r="BI156" s="1235"/>
      <c r="BJ156" s="1235"/>
      <c r="BK156" s="1235"/>
      <c r="BL156" s="1235"/>
      <c r="BM156" s="1239"/>
    </row>
    <row r="157" spans="2:65" ht="9" customHeight="1">
      <c r="B157" s="1243"/>
      <c r="C157" s="1235"/>
      <c r="D157" s="1235"/>
      <c r="E157" s="1235"/>
      <c r="F157" s="1235"/>
      <c r="G157" s="1235"/>
      <c r="H157" s="1235"/>
      <c r="I157" s="1235"/>
      <c r="J157" s="1235"/>
      <c r="K157" s="1235"/>
      <c r="L157" s="1865">
        <v>12000000</v>
      </c>
      <c r="M157" s="1838"/>
      <c r="N157" s="1838"/>
      <c r="O157" s="1838"/>
      <c r="P157" s="1838"/>
      <c r="Q157" s="1838"/>
      <c r="R157" s="1838"/>
      <c r="S157" s="1838"/>
      <c r="T157" s="1839"/>
      <c r="U157" s="1235" t="s">
        <v>94</v>
      </c>
      <c r="V157" s="1235"/>
      <c r="W157" s="1866">
        <v>10000000</v>
      </c>
      <c r="X157" s="1863"/>
      <c r="Y157" s="1863"/>
      <c r="Z157" s="1863"/>
      <c r="AA157" s="1863"/>
      <c r="AB157" s="1863"/>
      <c r="AC157" s="1863"/>
      <c r="AD157" s="1863"/>
      <c r="AE157" s="1235" t="s">
        <v>94</v>
      </c>
      <c r="AF157" s="1235"/>
      <c r="AG157" s="1863">
        <v>0</v>
      </c>
      <c r="AH157" s="1863"/>
      <c r="AI157" s="1863"/>
      <c r="AJ157" s="1863"/>
      <c r="AK157" s="1863"/>
      <c r="AL157" s="1863"/>
      <c r="AM157" s="1863"/>
      <c r="AN157" s="1863"/>
      <c r="AO157" s="1863"/>
      <c r="AP157" s="1235" t="s">
        <v>94</v>
      </c>
      <c r="AQ157" s="1235"/>
      <c r="AR157" s="1866">
        <v>8000000</v>
      </c>
      <c r="AS157" s="1863"/>
      <c r="AT157" s="1863"/>
      <c r="AU157" s="1863"/>
      <c r="AV157" s="1863"/>
      <c r="AW157" s="1863"/>
      <c r="AX157" s="1863"/>
      <c r="AY157" s="1863"/>
      <c r="AZ157" s="1863"/>
      <c r="BA157" s="1235" t="s">
        <v>94</v>
      </c>
      <c r="BB157" s="1235"/>
      <c r="BC157" s="1800">
        <v>30000000</v>
      </c>
      <c r="BD157" s="1800"/>
      <c r="BE157" s="1800"/>
      <c r="BF157" s="1800"/>
      <c r="BG157" s="1800"/>
      <c r="BH157" s="1800"/>
      <c r="BI157" s="1800"/>
      <c r="BJ157" s="1800"/>
      <c r="BK157" s="1800"/>
      <c r="BL157" s="1235" t="s">
        <v>94</v>
      </c>
      <c r="BM157" s="1239"/>
    </row>
    <row r="158" spans="2:65" ht="9" customHeight="1">
      <c r="B158" s="1243"/>
      <c r="C158" s="1235"/>
      <c r="D158" s="1235"/>
      <c r="E158" s="1235"/>
      <c r="F158" s="1235"/>
      <c r="G158" s="1235"/>
      <c r="H158" s="1235"/>
      <c r="I158" s="1235"/>
      <c r="J158" s="1235"/>
      <c r="K158" s="1235"/>
      <c r="L158" s="1843"/>
      <c r="M158" s="1844"/>
      <c r="N158" s="1844"/>
      <c r="O158" s="1844"/>
      <c r="P158" s="1844"/>
      <c r="Q158" s="1844"/>
      <c r="R158" s="1844"/>
      <c r="S158" s="1844"/>
      <c r="T158" s="1845"/>
      <c r="U158" s="1235"/>
      <c r="V158" s="1235"/>
      <c r="W158" s="1863"/>
      <c r="X158" s="1863"/>
      <c r="Y158" s="1863"/>
      <c r="Z158" s="1863"/>
      <c r="AA158" s="1863"/>
      <c r="AB158" s="1863"/>
      <c r="AC158" s="1863"/>
      <c r="AD158" s="1863"/>
      <c r="AE158" s="1235"/>
      <c r="AF158" s="1235"/>
      <c r="AG158" s="1863"/>
      <c r="AH158" s="1863"/>
      <c r="AI158" s="1863"/>
      <c r="AJ158" s="1863"/>
      <c r="AK158" s="1863"/>
      <c r="AL158" s="1863"/>
      <c r="AM158" s="1863"/>
      <c r="AN158" s="1863"/>
      <c r="AO158" s="1863"/>
      <c r="AP158" s="1235"/>
      <c r="AQ158" s="1235"/>
      <c r="AR158" s="1863"/>
      <c r="AS158" s="1863"/>
      <c r="AT158" s="1863"/>
      <c r="AU158" s="1863"/>
      <c r="AV158" s="1863"/>
      <c r="AW158" s="1863"/>
      <c r="AX158" s="1863"/>
      <c r="AY158" s="1863"/>
      <c r="AZ158" s="1863"/>
      <c r="BA158" s="1235"/>
      <c r="BB158" s="1235"/>
      <c r="BC158" s="1800"/>
      <c r="BD158" s="1800"/>
      <c r="BE158" s="1800"/>
      <c r="BF158" s="1800"/>
      <c r="BG158" s="1800"/>
      <c r="BH158" s="1800"/>
      <c r="BI158" s="1800"/>
      <c r="BJ158" s="1800"/>
      <c r="BK158" s="1800"/>
      <c r="BL158" s="1235"/>
      <c r="BM158" s="1239"/>
    </row>
    <row r="159" spans="2:65" ht="9" customHeight="1">
      <c r="B159" s="1244"/>
      <c r="C159" s="1236"/>
      <c r="D159" s="1236"/>
      <c r="E159" s="1236"/>
      <c r="F159" s="1236"/>
      <c r="G159" s="1236"/>
      <c r="H159" s="1236"/>
      <c r="I159" s="1236"/>
      <c r="J159" s="1236"/>
      <c r="K159" s="1236"/>
      <c r="L159" s="1860"/>
      <c r="M159" s="1861"/>
      <c r="N159" s="1861"/>
      <c r="O159" s="1861"/>
      <c r="P159" s="1861"/>
      <c r="Q159" s="1861"/>
      <c r="R159" s="1861"/>
      <c r="S159" s="1861"/>
      <c r="T159" s="1862"/>
      <c r="U159" s="1236"/>
      <c r="V159" s="1236"/>
      <c r="W159" s="1864"/>
      <c r="X159" s="1864"/>
      <c r="Y159" s="1864"/>
      <c r="Z159" s="1864"/>
      <c r="AA159" s="1864"/>
      <c r="AB159" s="1864"/>
      <c r="AC159" s="1864"/>
      <c r="AD159" s="1864"/>
      <c r="AE159" s="1236"/>
      <c r="AF159" s="1236"/>
      <c r="AG159" s="1864"/>
      <c r="AH159" s="1864"/>
      <c r="AI159" s="1864"/>
      <c r="AJ159" s="1864"/>
      <c r="AK159" s="1864"/>
      <c r="AL159" s="1864"/>
      <c r="AM159" s="1864"/>
      <c r="AN159" s="1864"/>
      <c r="AO159" s="1864"/>
      <c r="AP159" s="1236"/>
      <c r="AQ159" s="1236"/>
      <c r="AR159" s="1864"/>
      <c r="AS159" s="1864"/>
      <c r="AT159" s="1864"/>
      <c r="AU159" s="1864"/>
      <c r="AV159" s="1864"/>
      <c r="AW159" s="1864"/>
      <c r="AX159" s="1864"/>
      <c r="AY159" s="1864"/>
      <c r="AZ159" s="1864"/>
      <c r="BA159" s="1236"/>
      <c r="BB159" s="1236"/>
      <c r="BC159" s="1801"/>
      <c r="BD159" s="1801"/>
      <c r="BE159" s="1801"/>
      <c r="BF159" s="1801"/>
      <c r="BG159" s="1801"/>
      <c r="BH159" s="1801"/>
      <c r="BI159" s="1801"/>
      <c r="BJ159" s="1801"/>
      <c r="BK159" s="1801"/>
      <c r="BL159" s="1236"/>
      <c r="BM159" s="1240"/>
    </row>
    <row r="160" spans="2:65" ht="9" customHeight="1">
      <c r="B160" s="1211" t="s">
        <v>652</v>
      </c>
      <c r="C160" s="1212"/>
      <c r="D160" s="1212"/>
      <c r="E160" s="1212"/>
      <c r="F160" s="1212"/>
      <c r="G160" s="1213"/>
      <c r="H160" s="1222" t="s">
        <v>773</v>
      </c>
      <c r="I160" s="1220"/>
      <c r="J160" s="1220"/>
      <c r="K160" s="1223"/>
      <c r="L160" s="1220" t="s">
        <v>389</v>
      </c>
      <c r="M160" s="1220"/>
      <c r="N160" s="1220"/>
      <c r="O160" s="1220"/>
      <c r="P160" s="1220"/>
      <c r="Q160" s="1220"/>
      <c r="R160" s="1220"/>
      <c r="S160" s="1220"/>
      <c r="T160" s="1220"/>
      <c r="U160" s="1220"/>
      <c r="V160" s="1222" t="s">
        <v>164</v>
      </c>
      <c r="W160" s="1220"/>
      <c r="X160" s="1220"/>
      <c r="Y160" s="1223"/>
      <c r="Z160" s="1222" t="s">
        <v>651</v>
      </c>
      <c r="AA160" s="1220"/>
      <c r="AB160" s="1220"/>
      <c r="AC160" s="1220"/>
      <c r="AD160" s="1220"/>
      <c r="AE160" s="1220"/>
      <c r="AF160" s="1220"/>
      <c r="AG160" s="1220"/>
      <c r="AH160" s="1220"/>
      <c r="AI160" s="1220"/>
      <c r="AJ160" s="1226"/>
      <c r="AK160" s="1231" t="s">
        <v>773</v>
      </c>
      <c r="AL160" s="1220"/>
      <c r="AM160" s="1220"/>
      <c r="AN160" s="1223"/>
      <c r="AO160" s="1220" t="s">
        <v>389</v>
      </c>
      <c r="AP160" s="1220"/>
      <c r="AQ160" s="1220"/>
      <c r="AR160" s="1220"/>
      <c r="AS160" s="1220"/>
      <c r="AT160" s="1220"/>
      <c r="AU160" s="1220"/>
      <c r="AV160" s="1220"/>
      <c r="AW160" s="1220"/>
      <c r="AX160" s="1220"/>
      <c r="AY160" s="1222" t="s">
        <v>164</v>
      </c>
      <c r="AZ160" s="1220"/>
      <c r="BA160" s="1220"/>
      <c r="BB160" s="1223"/>
      <c r="BC160" s="1222" t="s">
        <v>651</v>
      </c>
      <c r="BD160" s="1220"/>
      <c r="BE160" s="1220"/>
      <c r="BF160" s="1220"/>
      <c r="BG160" s="1220"/>
      <c r="BH160" s="1220"/>
      <c r="BI160" s="1220"/>
      <c r="BJ160" s="1220"/>
      <c r="BK160" s="1220"/>
      <c r="BL160" s="1220"/>
      <c r="BM160" s="1226"/>
    </row>
    <row r="161" spans="2:65" ht="9" customHeight="1">
      <c r="B161" s="1214"/>
      <c r="C161" s="1215"/>
      <c r="D161" s="1215"/>
      <c r="E161" s="1215"/>
      <c r="F161" s="1215"/>
      <c r="G161" s="1216"/>
      <c r="H161" s="1224"/>
      <c r="I161" s="1221"/>
      <c r="J161" s="1221"/>
      <c r="K161" s="1225"/>
      <c r="L161" s="1221"/>
      <c r="M161" s="1221"/>
      <c r="N161" s="1221"/>
      <c r="O161" s="1221"/>
      <c r="P161" s="1221"/>
      <c r="Q161" s="1221"/>
      <c r="R161" s="1221"/>
      <c r="S161" s="1221"/>
      <c r="T161" s="1221"/>
      <c r="U161" s="1221"/>
      <c r="V161" s="1224"/>
      <c r="W161" s="1221"/>
      <c r="X161" s="1221"/>
      <c r="Y161" s="1225"/>
      <c r="Z161" s="1224"/>
      <c r="AA161" s="1221"/>
      <c r="AB161" s="1221"/>
      <c r="AC161" s="1221"/>
      <c r="AD161" s="1221"/>
      <c r="AE161" s="1221"/>
      <c r="AF161" s="1221"/>
      <c r="AG161" s="1221"/>
      <c r="AH161" s="1221"/>
      <c r="AI161" s="1221"/>
      <c r="AJ161" s="1227"/>
      <c r="AK161" s="1232"/>
      <c r="AL161" s="1221"/>
      <c r="AM161" s="1221"/>
      <c r="AN161" s="1225"/>
      <c r="AO161" s="1221"/>
      <c r="AP161" s="1221"/>
      <c r="AQ161" s="1221"/>
      <c r="AR161" s="1221"/>
      <c r="AS161" s="1221"/>
      <c r="AT161" s="1221"/>
      <c r="AU161" s="1221"/>
      <c r="AV161" s="1221"/>
      <c r="AW161" s="1221"/>
      <c r="AX161" s="1221"/>
      <c r="AY161" s="1224"/>
      <c r="AZ161" s="1221"/>
      <c r="BA161" s="1221"/>
      <c r="BB161" s="1225"/>
      <c r="BC161" s="1224"/>
      <c r="BD161" s="1221"/>
      <c r="BE161" s="1221"/>
      <c r="BF161" s="1221"/>
      <c r="BG161" s="1221"/>
      <c r="BH161" s="1221"/>
      <c r="BI161" s="1221"/>
      <c r="BJ161" s="1221"/>
      <c r="BK161" s="1221"/>
      <c r="BL161" s="1221"/>
      <c r="BM161" s="1227"/>
    </row>
    <row r="162" spans="2:65" ht="9" customHeight="1">
      <c r="B162" s="1214"/>
      <c r="C162" s="1215"/>
      <c r="D162" s="1215"/>
      <c r="E162" s="1215"/>
      <c r="F162" s="1215"/>
      <c r="G162" s="1216"/>
      <c r="H162" s="1228" t="s">
        <v>619</v>
      </c>
      <c r="I162" s="1229"/>
      <c r="J162" s="1229"/>
      <c r="K162" s="1230"/>
      <c r="L162" s="1838" t="s">
        <v>1172</v>
      </c>
      <c r="M162" s="1838"/>
      <c r="N162" s="1838"/>
      <c r="O162" s="1838"/>
      <c r="P162" s="1838"/>
      <c r="Q162" s="1838"/>
      <c r="R162" s="1838"/>
      <c r="S162" s="1838"/>
      <c r="T162" s="1838"/>
      <c r="U162" s="1838"/>
      <c r="V162" s="1837">
        <v>48</v>
      </c>
      <c r="W162" s="1838"/>
      <c r="X162" s="1838"/>
      <c r="Y162" s="1839"/>
      <c r="Z162" s="1831"/>
      <c r="AA162" s="1832"/>
      <c r="AB162" s="1832"/>
      <c r="AC162" s="1832"/>
      <c r="AD162" s="1832"/>
      <c r="AE162" s="1832"/>
      <c r="AF162" s="1832"/>
      <c r="AG162" s="1832"/>
      <c r="AH162" s="1832"/>
      <c r="AI162" s="1832"/>
      <c r="AJ162" s="1833"/>
      <c r="AK162" s="1852"/>
      <c r="AL162" s="1832"/>
      <c r="AM162" s="1832"/>
      <c r="AN162" s="1853"/>
      <c r="AO162" s="1832"/>
      <c r="AP162" s="1832"/>
      <c r="AQ162" s="1832"/>
      <c r="AR162" s="1832"/>
      <c r="AS162" s="1832"/>
      <c r="AT162" s="1832"/>
      <c r="AU162" s="1832"/>
      <c r="AV162" s="1832"/>
      <c r="AW162" s="1832"/>
      <c r="AX162" s="1832"/>
      <c r="AY162" s="1831"/>
      <c r="AZ162" s="1832"/>
      <c r="BA162" s="1832"/>
      <c r="BB162" s="1853"/>
      <c r="BC162" s="1831"/>
      <c r="BD162" s="1832"/>
      <c r="BE162" s="1832"/>
      <c r="BF162" s="1832"/>
      <c r="BG162" s="1832"/>
      <c r="BH162" s="1832"/>
      <c r="BI162" s="1832"/>
      <c r="BJ162" s="1832"/>
      <c r="BK162" s="1832"/>
      <c r="BL162" s="1832"/>
      <c r="BM162" s="1833"/>
    </row>
    <row r="163" spans="2:65" ht="9" customHeight="1">
      <c r="B163" s="1214"/>
      <c r="C163" s="1215"/>
      <c r="D163" s="1215"/>
      <c r="E163" s="1215"/>
      <c r="F163" s="1215"/>
      <c r="G163" s="1216"/>
      <c r="H163" s="1224"/>
      <c r="I163" s="1221"/>
      <c r="J163" s="1221"/>
      <c r="K163" s="1225"/>
      <c r="L163" s="1841"/>
      <c r="M163" s="1841"/>
      <c r="N163" s="1841"/>
      <c r="O163" s="1841"/>
      <c r="P163" s="1841"/>
      <c r="Q163" s="1841"/>
      <c r="R163" s="1841"/>
      <c r="S163" s="1841"/>
      <c r="T163" s="1841"/>
      <c r="U163" s="1841"/>
      <c r="V163" s="1840"/>
      <c r="W163" s="1841"/>
      <c r="X163" s="1841"/>
      <c r="Y163" s="1842"/>
      <c r="Z163" s="1834"/>
      <c r="AA163" s="1835"/>
      <c r="AB163" s="1835"/>
      <c r="AC163" s="1835"/>
      <c r="AD163" s="1835"/>
      <c r="AE163" s="1835"/>
      <c r="AF163" s="1835"/>
      <c r="AG163" s="1835"/>
      <c r="AH163" s="1835"/>
      <c r="AI163" s="1835"/>
      <c r="AJ163" s="1836"/>
      <c r="AK163" s="1854"/>
      <c r="AL163" s="1835"/>
      <c r="AM163" s="1835"/>
      <c r="AN163" s="1855"/>
      <c r="AO163" s="1835"/>
      <c r="AP163" s="1835"/>
      <c r="AQ163" s="1835"/>
      <c r="AR163" s="1835"/>
      <c r="AS163" s="1835"/>
      <c r="AT163" s="1835"/>
      <c r="AU163" s="1835"/>
      <c r="AV163" s="1835"/>
      <c r="AW163" s="1835"/>
      <c r="AX163" s="1835"/>
      <c r="AY163" s="1834"/>
      <c r="AZ163" s="1835"/>
      <c r="BA163" s="1835"/>
      <c r="BB163" s="1855"/>
      <c r="BC163" s="1834"/>
      <c r="BD163" s="1835"/>
      <c r="BE163" s="1835"/>
      <c r="BF163" s="1835"/>
      <c r="BG163" s="1835"/>
      <c r="BH163" s="1835"/>
      <c r="BI163" s="1835"/>
      <c r="BJ163" s="1835"/>
      <c r="BK163" s="1835"/>
      <c r="BL163" s="1835"/>
      <c r="BM163" s="1836"/>
    </row>
    <row r="164" spans="2:65" ht="9" customHeight="1">
      <c r="B164" s="1214"/>
      <c r="C164" s="1215"/>
      <c r="D164" s="1215"/>
      <c r="E164" s="1215"/>
      <c r="F164" s="1215"/>
      <c r="G164" s="1216"/>
      <c r="H164" s="1837" t="s">
        <v>1176</v>
      </c>
      <c r="I164" s="1838"/>
      <c r="J164" s="1838"/>
      <c r="K164" s="1839"/>
      <c r="L164" s="1838" t="s">
        <v>1177</v>
      </c>
      <c r="M164" s="1838"/>
      <c r="N164" s="1838"/>
      <c r="O164" s="1838"/>
      <c r="P164" s="1838"/>
      <c r="Q164" s="1838"/>
      <c r="R164" s="1838"/>
      <c r="S164" s="1838"/>
      <c r="T164" s="1838"/>
      <c r="U164" s="1838"/>
      <c r="V164" s="1837">
        <v>45</v>
      </c>
      <c r="W164" s="1838"/>
      <c r="X164" s="1838"/>
      <c r="Y164" s="1839"/>
      <c r="Z164" s="1831"/>
      <c r="AA164" s="1832"/>
      <c r="AB164" s="1832"/>
      <c r="AC164" s="1832"/>
      <c r="AD164" s="1832"/>
      <c r="AE164" s="1832"/>
      <c r="AF164" s="1832"/>
      <c r="AG164" s="1832"/>
      <c r="AH164" s="1832"/>
      <c r="AI164" s="1832"/>
      <c r="AJ164" s="1833"/>
      <c r="AK164" s="1852"/>
      <c r="AL164" s="1832"/>
      <c r="AM164" s="1832"/>
      <c r="AN164" s="1853"/>
      <c r="AO164" s="1832"/>
      <c r="AP164" s="1832"/>
      <c r="AQ164" s="1832"/>
      <c r="AR164" s="1832"/>
      <c r="AS164" s="1832"/>
      <c r="AT164" s="1832"/>
      <c r="AU164" s="1832"/>
      <c r="AV164" s="1832"/>
      <c r="AW164" s="1832"/>
      <c r="AX164" s="1832"/>
      <c r="AY164" s="1831"/>
      <c r="AZ164" s="1832"/>
      <c r="BA164" s="1832"/>
      <c r="BB164" s="1853"/>
      <c r="BC164" s="1831"/>
      <c r="BD164" s="1832"/>
      <c r="BE164" s="1832"/>
      <c r="BF164" s="1832"/>
      <c r="BG164" s="1832"/>
      <c r="BH164" s="1832"/>
      <c r="BI164" s="1832"/>
      <c r="BJ164" s="1832"/>
      <c r="BK164" s="1832"/>
      <c r="BL164" s="1832"/>
      <c r="BM164" s="1833"/>
    </row>
    <row r="165" spans="2:65" ht="9" customHeight="1">
      <c r="B165" s="1214"/>
      <c r="C165" s="1215"/>
      <c r="D165" s="1215"/>
      <c r="E165" s="1215"/>
      <c r="F165" s="1215"/>
      <c r="G165" s="1216"/>
      <c r="H165" s="1840"/>
      <c r="I165" s="1841"/>
      <c r="J165" s="1841"/>
      <c r="K165" s="1842"/>
      <c r="L165" s="1841"/>
      <c r="M165" s="1841"/>
      <c r="N165" s="1841"/>
      <c r="O165" s="1841"/>
      <c r="P165" s="1841"/>
      <c r="Q165" s="1841"/>
      <c r="R165" s="1841"/>
      <c r="S165" s="1841"/>
      <c r="T165" s="1841"/>
      <c r="U165" s="1841"/>
      <c r="V165" s="1840"/>
      <c r="W165" s="1841"/>
      <c r="X165" s="1841"/>
      <c r="Y165" s="1842"/>
      <c r="Z165" s="1834"/>
      <c r="AA165" s="1835"/>
      <c r="AB165" s="1835"/>
      <c r="AC165" s="1835"/>
      <c r="AD165" s="1835"/>
      <c r="AE165" s="1835"/>
      <c r="AF165" s="1835"/>
      <c r="AG165" s="1835"/>
      <c r="AH165" s="1835"/>
      <c r="AI165" s="1835"/>
      <c r="AJ165" s="1836"/>
      <c r="AK165" s="1854"/>
      <c r="AL165" s="1835"/>
      <c r="AM165" s="1835"/>
      <c r="AN165" s="1855"/>
      <c r="AO165" s="1835"/>
      <c r="AP165" s="1835"/>
      <c r="AQ165" s="1835"/>
      <c r="AR165" s="1835"/>
      <c r="AS165" s="1835"/>
      <c r="AT165" s="1835"/>
      <c r="AU165" s="1835"/>
      <c r="AV165" s="1835"/>
      <c r="AW165" s="1835"/>
      <c r="AX165" s="1835"/>
      <c r="AY165" s="1834"/>
      <c r="AZ165" s="1835"/>
      <c r="BA165" s="1835"/>
      <c r="BB165" s="1855"/>
      <c r="BC165" s="1834"/>
      <c r="BD165" s="1835"/>
      <c r="BE165" s="1835"/>
      <c r="BF165" s="1835"/>
      <c r="BG165" s="1835"/>
      <c r="BH165" s="1835"/>
      <c r="BI165" s="1835"/>
      <c r="BJ165" s="1835"/>
      <c r="BK165" s="1835"/>
      <c r="BL165" s="1835"/>
      <c r="BM165" s="1836"/>
    </row>
    <row r="166" spans="2:65" ht="9" customHeight="1">
      <c r="B166" s="1214"/>
      <c r="C166" s="1215"/>
      <c r="D166" s="1215"/>
      <c r="E166" s="1215"/>
      <c r="F166" s="1215"/>
      <c r="G166" s="1216"/>
      <c r="H166" s="1837" t="s">
        <v>1178</v>
      </c>
      <c r="I166" s="1838"/>
      <c r="J166" s="1838"/>
      <c r="K166" s="1839"/>
      <c r="L166" s="1838" t="s">
        <v>1179</v>
      </c>
      <c r="M166" s="1838"/>
      <c r="N166" s="1838"/>
      <c r="O166" s="1838"/>
      <c r="P166" s="1838"/>
      <c r="Q166" s="1838"/>
      <c r="R166" s="1838"/>
      <c r="S166" s="1838"/>
      <c r="T166" s="1838"/>
      <c r="U166" s="1838"/>
      <c r="V166" s="1837">
        <v>13</v>
      </c>
      <c r="W166" s="1838"/>
      <c r="X166" s="1838"/>
      <c r="Y166" s="1839"/>
      <c r="Z166" s="1831"/>
      <c r="AA166" s="1832"/>
      <c r="AB166" s="1832"/>
      <c r="AC166" s="1832"/>
      <c r="AD166" s="1832"/>
      <c r="AE166" s="1832"/>
      <c r="AF166" s="1832"/>
      <c r="AG166" s="1832"/>
      <c r="AH166" s="1832"/>
      <c r="AI166" s="1832"/>
      <c r="AJ166" s="1833"/>
      <c r="AK166" s="1852"/>
      <c r="AL166" s="1832"/>
      <c r="AM166" s="1832"/>
      <c r="AN166" s="1853"/>
      <c r="AO166" s="1832"/>
      <c r="AP166" s="1832"/>
      <c r="AQ166" s="1832"/>
      <c r="AR166" s="1832"/>
      <c r="AS166" s="1832"/>
      <c r="AT166" s="1832"/>
      <c r="AU166" s="1832"/>
      <c r="AV166" s="1832"/>
      <c r="AW166" s="1832"/>
      <c r="AX166" s="1832"/>
      <c r="AY166" s="1831"/>
      <c r="AZ166" s="1832"/>
      <c r="BA166" s="1832"/>
      <c r="BB166" s="1853"/>
      <c r="BC166" s="1831"/>
      <c r="BD166" s="1832"/>
      <c r="BE166" s="1832"/>
      <c r="BF166" s="1832"/>
      <c r="BG166" s="1832"/>
      <c r="BH166" s="1832"/>
      <c r="BI166" s="1832"/>
      <c r="BJ166" s="1832"/>
      <c r="BK166" s="1832"/>
      <c r="BL166" s="1832"/>
      <c r="BM166" s="1833"/>
    </row>
    <row r="167" spans="2:65" ht="9" customHeight="1">
      <c r="B167" s="1214"/>
      <c r="C167" s="1215"/>
      <c r="D167" s="1215"/>
      <c r="E167" s="1215"/>
      <c r="F167" s="1215"/>
      <c r="G167" s="1216"/>
      <c r="H167" s="1840"/>
      <c r="I167" s="1841"/>
      <c r="J167" s="1841"/>
      <c r="K167" s="1842"/>
      <c r="L167" s="1841"/>
      <c r="M167" s="1841"/>
      <c r="N167" s="1841"/>
      <c r="O167" s="1841"/>
      <c r="P167" s="1841"/>
      <c r="Q167" s="1841"/>
      <c r="R167" s="1841"/>
      <c r="S167" s="1841"/>
      <c r="T167" s="1841"/>
      <c r="U167" s="1841"/>
      <c r="V167" s="1840"/>
      <c r="W167" s="1841"/>
      <c r="X167" s="1841"/>
      <c r="Y167" s="1842"/>
      <c r="Z167" s="1834"/>
      <c r="AA167" s="1835"/>
      <c r="AB167" s="1835"/>
      <c r="AC167" s="1835"/>
      <c r="AD167" s="1835"/>
      <c r="AE167" s="1835"/>
      <c r="AF167" s="1835"/>
      <c r="AG167" s="1835"/>
      <c r="AH167" s="1835"/>
      <c r="AI167" s="1835"/>
      <c r="AJ167" s="1836"/>
      <c r="AK167" s="1854"/>
      <c r="AL167" s="1835"/>
      <c r="AM167" s="1835"/>
      <c r="AN167" s="1855"/>
      <c r="AO167" s="1835"/>
      <c r="AP167" s="1835"/>
      <c r="AQ167" s="1835"/>
      <c r="AR167" s="1835"/>
      <c r="AS167" s="1835"/>
      <c r="AT167" s="1835"/>
      <c r="AU167" s="1835"/>
      <c r="AV167" s="1835"/>
      <c r="AW167" s="1835"/>
      <c r="AX167" s="1835"/>
      <c r="AY167" s="1834"/>
      <c r="AZ167" s="1835"/>
      <c r="BA167" s="1835"/>
      <c r="BB167" s="1855"/>
      <c r="BC167" s="1834"/>
      <c r="BD167" s="1835"/>
      <c r="BE167" s="1835"/>
      <c r="BF167" s="1835"/>
      <c r="BG167" s="1835"/>
      <c r="BH167" s="1835"/>
      <c r="BI167" s="1835"/>
      <c r="BJ167" s="1835"/>
      <c r="BK167" s="1835"/>
      <c r="BL167" s="1835"/>
      <c r="BM167" s="1836"/>
    </row>
    <row r="168" spans="2:65" ht="9" customHeight="1">
      <c r="B168" s="1214"/>
      <c r="C168" s="1215"/>
      <c r="D168" s="1215"/>
      <c r="E168" s="1215"/>
      <c r="F168" s="1215"/>
      <c r="G168" s="1216"/>
      <c r="H168" s="1843" t="s">
        <v>1180</v>
      </c>
      <c r="I168" s="1844"/>
      <c r="J168" s="1844"/>
      <c r="K168" s="1845"/>
      <c r="L168" s="1844" t="s">
        <v>1181</v>
      </c>
      <c r="M168" s="1844"/>
      <c r="N168" s="1844"/>
      <c r="O168" s="1844"/>
      <c r="P168" s="1844"/>
      <c r="Q168" s="1844"/>
      <c r="R168" s="1844"/>
      <c r="S168" s="1844"/>
      <c r="T168" s="1844"/>
      <c r="U168" s="1844"/>
      <c r="V168" s="1843">
        <v>10</v>
      </c>
      <c r="W168" s="1844"/>
      <c r="X168" s="1844"/>
      <c r="Y168" s="1845"/>
      <c r="Z168" s="1846"/>
      <c r="AA168" s="1847"/>
      <c r="AB168" s="1847"/>
      <c r="AC168" s="1847"/>
      <c r="AD168" s="1847"/>
      <c r="AE168" s="1847"/>
      <c r="AF168" s="1847"/>
      <c r="AG168" s="1847"/>
      <c r="AH168" s="1847"/>
      <c r="AI168" s="1847"/>
      <c r="AJ168" s="1848"/>
      <c r="AK168" s="1856"/>
      <c r="AL168" s="1847"/>
      <c r="AM168" s="1847"/>
      <c r="AN168" s="1857"/>
      <c r="AO168" s="1847"/>
      <c r="AP168" s="1847"/>
      <c r="AQ168" s="1847"/>
      <c r="AR168" s="1847"/>
      <c r="AS168" s="1847"/>
      <c r="AT168" s="1847"/>
      <c r="AU168" s="1847"/>
      <c r="AV168" s="1847"/>
      <c r="AW168" s="1847"/>
      <c r="AX168" s="1847"/>
      <c r="AY168" s="1846"/>
      <c r="AZ168" s="1847"/>
      <c r="BA168" s="1847"/>
      <c r="BB168" s="1857"/>
      <c r="BC168" s="1846"/>
      <c r="BD168" s="1847"/>
      <c r="BE168" s="1847"/>
      <c r="BF168" s="1847"/>
      <c r="BG168" s="1847"/>
      <c r="BH168" s="1847"/>
      <c r="BI168" s="1847"/>
      <c r="BJ168" s="1847"/>
      <c r="BK168" s="1847"/>
      <c r="BL168" s="1847"/>
      <c r="BM168" s="1848"/>
    </row>
    <row r="169" spans="2:65" ht="9" customHeight="1">
      <c r="B169" s="1217"/>
      <c r="C169" s="1218"/>
      <c r="D169" s="1218"/>
      <c r="E169" s="1218"/>
      <c r="F169" s="1218"/>
      <c r="G169" s="1219"/>
      <c r="H169" s="1860"/>
      <c r="I169" s="1861"/>
      <c r="J169" s="1861"/>
      <c r="K169" s="1862"/>
      <c r="L169" s="1844"/>
      <c r="M169" s="1844"/>
      <c r="N169" s="1844"/>
      <c r="O169" s="1844"/>
      <c r="P169" s="1844"/>
      <c r="Q169" s="1844"/>
      <c r="R169" s="1844"/>
      <c r="S169" s="1844"/>
      <c r="T169" s="1844"/>
      <c r="U169" s="1844"/>
      <c r="V169" s="1840"/>
      <c r="W169" s="1841"/>
      <c r="X169" s="1841"/>
      <c r="Y169" s="1842"/>
      <c r="Z169" s="1849"/>
      <c r="AA169" s="1850"/>
      <c r="AB169" s="1850"/>
      <c r="AC169" s="1850"/>
      <c r="AD169" s="1850"/>
      <c r="AE169" s="1850"/>
      <c r="AF169" s="1850"/>
      <c r="AG169" s="1850"/>
      <c r="AH169" s="1850"/>
      <c r="AI169" s="1850"/>
      <c r="AJ169" s="1851"/>
      <c r="AK169" s="1858"/>
      <c r="AL169" s="1850"/>
      <c r="AM169" s="1850"/>
      <c r="AN169" s="1859"/>
      <c r="AO169" s="1847"/>
      <c r="AP169" s="1847"/>
      <c r="AQ169" s="1847"/>
      <c r="AR169" s="1847"/>
      <c r="AS169" s="1847"/>
      <c r="AT169" s="1847"/>
      <c r="AU169" s="1847"/>
      <c r="AV169" s="1847"/>
      <c r="AW169" s="1847"/>
      <c r="AX169" s="1847"/>
      <c r="AY169" s="1834"/>
      <c r="AZ169" s="1835"/>
      <c r="BA169" s="1835"/>
      <c r="BB169" s="1855"/>
      <c r="BC169" s="1849"/>
      <c r="BD169" s="1850"/>
      <c r="BE169" s="1850"/>
      <c r="BF169" s="1850"/>
      <c r="BG169" s="1850"/>
      <c r="BH169" s="1850"/>
      <c r="BI169" s="1850"/>
      <c r="BJ169" s="1850"/>
      <c r="BK169" s="1850"/>
      <c r="BL169" s="1850"/>
      <c r="BM169" s="1851"/>
    </row>
    <row r="170" spans="2:65" ht="9" customHeight="1">
      <c r="B170" s="1176" t="s">
        <v>653</v>
      </c>
      <c r="C170" s="1177"/>
      <c r="D170" s="1177"/>
      <c r="E170" s="1177"/>
      <c r="F170" s="1177"/>
      <c r="G170" s="1177"/>
      <c r="H170" s="1177"/>
      <c r="I170" s="1177"/>
      <c r="J170" s="1177"/>
      <c r="K170" s="1177"/>
      <c r="L170" s="1177"/>
      <c r="M170" s="1177"/>
      <c r="N170" s="1177"/>
      <c r="O170" s="1177"/>
      <c r="P170" s="1177"/>
      <c r="Q170" s="1177"/>
      <c r="R170" s="1177"/>
      <c r="S170" s="1177"/>
      <c r="T170" s="1177"/>
      <c r="U170" s="1177"/>
      <c r="V170" s="1177"/>
      <c r="W170" s="1177"/>
      <c r="X170" s="1177"/>
      <c r="Y170" s="1177"/>
      <c r="Z170" s="1177"/>
      <c r="AA170" s="1177"/>
      <c r="AB170" s="1177"/>
      <c r="AC170" s="1177"/>
      <c r="AD170" s="1177"/>
      <c r="AE170" s="1177"/>
      <c r="AF170" s="1177"/>
      <c r="AG170" s="1177"/>
      <c r="AH170" s="1177"/>
      <c r="AI170" s="1177"/>
      <c r="AJ170" s="1177"/>
      <c r="AK170" s="1177"/>
      <c r="AL170" s="1177"/>
      <c r="AM170" s="1177"/>
      <c r="AN170" s="1177"/>
      <c r="AO170" s="1177"/>
      <c r="AP170" s="1177"/>
      <c r="AQ170" s="1177"/>
      <c r="AR170" s="1177"/>
      <c r="AS170" s="1177"/>
      <c r="AT170" s="1177"/>
      <c r="AU170" s="1177"/>
      <c r="AV170" s="1177"/>
      <c r="AW170" s="1177"/>
      <c r="AX170" s="1177"/>
      <c r="AY170" s="1177"/>
      <c r="AZ170" s="1177"/>
      <c r="BA170" s="1177"/>
      <c r="BB170" s="1177"/>
      <c r="BC170" s="1177"/>
      <c r="BD170" s="1177"/>
      <c r="BE170" s="1177"/>
      <c r="BF170" s="1177"/>
      <c r="BG170" s="1177"/>
      <c r="BH170" s="1177"/>
      <c r="BI170" s="1177"/>
      <c r="BJ170" s="1177"/>
      <c r="BK170" s="1177"/>
      <c r="BL170" s="1177"/>
      <c r="BM170" s="1178"/>
    </row>
    <row r="171" spans="2:65" ht="9" customHeight="1">
      <c r="B171" s="1179"/>
      <c r="C171" s="1180"/>
      <c r="D171" s="1180"/>
      <c r="E171" s="1180"/>
      <c r="F171" s="1180"/>
      <c r="G171" s="1180"/>
      <c r="H171" s="1180"/>
      <c r="I171" s="1180"/>
      <c r="J171" s="1180"/>
      <c r="K171" s="1180"/>
      <c r="L171" s="1180"/>
      <c r="M171" s="1180"/>
      <c r="N171" s="1180"/>
      <c r="O171" s="1180"/>
      <c r="P171" s="1180"/>
      <c r="Q171" s="1180"/>
      <c r="R171" s="1180"/>
      <c r="S171" s="1180"/>
      <c r="T171" s="1180"/>
      <c r="U171" s="1180"/>
      <c r="V171" s="1180"/>
      <c r="W171" s="1180"/>
      <c r="X171" s="1180"/>
      <c r="Y171" s="1180"/>
      <c r="Z171" s="1180"/>
      <c r="AA171" s="1180"/>
      <c r="AB171" s="1180"/>
      <c r="AC171" s="1180"/>
      <c r="AD171" s="1180"/>
      <c r="AE171" s="1180"/>
      <c r="AF171" s="1180"/>
      <c r="AG171" s="1180"/>
      <c r="AH171" s="1180"/>
      <c r="AI171" s="1180"/>
      <c r="AJ171" s="1180"/>
      <c r="AK171" s="1180"/>
      <c r="AL171" s="1180"/>
      <c r="AM171" s="1180"/>
      <c r="AN171" s="1180"/>
      <c r="AO171" s="1180"/>
      <c r="AP171" s="1180"/>
      <c r="AQ171" s="1180"/>
      <c r="AR171" s="1180"/>
      <c r="AS171" s="1180"/>
      <c r="AT171" s="1180"/>
      <c r="AU171" s="1180"/>
      <c r="AV171" s="1180"/>
      <c r="AW171" s="1180"/>
      <c r="AX171" s="1180"/>
      <c r="AY171" s="1180"/>
      <c r="AZ171" s="1180"/>
      <c r="BA171" s="1180"/>
      <c r="BB171" s="1180"/>
      <c r="BC171" s="1180"/>
      <c r="BD171" s="1180"/>
      <c r="BE171" s="1180"/>
      <c r="BF171" s="1180"/>
      <c r="BG171" s="1180"/>
      <c r="BH171" s="1180"/>
      <c r="BI171" s="1180"/>
      <c r="BJ171" s="1180"/>
      <c r="BK171" s="1180"/>
      <c r="BL171" s="1180"/>
      <c r="BM171" s="1181"/>
    </row>
    <row r="172" spans="2:65" ht="9" customHeight="1">
      <c r="B172" s="605"/>
      <c r="C172" s="620"/>
      <c r="D172" s="620"/>
      <c r="E172" s="620"/>
      <c r="F172" s="620"/>
      <c r="G172" s="620"/>
      <c r="H172" s="620"/>
      <c r="I172" s="620"/>
      <c r="J172" s="620"/>
      <c r="K172" s="620"/>
      <c r="L172" s="620"/>
      <c r="M172" s="620"/>
      <c r="N172" s="620"/>
      <c r="O172" s="620"/>
      <c r="P172" s="620"/>
      <c r="Q172" s="620"/>
      <c r="R172" s="620"/>
      <c r="S172" s="620"/>
      <c r="T172" s="620"/>
      <c r="U172" s="620"/>
      <c r="V172" s="620"/>
      <c r="W172" s="620"/>
      <c r="X172" s="620"/>
      <c r="Y172" s="620"/>
      <c r="Z172" s="620"/>
      <c r="AA172" s="620"/>
      <c r="AB172" s="620"/>
      <c r="AC172" s="620"/>
      <c r="AD172" s="620"/>
      <c r="AE172" s="620"/>
      <c r="AF172" s="620"/>
      <c r="AG172" s="620"/>
      <c r="AH172" s="620"/>
      <c r="AI172" s="620"/>
      <c r="AJ172" s="620"/>
      <c r="AK172" s="620"/>
      <c r="AL172" s="620"/>
      <c r="AM172" s="620"/>
      <c r="AN172" s="620"/>
      <c r="AO172" s="620"/>
      <c r="AP172" s="620"/>
      <c r="AQ172" s="620"/>
      <c r="AR172" s="620"/>
      <c r="AS172" s="620"/>
      <c r="AT172" s="620"/>
      <c r="AU172" s="620"/>
      <c r="AV172" s="620"/>
      <c r="AW172" s="620"/>
      <c r="AX172" s="620"/>
      <c r="AY172" s="620"/>
      <c r="AZ172" s="620"/>
      <c r="BA172" s="620"/>
      <c r="BB172" s="620"/>
      <c r="BC172" s="620"/>
      <c r="BD172" s="620"/>
      <c r="BE172" s="620"/>
      <c r="BF172" s="620"/>
      <c r="BG172" s="620"/>
      <c r="BH172" s="620"/>
      <c r="BI172" s="620"/>
      <c r="BJ172" s="620"/>
      <c r="BK172" s="620"/>
      <c r="BL172" s="620"/>
      <c r="BM172" s="621"/>
    </row>
    <row r="173" spans="2:65" ht="9" customHeight="1">
      <c r="B173" s="606"/>
      <c r="C173" s="622"/>
      <c r="D173" s="622"/>
      <c r="E173" s="622"/>
      <c r="F173" s="622"/>
      <c r="G173" s="622"/>
      <c r="H173" s="622"/>
      <c r="I173" s="622"/>
      <c r="J173" s="622"/>
      <c r="K173" s="622"/>
      <c r="L173" s="622"/>
      <c r="M173" s="622"/>
      <c r="N173" s="1809" t="s">
        <v>1182</v>
      </c>
      <c r="O173" s="1809"/>
      <c r="P173" s="1809"/>
      <c r="Q173" s="1809"/>
      <c r="R173" s="1809"/>
      <c r="S173" s="1809"/>
      <c r="T173" s="1809"/>
      <c r="U173" s="1809"/>
      <c r="V173" s="1809"/>
      <c r="W173" s="622"/>
      <c r="X173" s="622"/>
      <c r="Y173" s="622"/>
      <c r="Z173" s="622"/>
      <c r="AA173" s="615"/>
      <c r="AB173" s="615"/>
      <c r="AC173" s="615"/>
      <c r="AD173" s="615"/>
      <c r="AE173" s="615"/>
      <c r="AF173" s="615"/>
      <c r="AG173" s="615"/>
      <c r="AH173" s="615"/>
      <c r="AI173" s="615"/>
      <c r="AJ173" s="622"/>
      <c r="AK173" s="622"/>
      <c r="AL173" s="622"/>
      <c r="AM173" s="622"/>
      <c r="AN173" s="622"/>
      <c r="AO173" s="622"/>
      <c r="AP173" s="622"/>
      <c r="AQ173" s="622"/>
      <c r="AR173" s="622"/>
      <c r="AS173" s="622"/>
      <c r="AT173" s="622"/>
      <c r="AU173" s="622"/>
      <c r="AV173" s="622"/>
      <c r="AW173" s="622"/>
      <c r="AX173" s="622"/>
      <c r="AY173" s="622"/>
      <c r="AZ173" s="622"/>
      <c r="BA173" s="622"/>
      <c r="BB173" s="622"/>
      <c r="BC173" s="622"/>
      <c r="BD173" s="622"/>
      <c r="BE173" s="622"/>
      <c r="BF173" s="622"/>
      <c r="BG173" s="622"/>
      <c r="BH173" s="622"/>
      <c r="BI173" s="623"/>
      <c r="BJ173" s="623"/>
      <c r="BK173" s="623"/>
      <c r="BL173" s="623"/>
      <c r="BM173" s="624"/>
    </row>
    <row r="174" spans="2:65" ht="9" customHeight="1">
      <c r="B174" s="606"/>
      <c r="C174" s="622"/>
      <c r="D174" s="622"/>
      <c r="E174" s="622"/>
      <c r="F174" s="622"/>
      <c r="G174" s="622"/>
      <c r="H174" s="622"/>
      <c r="I174" s="622"/>
      <c r="J174" s="622"/>
      <c r="K174" s="622"/>
      <c r="L174" s="622"/>
      <c r="M174" s="622"/>
      <c r="N174" s="1809"/>
      <c r="O174" s="1809"/>
      <c r="P174" s="1809"/>
      <c r="Q174" s="1809"/>
      <c r="R174" s="1809"/>
      <c r="S174" s="1809"/>
      <c r="T174" s="1809"/>
      <c r="U174" s="1809"/>
      <c r="V174" s="1809"/>
      <c r="W174" s="622"/>
      <c r="X174" s="622"/>
      <c r="Y174" s="622"/>
      <c r="Z174" s="622"/>
      <c r="AA174" s="615"/>
      <c r="AB174" s="615"/>
      <c r="AC174" s="615"/>
      <c r="AD174" s="615"/>
      <c r="AE174" s="615"/>
      <c r="AF174" s="615"/>
      <c r="AG174" s="615"/>
      <c r="AH174" s="615"/>
      <c r="AI174" s="615"/>
      <c r="AJ174" s="622"/>
      <c r="AK174" s="622"/>
      <c r="AL174" s="622"/>
      <c r="AM174" s="622"/>
      <c r="AN174" s="622"/>
      <c r="AO174" s="622"/>
      <c r="AP174" s="622"/>
      <c r="AQ174" s="622"/>
      <c r="AR174" s="622"/>
      <c r="AS174" s="622"/>
      <c r="AT174" s="622"/>
      <c r="AU174" s="622"/>
      <c r="AV174" s="622"/>
      <c r="AW174" s="622"/>
      <c r="AX174" s="622"/>
      <c r="AY174" s="622"/>
      <c r="AZ174" s="622"/>
      <c r="BA174" s="622"/>
      <c r="BB174" s="622"/>
      <c r="BC174" s="622"/>
      <c r="BD174" s="622"/>
      <c r="BE174" s="622"/>
      <c r="BF174" s="622"/>
      <c r="BG174" s="622"/>
      <c r="BH174" s="622"/>
      <c r="BI174" s="623"/>
      <c r="BJ174" s="623"/>
      <c r="BK174" s="623"/>
      <c r="BL174" s="623"/>
      <c r="BM174" s="624"/>
    </row>
    <row r="175" spans="2:65" ht="9" customHeight="1">
      <c r="B175" s="606"/>
      <c r="C175" s="622"/>
      <c r="D175" s="622"/>
      <c r="E175" s="622"/>
      <c r="F175" s="622"/>
      <c r="G175" s="622"/>
      <c r="H175" s="622"/>
      <c r="I175" s="622"/>
      <c r="J175" s="622"/>
      <c r="K175" s="622"/>
      <c r="L175" s="622"/>
      <c r="M175" s="622"/>
      <c r="N175" s="1809"/>
      <c r="O175" s="1809"/>
      <c r="P175" s="1809"/>
      <c r="Q175" s="1809"/>
      <c r="R175" s="1809"/>
      <c r="S175" s="1809"/>
      <c r="T175" s="1809"/>
      <c r="U175" s="1809"/>
      <c r="V175" s="1809"/>
      <c r="W175" s="622"/>
      <c r="X175" s="622"/>
      <c r="Y175" s="622"/>
      <c r="Z175" s="622"/>
      <c r="AA175" s="615"/>
      <c r="AB175" s="615"/>
      <c r="AC175" s="615"/>
      <c r="AD175" s="615"/>
      <c r="AE175" s="615"/>
      <c r="AF175" s="615"/>
      <c r="AG175" s="615"/>
      <c r="AH175" s="615"/>
      <c r="AI175" s="615"/>
      <c r="AJ175" s="622"/>
      <c r="AK175" s="622"/>
      <c r="AL175" s="622"/>
      <c r="AM175" s="622"/>
      <c r="AN175" s="622"/>
      <c r="AO175" s="622"/>
      <c r="AP175" s="622"/>
      <c r="AQ175" s="622"/>
      <c r="AR175" s="622"/>
      <c r="AS175" s="622"/>
      <c r="AT175" s="622"/>
      <c r="AU175" s="622"/>
      <c r="AV175" s="622"/>
      <c r="AW175" s="622"/>
      <c r="AX175" s="622"/>
      <c r="AY175" s="622"/>
      <c r="AZ175" s="622"/>
      <c r="BA175" s="622"/>
      <c r="BB175" s="622"/>
      <c r="BC175" s="622"/>
      <c r="BD175" s="622"/>
      <c r="BE175" s="622"/>
      <c r="BF175" s="622"/>
      <c r="BG175" s="622"/>
      <c r="BH175" s="622"/>
      <c r="BI175" s="623"/>
      <c r="BJ175" s="623"/>
      <c r="BK175" s="623"/>
      <c r="BL175" s="623"/>
      <c r="BM175" s="624"/>
    </row>
    <row r="176" spans="2:65" ht="9" customHeight="1">
      <c r="B176" s="606"/>
      <c r="C176" s="622"/>
      <c r="D176" s="622"/>
      <c r="E176" s="622"/>
      <c r="F176" s="622"/>
      <c r="G176" s="622"/>
      <c r="H176" s="622"/>
      <c r="I176" s="622"/>
      <c r="J176" s="622"/>
      <c r="K176" s="622"/>
      <c r="L176" s="622"/>
      <c r="M176" s="622"/>
      <c r="N176" s="622"/>
      <c r="O176" s="622"/>
      <c r="P176" s="622"/>
      <c r="Q176" s="622"/>
      <c r="R176" s="622"/>
      <c r="S176" s="622"/>
      <c r="T176" s="622"/>
      <c r="U176" s="622"/>
      <c r="V176" s="622"/>
      <c r="W176" s="622"/>
      <c r="X176" s="622"/>
      <c r="Y176" s="622"/>
      <c r="Z176" s="622"/>
      <c r="AA176" s="622"/>
      <c r="AB176" s="622"/>
      <c r="AC176" s="622"/>
      <c r="AD176" s="622"/>
      <c r="AE176" s="622"/>
      <c r="AF176" s="622"/>
      <c r="AG176" s="622"/>
      <c r="AH176" s="622"/>
      <c r="AI176" s="622"/>
      <c r="AJ176" s="622"/>
      <c r="AK176" s="622"/>
      <c r="AL176" s="622"/>
      <c r="AM176" s="622"/>
      <c r="AN176" s="622"/>
      <c r="AO176" s="622"/>
      <c r="AP176" s="622"/>
      <c r="AQ176" s="622"/>
      <c r="AR176" s="622"/>
      <c r="AS176" s="622"/>
      <c r="AT176" s="622"/>
      <c r="AU176" s="622"/>
      <c r="AV176" s="622"/>
      <c r="AW176" s="622"/>
      <c r="AX176" s="622"/>
      <c r="AY176" s="622"/>
      <c r="AZ176" s="622"/>
      <c r="BA176" s="622"/>
      <c r="BB176" s="622"/>
      <c r="BC176" s="622"/>
      <c r="BD176" s="622"/>
      <c r="BE176" s="622"/>
      <c r="BF176" s="622"/>
      <c r="BG176" s="622"/>
      <c r="BH176" s="622"/>
      <c r="BI176" s="623"/>
      <c r="BJ176" s="623"/>
      <c r="BK176" s="623"/>
      <c r="BL176" s="623"/>
      <c r="BM176" s="624"/>
    </row>
    <row r="177" spans="2:126" ht="9" customHeight="1">
      <c r="B177" s="606"/>
      <c r="C177" s="622"/>
      <c r="D177" s="622"/>
      <c r="E177" s="622"/>
      <c r="F177" s="622"/>
      <c r="G177" s="622"/>
      <c r="H177" s="622"/>
      <c r="I177" s="622"/>
      <c r="J177" s="622"/>
      <c r="K177" s="622"/>
      <c r="L177" s="622"/>
      <c r="M177" s="622"/>
      <c r="N177" s="630"/>
      <c r="O177" s="631"/>
      <c r="P177" s="631"/>
      <c r="Q177" s="631"/>
      <c r="R177" s="631"/>
      <c r="S177" s="631"/>
      <c r="T177" s="631"/>
      <c r="U177" s="631"/>
      <c r="V177" s="632"/>
      <c r="W177" s="622"/>
      <c r="X177" s="622"/>
      <c r="Y177" s="622"/>
      <c r="Z177" s="622"/>
      <c r="AA177" s="622"/>
      <c r="AB177" s="622"/>
      <c r="AC177" s="622"/>
      <c r="AD177" s="622"/>
      <c r="AE177" s="622"/>
      <c r="AF177" s="622"/>
      <c r="AG177" s="622"/>
      <c r="AH177" s="622"/>
      <c r="AI177" s="622"/>
      <c r="AJ177" s="622"/>
      <c r="AK177" s="622"/>
      <c r="AL177" s="622"/>
      <c r="AM177" s="622"/>
      <c r="AN177" s="622"/>
      <c r="AO177" s="622"/>
      <c r="AP177" s="622"/>
      <c r="AQ177" s="622"/>
      <c r="AR177" s="622"/>
      <c r="AS177" s="622"/>
      <c r="AT177" s="622"/>
      <c r="AU177" s="622"/>
      <c r="AV177" s="622"/>
      <c r="AW177" s="622"/>
      <c r="AX177" s="622"/>
      <c r="AY177" s="622"/>
      <c r="AZ177" s="622"/>
      <c r="BA177" s="622"/>
      <c r="BB177" s="622"/>
      <c r="BC177" s="622"/>
      <c r="BD177" s="622"/>
      <c r="BE177" s="622"/>
      <c r="BF177" s="622"/>
      <c r="BG177" s="622"/>
      <c r="BH177" s="622"/>
      <c r="BI177" s="623"/>
      <c r="BJ177" s="623"/>
      <c r="BK177" s="623"/>
      <c r="BL177" s="623"/>
      <c r="BM177" s="624"/>
    </row>
    <row r="178" spans="2:126" ht="9" customHeight="1">
      <c r="B178" s="606"/>
      <c r="C178" s="637"/>
      <c r="D178" s="637"/>
      <c r="E178" s="637"/>
      <c r="F178" s="637"/>
      <c r="G178" s="637"/>
      <c r="H178" s="637"/>
      <c r="I178" s="637"/>
      <c r="J178" s="637"/>
      <c r="K178" s="637"/>
      <c r="L178" s="637"/>
      <c r="M178" s="638"/>
      <c r="N178" s="629"/>
      <c r="O178" s="622"/>
      <c r="P178" s="622"/>
      <c r="Q178" s="622"/>
      <c r="R178" s="622"/>
      <c r="S178" s="622"/>
      <c r="T178" s="622"/>
      <c r="U178" s="622"/>
      <c r="V178" s="633"/>
      <c r="W178" s="641"/>
      <c r="X178" s="641"/>
      <c r="Y178" s="641"/>
      <c r="Z178" s="641"/>
      <c r="AA178" s="641"/>
      <c r="AB178" s="641"/>
      <c r="AC178" s="641"/>
      <c r="AD178" s="641"/>
      <c r="AE178" s="641"/>
      <c r="AF178" s="641"/>
      <c r="AG178" s="641"/>
      <c r="AH178" s="641"/>
      <c r="AI178" s="641"/>
      <c r="AJ178" s="641"/>
      <c r="AK178" s="641"/>
      <c r="AL178" s="641"/>
      <c r="AM178" s="641"/>
      <c r="AN178" s="641"/>
      <c r="AO178" s="641"/>
      <c r="AP178" s="641"/>
      <c r="AQ178" s="641"/>
      <c r="AR178" s="641"/>
      <c r="AS178" s="641"/>
      <c r="AT178" s="641"/>
      <c r="AU178" s="641"/>
      <c r="AV178" s="641"/>
      <c r="AW178" s="641"/>
      <c r="AX178" s="641"/>
      <c r="AY178" s="641"/>
      <c r="AZ178" s="641"/>
      <c r="BA178" s="641"/>
      <c r="BB178" s="641"/>
      <c r="BC178" s="641"/>
      <c r="BD178" s="641"/>
      <c r="BE178" s="641"/>
      <c r="BF178" s="641"/>
      <c r="BG178" s="641"/>
      <c r="BH178" s="641"/>
      <c r="BI178" s="623"/>
      <c r="BJ178" s="623"/>
      <c r="BK178" s="623"/>
      <c r="BL178" s="623"/>
      <c r="BM178" s="624"/>
      <c r="BP178" s="261"/>
      <c r="BQ178" s="261"/>
      <c r="BR178" s="261"/>
      <c r="BS178" s="261"/>
      <c r="BT178" s="261"/>
      <c r="BU178" s="261"/>
      <c r="BV178" s="261"/>
      <c r="BW178" s="261"/>
      <c r="BX178" s="261"/>
      <c r="BY178" s="261"/>
      <c r="BZ178" s="261"/>
      <c r="CA178" s="261"/>
      <c r="CB178" s="261"/>
      <c r="CC178" s="261"/>
      <c r="CD178" s="261"/>
      <c r="CE178" s="261"/>
      <c r="CF178" s="261"/>
      <c r="CG178" s="261"/>
      <c r="CH178" s="261"/>
      <c r="CI178" s="261"/>
      <c r="CJ178" s="261"/>
      <c r="CK178" s="261"/>
      <c r="CL178" s="261"/>
      <c r="CM178" s="261"/>
      <c r="CN178" s="261"/>
      <c r="CO178" s="261"/>
      <c r="CP178" s="261"/>
      <c r="CQ178" s="261"/>
      <c r="CR178" s="261"/>
      <c r="CS178" s="261"/>
      <c r="CT178" s="261"/>
      <c r="CU178" s="261"/>
      <c r="CV178" s="261"/>
      <c r="CW178" s="261"/>
      <c r="CX178" s="261"/>
      <c r="CY178" s="261"/>
      <c r="CZ178" s="261"/>
      <c r="DA178" s="261"/>
      <c r="DB178" s="261"/>
      <c r="DC178" s="261"/>
      <c r="DD178" s="261"/>
      <c r="DE178" s="261"/>
      <c r="DF178" s="261"/>
      <c r="DG178" s="261"/>
      <c r="DH178" s="261"/>
      <c r="DI178" s="261"/>
      <c r="DJ178" s="261"/>
      <c r="DK178" s="261"/>
      <c r="DL178" s="261"/>
      <c r="DM178" s="261"/>
      <c r="DN178" s="261"/>
      <c r="DO178" s="261"/>
      <c r="DP178" s="261"/>
      <c r="DQ178" s="261"/>
      <c r="DR178" s="261"/>
      <c r="DS178" s="261"/>
      <c r="DT178" s="261"/>
      <c r="DU178" s="261"/>
      <c r="DV178" s="261"/>
    </row>
    <row r="179" spans="2:126" ht="9" customHeight="1">
      <c r="B179" s="606"/>
      <c r="C179" s="639"/>
      <c r="D179" s="639"/>
      <c r="E179" s="639"/>
      <c r="F179" s="639"/>
      <c r="G179" s="639"/>
      <c r="H179" s="639"/>
      <c r="I179" s="639"/>
      <c r="J179" s="639"/>
      <c r="K179" s="639"/>
      <c r="L179" s="639"/>
      <c r="M179" s="640"/>
      <c r="N179" s="629"/>
      <c r="O179" s="622"/>
      <c r="P179" s="622"/>
      <c r="Q179" s="622"/>
      <c r="R179" s="622"/>
      <c r="S179" s="622"/>
      <c r="T179" s="622"/>
      <c r="U179" s="622"/>
      <c r="V179" s="633"/>
      <c r="W179" s="642"/>
      <c r="X179" s="642"/>
      <c r="Y179" s="642"/>
      <c r="Z179" s="642"/>
      <c r="AA179" s="642"/>
      <c r="AB179" s="642"/>
      <c r="AC179" s="642"/>
      <c r="AD179" s="642"/>
      <c r="AE179" s="642"/>
      <c r="AF179" s="642"/>
      <c r="AG179" s="642"/>
      <c r="AH179" s="642"/>
      <c r="AI179" s="642"/>
      <c r="AJ179" s="642"/>
      <c r="AK179" s="642"/>
      <c r="AL179" s="642"/>
      <c r="AM179" s="642"/>
      <c r="AN179" s="642"/>
      <c r="AO179" s="642"/>
      <c r="AP179" s="642"/>
      <c r="AQ179" s="642"/>
      <c r="AR179" s="642"/>
      <c r="AS179" s="642"/>
      <c r="AT179" s="642"/>
      <c r="AU179" s="642"/>
      <c r="AV179" s="642"/>
      <c r="AW179" s="642"/>
      <c r="AX179" s="642"/>
      <c r="AY179" s="642"/>
      <c r="AZ179" s="642"/>
      <c r="BA179" s="642"/>
      <c r="BB179" s="642"/>
      <c r="BC179" s="642"/>
      <c r="BD179" s="642"/>
      <c r="BE179" s="642"/>
      <c r="BF179" s="642"/>
      <c r="BG179" s="642"/>
      <c r="BH179" s="642"/>
      <c r="BI179" s="623"/>
      <c r="BJ179" s="623"/>
      <c r="BK179" s="623"/>
      <c r="BL179" s="623"/>
      <c r="BM179" s="624"/>
      <c r="BP179" s="616"/>
      <c r="BQ179" s="616"/>
      <c r="BR179" s="616"/>
      <c r="BS179" s="616"/>
      <c r="BT179" s="616"/>
      <c r="BU179" s="616"/>
      <c r="BV179" s="616"/>
      <c r="BW179" s="616"/>
      <c r="BX179" s="616"/>
      <c r="BY179" s="616"/>
      <c r="BZ179" s="616"/>
      <c r="CA179" s="1803"/>
      <c r="CB179" s="1803"/>
      <c r="CC179" s="1803"/>
      <c r="CD179" s="1803"/>
      <c r="CE179" s="1803"/>
      <c r="CF179" s="1803"/>
      <c r="CG179" s="1803"/>
      <c r="CH179" s="1803"/>
      <c r="CI179" s="1803"/>
      <c r="CJ179" s="616"/>
      <c r="CK179" s="616"/>
      <c r="CL179" s="616"/>
      <c r="CM179" s="616"/>
      <c r="CN179" s="616"/>
      <c r="CO179" s="616"/>
      <c r="CP179" s="616"/>
      <c r="CQ179" s="616"/>
      <c r="CR179" s="616"/>
      <c r="CS179" s="616"/>
      <c r="CT179" s="616"/>
      <c r="CU179" s="616"/>
      <c r="CV179" s="616"/>
      <c r="CW179" s="616"/>
      <c r="CX179" s="616"/>
      <c r="CY179" s="616"/>
      <c r="CZ179" s="616"/>
      <c r="DA179" s="616"/>
      <c r="DB179" s="616"/>
      <c r="DC179" s="616"/>
      <c r="DD179" s="616"/>
      <c r="DE179" s="616"/>
      <c r="DF179" s="616"/>
      <c r="DG179" s="616"/>
      <c r="DH179" s="616"/>
      <c r="DI179" s="616"/>
      <c r="DJ179" s="616"/>
      <c r="DK179" s="616"/>
      <c r="DL179" s="616"/>
      <c r="DM179" s="616"/>
      <c r="DN179" s="616"/>
      <c r="DO179" s="616"/>
      <c r="DP179" s="616"/>
      <c r="DQ179" s="616"/>
      <c r="DR179" s="616"/>
      <c r="DS179" s="616"/>
      <c r="DT179" s="616"/>
      <c r="DU179" s="616"/>
      <c r="DV179" s="261"/>
    </row>
    <row r="180" spans="2:126" ht="9" customHeight="1">
      <c r="B180" s="606"/>
      <c r="C180" s="622"/>
      <c r="D180" s="622"/>
      <c r="E180" s="622"/>
      <c r="F180" s="622"/>
      <c r="G180" s="622"/>
      <c r="H180" s="622"/>
      <c r="I180" s="622"/>
      <c r="J180" s="622"/>
      <c r="K180" s="622"/>
      <c r="L180" s="622"/>
      <c r="M180" s="622"/>
      <c r="N180" s="634"/>
      <c r="O180" s="635"/>
      <c r="P180" s="635"/>
      <c r="Q180" s="635"/>
      <c r="R180" s="635"/>
      <c r="S180" s="635"/>
      <c r="T180" s="635"/>
      <c r="U180" s="635"/>
      <c r="V180" s="636"/>
      <c r="W180" s="622"/>
      <c r="X180" s="622"/>
      <c r="Y180" s="622"/>
      <c r="Z180" s="622"/>
      <c r="AA180" s="622"/>
      <c r="AB180" s="622"/>
      <c r="AC180" s="622"/>
      <c r="AD180" s="622"/>
      <c r="AE180" s="622"/>
      <c r="AF180" s="622"/>
      <c r="AG180" s="622"/>
      <c r="AH180" s="622"/>
      <c r="AI180" s="622"/>
      <c r="AJ180" s="622"/>
      <c r="AK180" s="622"/>
      <c r="AL180" s="622"/>
      <c r="AM180" s="622"/>
      <c r="AN180" s="622"/>
      <c r="AO180" s="622"/>
      <c r="AP180" s="622"/>
      <c r="AQ180" s="622"/>
      <c r="AR180" s="622"/>
      <c r="AS180" s="622"/>
      <c r="AT180" s="622"/>
      <c r="AU180" s="622"/>
      <c r="AV180" s="622"/>
      <c r="AW180" s="622"/>
      <c r="AX180" s="622"/>
      <c r="AY180" s="622"/>
      <c r="AZ180" s="622"/>
      <c r="BA180" s="622"/>
      <c r="BB180" s="622"/>
      <c r="BC180" s="622"/>
      <c r="BD180" s="622"/>
      <c r="BE180" s="622"/>
      <c r="BF180" s="622"/>
      <c r="BG180" s="622"/>
      <c r="BH180" s="622"/>
      <c r="BI180" s="623"/>
      <c r="BJ180" s="623"/>
      <c r="BK180" s="623"/>
      <c r="BL180" s="623"/>
      <c r="BM180" s="624"/>
      <c r="BP180" s="616"/>
      <c r="BQ180" s="616"/>
      <c r="BR180" s="616"/>
      <c r="BS180" s="616"/>
      <c r="BT180" s="616"/>
      <c r="BU180" s="616"/>
      <c r="BV180" s="616"/>
      <c r="BW180" s="616"/>
      <c r="BX180" s="616"/>
      <c r="BY180" s="616"/>
      <c r="BZ180" s="616"/>
      <c r="CA180" s="1803"/>
      <c r="CB180" s="1803"/>
      <c r="CC180" s="1803"/>
      <c r="CD180" s="1803"/>
      <c r="CE180" s="1803"/>
      <c r="CF180" s="1803"/>
      <c r="CG180" s="1803"/>
      <c r="CH180" s="1803"/>
      <c r="CI180" s="1803"/>
      <c r="CJ180" s="616"/>
      <c r="CK180" s="616"/>
      <c r="CL180" s="616"/>
      <c r="CM180" s="616"/>
      <c r="CN180" s="616"/>
      <c r="CO180" s="616"/>
      <c r="CP180" s="616"/>
      <c r="CQ180" s="616"/>
      <c r="CR180" s="616"/>
      <c r="CS180" s="616"/>
      <c r="CT180" s="616"/>
      <c r="CU180" s="616"/>
      <c r="CV180" s="616"/>
      <c r="CW180" s="616"/>
      <c r="CX180" s="616"/>
      <c r="CY180" s="616"/>
      <c r="CZ180" s="616"/>
      <c r="DA180" s="616"/>
      <c r="DB180" s="616"/>
      <c r="DC180" s="616"/>
      <c r="DD180" s="616"/>
      <c r="DE180" s="616"/>
      <c r="DF180" s="616"/>
      <c r="DG180" s="616"/>
      <c r="DH180" s="616"/>
      <c r="DI180" s="616"/>
      <c r="DJ180" s="616"/>
      <c r="DK180" s="616"/>
      <c r="DL180" s="616"/>
      <c r="DM180" s="616"/>
      <c r="DN180" s="616"/>
      <c r="DO180" s="616"/>
      <c r="DP180" s="616"/>
      <c r="DQ180" s="616"/>
      <c r="DR180" s="616"/>
      <c r="DS180" s="616"/>
      <c r="DT180" s="616"/>
      <c r="DU180" s="616"/>
      <c r="DV180" s="261"/>
    </row>
    <row r="181" spans="2:126" ht="9" customHeight="1">
      <c r="B181" s="606"/>
      <c r="C181" s="622"/>
      <c r="D181" s="622"/>
      <c r="E181" s="622"/>
      <c r="F181" s="622"/>
      <c r="G181" s="622"/>
      <c r="H181" s="622"/>
      <c r="I181" s="622"/>
      <c r="J181" s="622"/>
      <c r="K181" s="622"/>
      <c r="L181" s="622"/>
      <c r="M181" s="622"/>
      <c r="N181" s="622"/>
      <c r="O181" s="622"/>
      <c r="P181" s="622"/>
      <c r="Q181" s="630"/>
      <c r="R181" s="631"/>
      <c r="S181" s="631"/>
      <c r="T181" s="632"/>
      <c r="U181" s="622"/>
      <c r="V181" s="622"/>
      <c r="W181" s="622"/>
      <c r="X181" s="622"/>
      <c r="Y181" s="622"/>
      <c r="Z181" s="622"/>
      <c r="AA181" s="622"/>
      <c r="AB181" s="622"/>
      <c r="AC181" s="622"/>
      <c r="AD181" s="622"/>
      <c r="AE181" s="622"/>
      <c r="AF181" s="622"/>
      <c r="AG181" s="622"/>
      <c r="AH181" s="622"/>
      <c r="AI181" s="622"/>
      <c r="AJ181" s="622"/>
      <c r="AK181" s="622"/>
      <c r="AL181" s="622"/>
      <c r="AM181" s="622"/>
      <c r="AN181" s="622"/>
      <c r="AO181" s="622"/>
      <c r="AP181" s="622"/>
      <c r="AQ181" s="622"/>
      <c r="AR181" s="622"/>
      <c r="AS181" s="622"/>
      <c r="AT181" s="622"/>
      <c r="AU181" s="622"/>
      <c r="AV181" s="622"/>
      <c r="AW181" s="622"/>
      <c r="AX181" s="622"/>
      <c r="AY181" s="622"/>
      <c r="AZ181" s="622"/>
      <c r="BA181" s="622"/>
      <c r="BB181" s="622"/>
      <c r="BC181" s="622"/>
      <c r="BD181" s="622"/>
      <c r="BE181" s="622"/>
      <c r="BF181" s="622"/>
      <c r="BG181" s="622"/>
      <c r="BH181" s="622"/>
      <c r="BI181" s="623"/>
      <c r="BJ181" s="623"/>
      <c r="BK181" s="623"/>
      <c r="BL181" s="623"/>
      <c r="BM181" s="624"/>
      <c r="BP181" s="616"/>
      <c r="BQ181" s="616"/>
      <c r="BR181" s="616"/>
      <c r="BS181" s="616"/>
      <c r="BT181" s="616"/>
      <c r="BU181" s="616"/>
      <c r="BV181" s="616"/>
      <c r="BW181" s="616"/>
      <c r="BX181" s="616"/>
      <c r="BY181" s="616"/>
      <c r="BZ181" s="616"/>
      <c r="CA181" s="1803"/>
      <c r="CB181" s="1803"/>
      <c r="CC181" s="1803"/>
      <c r="CD181" s="1803"/>
      <c r="CE181" s="1803"/>
      <c r="CF181" s="1803"/>
      <c r="CG181" s="1803"/>
      <c r="CH181" s="1803"/>
      <c r="CI181" s="1803"/>
      <c r="CJ181" s="616"/>
      <c r="CK181" s="616"/>
      <c r="CL181" s="616"/>
      <c r="CM181" s="616"/>
      <c r="CN181" s="616"/>
      <c r="CO181" s="616"/>
      <c r="CP181" s="616"/>
      <c r="CQ181" s="616"/>
      <c r="CR181" s="616"/>
      <c r="CS181" s="616"/>
      <c r="CT181" s="616"/>
      <c r="CU181" s="616"/>
      <c r="CV181" s="616"/>
      <c r="CW181" s="616"/>
      <c r="CX181" s="616"/>
      <c r="CY181" s="616"/>
      <c r="CZ181" s="616"/>
      <c r="DA181" s="616"/>
      <c r="DB181" s="616"/>
      <c r="DC181" s="616"/>
      <c r="DD181" s="616"/>
      <c r="DE181" s="616"/>
      <c r="DF181" s="616"/>
      <c r="DG181" s="616"/>
      <c r="DH181" s="616"/>
      <c r="DI181" s="616"/>
      <c r="DJ181" s="616"/>
      <c r="DK181" s="616"/>
      <c r="DL181" s="616"/>
      <c r="DM181" s="616"/>
      <c r="DN181" s="616"/>
      <c r="DO181" s="616"/>
      <c r="DP181" s="616"/>
      <c r="DQ181" s="616"/>
      <c r="DR181" s="616"/>
      <c r="DS181" s="616"/>
      <c r="DT181" s="616"/>
      <c r="DU181" s="616"/>
      <c r="DV181" s="261"/>
    </row>
    <row r="182" spans="2:126" ht="9" customHeight="1">
      <c r="B182" s="606"/>
      <c r="C182" s="622"/>
      <c r="D182" s="622"/>
      <c r="E182" s="622"/>
      <c r="F182" s="622"/>
      <c r="G182" s="622"/>
      <c r="H182" s="622"/>
      <c r="I182" s="622"/>
      <c r="J182" s="622"/>
      <c r="K182" s="622"/>
      <c r="L182" s="622"/>
      <c r="M182" s="622"/>
      <c r="N182" s="622"/>
      <c r="O182" s="622"/>
      <c r="P182" s="622"/>
      <c r="Q182" s="629"/>
      <c r="R182" s="622"/>
      <c r="S182" s="622"/>
      <c r="T182" s="633"/>
      <c r="U182" s="622"/>
      <c r="V182" s="622"/>
      <c r="W182" s="622"/>
      <c r="X182" s="622"/>
      <c r="Y182" s="622"/>
      <c r="Z182" s="622"/>
      <c r="AA182" s="622"/>
      <c r="AB182" s="622"/>
      <c r="AC182" s="622"/>
      <c r="AD182" s="622"/>
      <c r="AE182" s="622"/>
      <c r="AF182" s="622"/>
      <c r="AG182" s="622"/>
      <c r="AH182" s="622"/>
      <c r="AI182" s="622"/>
      <c r="AJ182" s="622"/>
      <c r="AK182" s="622"/>
      <c r="AL182" s="622"/>
      <c r="AM182" s="622"/>
      <c r="AN182" s="622"/>
      <c r="AO182" s="622"/>
      <c r="AP182" s="622"/>
      <c r="AQ182" s="622"/>
      <c r="AR182" s="622"/>
      <c r="AS182" s="622"/>
      <c r="AT182" s="622"/>
      <c r="AU182" s="622"/>
      <c r="AV182" s="622"/>
      <c r="AW182" s="622"/>
      <c r="AX182" s="622"/>
      <c r="AY182" s="622"/>
      <c r="AZ182" s="622"/>
      <c r="BA182" s="622"/>
      <c r="BB182" s="622"/>
      <c r="BC182" s="622"/>
      <c r="BD182" s="622"/>
      <c r="BE182" s="622"/>
      <c r="BF182" s="622"/>
      <c r="BG182" s="622"/>
      <c r="BH182" s="622"/>
      <c r="BI182" s="623"/>
      <c r="BJ182" s="623"/>
      <c r="BK182" s="623"/>
      <c r="BL182" s="623"/>
      <c r="BM182" s="624"/>
      <c r="BP182" s="616"/>
      <c r="BQ182" s="616"/>
      <c r="BR182" s="616"/>
      <c r="BS182" s="616"/>
      <c r="BT182" s="616"/>
      <c r="BU182" s="616"/>
      <c r="BV182" s="616"/>
      <c r="BW182" s="616"/>
      <c r="BX182" s="616"/>
      <c r="BY182" s="616"/>
      <c r="BZ182" s="616"/>
      <c r="CA182" s="616"/>
      <c r="CB182" s="616"/>
      <c r="CC182" s="616"/>
      <c r="CD182" s="616"/>
      <c r="CE182" s="616"/>
      <c r="CF182" s="616"/>
      <c r="CG182" s="616"/>
      <c r="CH182" s="616"/>
      <c r="CI182" s="616"/>
      <c r="CJ182" s="616"/>
      <c r="CK182" s="616"/>
      <c r="CL182" s="616"/>
      <c r="CM182" s="616"/>
      <c r="CN182" s="616"/>
      <c r="CO182" s="616"/>
      <c r="CP182" s="616"/>
      <c r="CQ182" s="616"/>
      <c r="CR182" s="616"/>
      <c r="CS182" s="616"/>
      <c r="CT182" s="616"/>
      <c r="CU182" s="616"/>
      <c r="CV182" s="616"/>
      <c r="CW182" s="616"/>
      <c r="CX182" s="616"/>
      <c r="CY182" s="616"/>
      <c r="CZ182" s="616"/>
      <c r="DA182" s="616"/>
      <c r="DB182" s="616"/>
      <c r="DC182" s="616"/>
      <c r="DD182" s="616"/>
      <c r="DE182" s="616"/>
      <c r="DF182" s="616"/>
      <c r="DG182" s="616"/>
      <c r="DH182" s="616"/>
      <c r="DI182" s="616"/>
      <c r="DJ182" s="616"/>
      <c r="DK182" s="616"/>
      <c r="DL182" s="616"/>
      <c r="DM182" s="616"/>
      <c r="DN182" s="616"/>
      <c r="DO182" s="616"/>
      <c r="DP182" s="616"/>
      <c r="DQ182" s="616"/>
      <c r="DR182" s="616"/>
      <c r="DS182" s="616"/>
      <c r="DT182" s="616"/>
      <c r="DU182" s="616"/>
      <c r="DV182" s="261"/>
    </row>
    <row r="183" spans="2:126" ht="9" customHeight="1">
      <c r="B183" s="606"/>
      <c r="C183" s="622"/>
      <c r="D183" s="622"/>
      <c r="E183" s="622"/>
      <c r="F183" s="622"/>
      <c r="G183" s="622"/>
      <c r="H183" s="622"/>
      <c r="I183" s="622"/>
      <c r="J183" s="622"/>
      <c r="K183" s="622"/>
      <c r="L183" s="622"/>
      <c r="M183" s="622"/>
      <c r="N183" s="622"/>
      <c r="O183" s="622"/>
      <c r="P183" s="622"/>
      <c r="Q183" s="629"/>
      <c r="R183" s="622"/>
      <c r="S183" s="622"/>
      <c r="T183" s="633"/>
      <c r="U183" s="622"/>
      <c r="V183" s="622"/>
      <c r="W183" s="622"/>
      <c r="X183" s="622"/>
      <c r="Y183" s="622"/>
      <c r="Z183" s="622"/>
      <c r="AA183" s="622"/>
      <c r="AB183" s="622"/>
      <c r="AC183" s="622"/>
      <c r="AD183" s="622"/>
      <c r="AE183" s="622"/>
      <c r="AF183" s="622"/>
      <c r="AG183" s="622"/>
      <c r="AH183" s="622"/>
      <c r="AI183" s="622"/>
      <c r="AJ183" s="622"/>
      <c r="AK183" s="622"/>
      <c r="AL183" s="622"/>
      <c r="AM183" s="622"/>
      <c r="AN183" s="622"/>
      <c r="AO183" s="622"/>
      <c r="AP183" s="622"/>
      <c r="AQ183" s="622"/>
      <c r="AR183" s="622"/>
      <c r="AS183" s="622"/>
      <c r="AT183" s="622"/>
      <c r="AU183" s="622"/>
      <c r="AV183" s="622"/>
      <c r="AW183" s="622"/>
      <c r="AX183" s="622"/>
      <c r="AY183" s="622"/>
      <c r="AZ183" s="622"/>
      <c r="BA183" s="622"/>
      <c r="BB183" s="622"/>
      <c r="BC183" s="622"/>
      <c r="BD183" s="622"/>
      <c r="BE183" s="622"/>
      <c r="BF183" s="622"/>
      <c r="BG183" s="622"/>
      <c r="BH183" s="622"/>
      <c r="BI183" s="623"/>
      <c r="BJ183" s="623"/>
      <c r="BK183" s="623"/>
      <c r="BL183" s="623"/>
      <c r="BM183" s="624"/>
      <c r="BP183" s="616"/>
      <c r="BQ183" s="616"/>
      <c r="BR183" s="616"/>
      <c r="BS183" s="616"/>
      <c r="BT183" s="616"/>
      <c r="BU183" s="616"/>
      <c r="BV183" s="616"/>
      <c r="BW183" s="616"/>
      <c r="BX183" s="616"/>
      <c r="BY183" s="616"/>
      <c r="BZ183" s="616"/>
      <c r="CA183" s="616"/>
      <c r="CB183" s="616"/>
      <c r="CC183" s="616"/>
      <c r="CD183" s="616"/>
      <c r="CE183" s="616"/>
      <c r="CF183" s="616"/>
      <c r="CG183" s="616"/>
      <c r="CH183" s="616"/>
      <c r="CI183" s="616"/>
      <c r="CJ183" s="616"/>
      <c r="CK183" s="616"/>
      <c r="CL183" s="616"/>
      <c r="CM183" s="616"/>
      <c r="CN183" s="616"/>
      <c r="CO183" s="616"/>
      <c r="CP183" s="616"/>
      <c r="CQ183" s="616"/>
      <c r="CR183" s="616"/>
      <c r="CS183" s="616"/>
      <c r="CT183" s="616"/>
      <c r="CU183" s="616"/>
      <c r="CV183" s="616"/>
      <c r="CW183" s="616"/>
      <c r="CX183" s="616"/>
      <c r="CY183" s="616"/>
      <c r="CZ183" s="616"/>
      <c r="DA183" s="616"/>
      <c r="DB183" s="616"/>
      <c r="DC183" s="616"/>
      <c r="DD183" s="616"/>
      <c r="DE183" s="616"/>
      <c r="DF183" s="616"/>
      <c r="DG183" s="616"/>
      <c r="DH183" s="616"/>
      <c r="DI183" s="616"/>
      <c r="DJ183" s="616"/>
      <c r="DK183" s="616"/>
      <c r="DL183" s="616"/>
      <c r="DM183" s="616"/>
      <c r="DN183" s="616"/>
      <c r="DO183" s="616"/>
      <c r="DP183" s="616"/>
      <c r="DQ183" s="616"/>
      <c r="DR183" s="616"/>
      <c r="DS183" s="616"/>
      <c r="DT183" s="616"/>
      <c r="DU183" s="616"/>
      <c r="DV183" s="261"/>
    </row>
    <row r="184" spans="2:126" ht="9" customHeight="1">
      <c r="B184" s="606"/>
      <c r="C184" s="622"/>
      <c r="D184" s="622"/>
      <c r="E184" s="622"/>
      <c r="F184" s="622"/>
      <c r="G184" s="622"/>
      <c r="H184" s="622"/>
      <c r="I184" s="622"/>
      <c r="J184" s="622"/>
      <c r="K184" s="622"/>
      <c r="L184" s="622"/>
      <c r="M184" s="622"/>
      <c r="N184" s="622"/>
      <c r="O184" s="622"/>
      <c r="P184" s="622"/>
      <c r="Q184" s="629"/>
      <c r="R184" s="622"/>
      <c r="S184" s="622"/>
      <c r="T184" s="633"/>
      <c r="U184" s="622"/>
      <c r="V184" s="622"/>
      <c r="W184" s="622"/>
      <c r="X184" s="622"/>
      <c r="Y184" s="622"/>
      <c r="Z184" s="622"/>
      <c r="AA184" s="622"/>
      <c r="AB184" s="622"/>
      <c r="AC184" s="622"/>
      <c r="AD184" s="622"/>
      <c r="AE184" s="622"/>
      <c r="AF184" s="622"/>
      <c r="AG184" s="622"/>
      <c r="AH184" s="622"/>
      <c r="AI184" s="622"/>
      <c r="AJ184" s="622"/>
      <c r="AK184" s="622"/>
      <c r="AL184" s="622"/>
      <c r="AM184" s="622"/>
      <c r="AN184" s="622"/>
      <c r="AO184" s="622"/>
      <c r="AP184" s="622"/>
      <c r="AQ184" s="622"/>
      <c r="AR184" s="622"/>
      <c r="AS184" s="622"/>
      <c r="AT184" s="622"/>
      <c r="AU184" s="622"/>
      <c r="AV184" s="622"/>
      <c r="AW184" s="622"/>
      <c r="AX184" s="622"/>
      <c r="AY184" s="622"/>
      <c r="AZ184" s="622"/>
      <c r="BA184" s="622"/>
      <c r="BB184" s="622"/>
      <c r="BC184" s="622"/>
      <c r="BD184" s="622"/>
      <c r="BE184" s="622"/>
      <c r="BF184" s="622"/>
      <c r="BG184" s="622"/>
      <c r="BH184" s="622"/>
      <c r="BI184" s="623"/>
      <c r="BJ184" s="623"/>
      <c r="BK184" s="623"/>
      <c r="BL184" s="623"/>
      <c r="BM184" s="624"/>
      <c r="BP184" s="616"/>
      <c r="BQ184" s="616"/>
      <c r="BR184" s="616"/>
      <c r="BS184" s="616"/>
      <c r="BT184" s="616"/>
      <c r="BU184" s="616"/>
      <c r="BV184" s="616"/>
      <c r="BW184" s="616"/>
      <c r="BX184" s="616"/>
      <c r="BY184" s="616"/>
      <c r="BZ184" s="616"/>
      <c r="CA184" s="616"/>
      <c r="CB184" s="616"/>
      <c r="CC184" s="616"/>
      <c r="CD184" s="616"/>
      <c r="CE184" s="616"/>
      <c r="CF184" s="616"/>
      <c r="CG184" s="616"/>
      <c r="CH184" s="616"/>
      <c r="CI184" s="616"/>
      <c r="CJ184" s="616"/>
      <c r="CK184" s="616"/>
      <c r="CL184" s="616"/>
      <c r="CM184" s="616"/>
      <c r="CN184" s="616"/>
      <c r="CO184" s="616"/>
      <c r="CP184" s="616"/>
      <c r="CQ184" s="616"/>
      <c r="CR184" s="616"/>
      <c r="CS184" s="616"/>
      <c r="CT184" s="616"/>
      <c r="CU184" s="616"/>
      <c r="CV184" s="616"/>
      <c r="CW184" s="616"/>
      <c r="CX184" s="616"/>
      <c r="CY184" s="616"/>
      <c r="CZ184" s="616"/>
      <c r="DA184" s="616"/>
      <c r="DB184" s="616"/>
      <c r="DC184" s="616"/>
      <c r="DD184" s="616"/>
      <c r="DE184" s="616"/>
      <c r="DF184" s="616"/>
      <c r="DG184" s="616"/>
      <c r="DH184" s="616"/>
      <c r="DI184" s="616"/>
      <c r="DJ184" s="616"/>
      <c r="DK184" s="616"/>
      <c r="DL184" s="616"/>
      <c r="DM184" s="616"/>
      <c r="DN184" s="616"/>
      <c r="DO184" s="616"/>
      <c r="DP184" s="616"/>
      <c r="DQ184" s="616"/>
      <c r="DR184" s="616"/>
      <c r="DS184" s="616"/>
      <c r="DT184" s="616"/>
      <c r="DU184" s="616"/>
      <c r="DV184" s="261"/>
    </row>
    <row r="185" spans="2:126" ht="9" customHeight="1">
      <c r="B185" s="606"/>
      <c r="C185" s="622"/>
      <c r="D185" s="622"/>
      <c r="E185" s="622"/>
      <c r="F185" s="622"/>
      <c r="G185" s="622"/>
      <c r="H185" s="622"/>
      <c r="I185" s="1810" t="s">
        <v>1183</v>
      </c>
      <c r="J185" s="1811"/>
      <c r="K185" s="1811"/>
      <c r="L185" s="1811"/>
      <c r="M185" s="1811"/>
      <c r="N185" s="1811"/>
      <c r="O185" s="1811"/>
      <c r="P185" s="1812"/>
      <c r="Q185" s="629"/>
      <c r="R185" s="622"/>
      <c r="S185" s="622"/>
      <c r="T185" s="633"/>
      <c r="U185" s="622"/>
      <c r="V185" s="622"/>
      <c r="W185" s="622"/>
      <c r="X185" s="622"/>
      <c r="Y185" s="622"/>
      <c r="Z185" s="622"/>
      <c r="AA185" s="622"/>
      <c r="AB185" s="622"/>
      <c r="AC185" s="622"/>
      <c r="AD185" s="622"/>
      <c r="AE185" s="622"/>
      <c r="AF185" s="622"/>
      <c r="AG185" s="622"/>
      <c r="AH185" s="622"/>
      <c r="AI185" s="622"/>
      <c r="AJ185" s="622"/>
      <c r="AK185" s="622"/>
      <c r="AL185" s="622"/>
      <c r="AM185" s="622"/>
      <c r="AN185" s="622"/>
      <c r="AO185" s="622"/>
      <c r="AP185" s="622"/>
      <c r="AQ185" s="622"/>
      <c r="AR185" s="622"/>
      <c r="AS185" s="622"/>
      <c r="AT185" s="622"/>
      <c r="AU185" s="622"/>
      <c r="AV185" s="622"/>
      <c r="AW185" s="622"/>
      <c r="AX185" s="622"/>
      <c r="AY185" s="622"/>
      <c r="AZ185" s="622"/>
      <c r="BA185" s="622"/>
      <c r="BB185" s="622"/>
      <c r="BC185" s="622"/>
      <c r="BD185" s="622"/>
      <c r="BE185" s="622"/>
      <c r="BF185" s="622"/>
      <c r="BG185" s="622"/>
      <c r="BH185" s="622"/>
      <c r="BI185" s="623"/>
      <c r="BJ185" s="623"/>
      <c r="BK185" s="623"/>
      <c r="BL185" s="623"/>
      <c r="BM185" s="624"/>
      <c r="BP185" s="616"/>
      <c r="BQ185" s="616"/>
      <c r="BR185" s="616"/>
      <c r="BS185" s="616"/>
      <c r="BT185" s="616"/>
      <c r="BU185" s="616"/>
      <c r="BV185" s="616"/>
      <c r="BW185" s="616"/>
      <c r="BX185" s="616"/>
      <c r="BY185" s="616"/>
      <c r="BZ185" s="616"/>
      <c r="CA185" s="616"/>
      <c r="CB185" s="616"/>
      <c r="CC185" s="616"/>
      <c r="CD185" s="616"/>
      <c r="CE185" s="616"/>
      <c r="CF185" s="616"/>
      <c r="CG185" s="616"/>
      <c r="CH185" s="616"/>
      <c r="CI185" s="616"/>
      <c r="CJ185" s="616"/>
      <c r="CK185" s="616"/>
      <c r="CL185" s="616"/>
      <c r="CM185" s="616"/>
      <c r="CN185" s="616"/>
      <c r="CO185" s="616"/>
      <c r="CP185" s="616"/>
      <c r="CQ185" s="616"/>
      <c r="CR185" s="616"/>
      <c r="CS185" s="616"/>
      <c r="CT185" s="616"/>
      <c r="CU185" s="616"/>
      <c r="CV185" s="616"/>
      <c r="CW185" s="616"/>
      <c r="CX185" s="616"/>
      <c r="CY185" s="616"/>
      <c r="CZ185" s="616"/>
      <c r="DA185" s="616"/>
      <c r="DB185" s="616"/>
      <c r="DC185" s="616"/>
      <c r="DD185" s="616"/>
      <c r="DE185" s="616"/>
      <c r="DF185" s="616"/>
      <c r="DG185" s="616"/>
      <c r="DH185" s="616"/>
      <c r="DI185" s="616"/>
      <c r="DJ185" s="616"/>
      <c r="DK185" s="616"/>
      <c r="DL185" s="616"/>
      <c r="DM185" s="616"/>
      <c r="DN185" s="616"/>
      <c r="DO185" s="616"/>
      <c r="DP185" s="616"/>
      <c r="DQ185" s="616"/>
      <c r="DR185" s="616"/>
      <c r="DS185" s="616"/>
      <c r="DT185" s="616"/>
      <c r="DU185" s="616"/>
      <c r="DV185" s="261"/>
    </row>
    <row r="186" spans="2:126" ht="9" customHeight="1">
      <c r="B186" s="606"/>
      <c r="C186" s="622"/>
      <c r="D186" s="622"/>
      <c r="E186" s="622"/>
      <c r="F186" s="622"/>
      <c r="G186" s="622"/>
      <c r="H186" s="622"/>
      <c r="I186" s="1813"/>
      <c r="J186" s="1814"/>
      <c r="K186" s="1814"/>
      <c r="L186" s="1814"/>
      <c r="M186" s="1814"/>
      <c r="N186" s="1814"/>
      <c r="O186" s="1814"/>
      <c r="P186" s="1815"/>
      <c r="Q186" s="629"/>
      <c r="R186" s="622"/>
      <c r="S186" s="622"/>
      <c r="T186" s="633"/>
      <c r="U186" s="622"/>
      <c r="V186" s="622"/>
      <c r="W186" s="622"/>
      <c r="X186" s="622"/>
      <c r="Y186" s="622"/>
      <c r="Z186" s="622"/>
      <c r="AA186" s="622"/>
      <c r="AB186" s="622"/>
      <c r="AC186" s="622"/>
      <c r="AD186" s="622"/>
      <c r="AE186" s="622"/>
      <c r="AF186" s="622"/>
      <c r="AG186" s="622"/>
      <c r="AH186" s="622"/>
      <c r="AI186" s="622"/>
      <c r="AJ186" s="622"/>
      <c r="AK186" s="622"/>
      <c r="AL186" s="622"/>
      <c r="AM186" s="622"/>
      <c r="AN186" s="622"/>
      <c r="AO186" s="622"/>
      <c r="AP186" s="622"/>
      <c r="AQ186" s="622"/>
      <c r="AR186" s="622"/>
      <c r="AS186" s="622"/>
      <c r="AT186" s="622"/>
      <c r="AU186" s="622"/>
      <c r="AV186" s="622"/>
      <c r="AW186" s="622"/>
      <c r="AX186" s="622"/>
      <c r="AY186" s="622"/>
      <c r="AZ186" s="622"/>
      <c r="BA186" s="622"/>
      <c r="BB186" s="622"/>
      <c r="BC186" s="622"/>
      <c r="BD186" s="622"/>
      <c r="BE186" s="622"/>
      <c r="BF186" s="622"/>
      <c r="BG186" s="622"/>
      <c r="BH186" s="622"/>
      <c r="BI186" s="623"/>
      <c r="BJ186" s="623"/>
      <c r="BK186" s="623"/>
      <c r="BL186" s="623"/>
      <c r="BM186" s="624"/>
      <c r="BP186" s="616"/>
      <c r="BQ186" s="616"/>
      <c r="BR186" s="616"/>
      <c r="BS186" s="616"/>
      <c r="BT186" s="616"/>
      <c r="BU186" s="616"/>
      <c r="BV186" s="616"/>
      <c r="BW186" s="616"/>
      <c r="BX186" s="616"/>
      <c r="BY186" s="616"/>
      <c r="BZ186" s="616"/>
      <c r="CA186" s="616"/>
      <c r="CB186" s="616"/>
      <c r="CC186" s="616"/>
      <c r="CD186" s="616"/>
      <c r="CE186" s="616"/>
      <c r="CF186" s="616"/>
      <c r="CG186" s="616"/>
      <c r="CH186" s="616"/>
      <c r="CI186" s="616"/>
      <c r="CJ186" s="616"/>
      <c r="CK186" s="616"/>
      <c r="CL186" s="616"/>
      <c r="CM186" s="616"/>
      <c r="CN186" s="616"/>
      <c r="CO186" s="616"/>
      <c r="CP186" s="616"/>
      <c r="CQ186" s="616"/>
      <c r="CR186" s="616"/>
      <c r="CS186" s="616"/>
      <c r="CT186" s="616"/>
      <c r="CU186" s="616"/>
      <c r="CV186" s="616"/>
      <c r="CW186" s="616"/>
      <c r="CX186" s="616"/>
      <c r="CY186" s="616"/>
      <c r="CZ186" s="616"/>
      <c r="DA186" s="616"/>
      <c r="DB186" s="616"/>
      <c r="DC186" s="616"/>
      <c r="DD186" s="616"/>
      <c r="DE186" s="616"/>
      <c r="DF186" s="616"/>
      <c r="DG186" s="616"/>
      <c r="DH186" s="616"/>
      <c r="DI186" s="616"/>
      <c r="DJ186" s="616"/>
      <c r="DK186" s="616"/>
      <c r="DL186" s="616"/>
      <c r="DM186" s="616"/>
      <c r="DN186" s="616"/>
      <c r="DO186" s="616"/>
      <c r="DP186" s="616"/>
      <c r="DQ186" s="616"/>
      <c r="DR186" s="616"/>
      <c r="DS186" s="616"/>
      <c r="DT186" s="616"/>
      <c r="DU186" s="616"/>
      <c r="DV186" s="261"/>
    </row>
    <row r="187" spans="2:126" ht="9" customHeight="1">
      <c r="B187" s="606"/>
      <c r="C187" s="622"/>
      <c r="D187" s="622"/>
      <c r="E187" s="622"/>
      <c r="F187" s="622"/>
      <c r="G187" s="622"/>
      <c r="H187" s="622"/>
      <c r="I187" s="1813"/>
      <c r="J187" s="1814"/>
      <c r="K187" s="1814"/>
      <c r="L187" s="1814"/>
      <c r="M187" s="1814"/>
      <c r="N187" s="1814"/>
      <c r="O187" s="1814"/>
      <c r="P187" s="1815"/>
      <c r="Q187" s="629"/>
      <c r="R187" s="622"/>
      <c r="S187" s="622"/>
      <c r="T187" s="633"/>
      <c r="U187" s="622"/>
      <c r="V187" s="622"/>
      <c r="W187" s="622"/>
      <c r="X187" s="622"/>
      <c r="Y187" s="622"/>
      <c r="Z187" s="622"/>
      <c r="AA187" s="622"/>
      <c r="AB187" s="622"/>
      <c r="AC187" s="622"/>
      <c r="AD187" s="622"/>
      <c r="AE187" s="622"/>
      <c r="AF187" s="622"/>
      <c r="AG187" s="622"/>
      <c r="AH187" s="622"/>
      <c r="AI187" s="622"/>
      <c r="AJ187" s="622"/>
      <c r="AK187" s="622"/>
      <c r="AL187" s="622"/>
      <c r="AM187" s="622"/>
      <c r="AN187" s="622"/>
      <c r="AO187" s="622"/>
      <c r="AP187" s="622"/>
      <c r="AQ187" s="622"/>
      <c r="AR187" s="622"/>
      <c r="AS187" s="622"/>
      <c r="AT187" s="622"/>
      <c r="AU187" s="622"/>
      <c r="AV187" s="622"/>
      <c r="AW187" s="622"/>
      <c r="AX187" s="622"/>
      <c r="AY187" s="622"/>
      <c r="AZ187" s="622"/>
      <c r="BA187" s="622"/>
      <c r="BB187" s="622"/>
      <c r="BC187" s="622"/>
      <c r="BD187" s="622"/>
      <c r="BE187" s="622"/>
      <c r="BF187" s="622"/>
      <c r="BG187" s="622"/>
      <c r="BH187" s="622"/>
      <c r="BI187" s="623"/>
      <c r="BJ187" s="623"/>
      <c r="BK187" s="623"/>
      <c r="BL187" s="623"/>
      <c r="BM187" s="624"/>
      <c r="BP187" s="616"/>
      <c r="BQ187" s="616"/>
      <c r="BR187" s="616"/>
      <c r="BS187" s="616"/>
      <c r="BT187" s="616"/>
      <c r="BU187" s="616"/>
      <c r="BV187" s="616"/>
      <c r="BW187" s="616"/>
      <c r="BX187" s="616"/>
      <c r="BY187" s="616"/>
      <c r="BZ187" s="616"/>
      <c r="CA187" s="616"/>
      <c r="CB187" s="616"/>
      <c r="CC187" s="616"/>
      <c r="CD187" s="616"/>
      <c r="CE187" s="616"/>
      <c r="CF187" s="616"/>
      <c r="CG187" s="616"/>
      <c r="CH187" s="616"/>
      <c r="CI187" s="616"/>
      <c r="CJ187" s="616"/>
      <c r="CK187" s="616"/>
      <c r="CL187" s="616"/>
      <c r="CM187" s="616"/>
      <c r="CN187" s="616"/>
      <c r="CO187" s="616"/>
      <c r="CP187" s="616"/>
      <c r="CQ187" s="616"/>
      <c r="CR187" s="616"/>
      <c r="CS187" s="616"/>
      <c r="CT187" s="616"/>
      <c r="CU187" s="616"/>
      <c r="CV187" s="616"/>
      <c r="CW187" s="616"/>
      <c r="CX187" s="616"/>
      <c r="CY187" s="616"/>
      <c r="CZ187" s="616"/>
      <c r="DA187" s="616"/>
      <c r="DB187" s="616"/>
      <c r="DC187" s="616"/>
      <c r="DD187" s="616"/>
      <c r="DE187" s="616"/>
      <c r="DF187" s="616"/>
      <c r="DG187" s="616"/>
      <c r="DH187" s="616"/>
      <c r="DI187" s="616"/>
      <c r="DJ187" s="616"/>
      <c r="DK187" s="616"/>
      <c r="DL187" s="616"/>
      <c r="DM187" s="616"/>
      <c r="DN187" s="616"/>
      <c r="DO187" s="616"/>
      <c r="DP187" s="616"/>
      <c r="DQ187" s="616"/>
      <c r="DR187" s="616"/>
      <c r="DS187" s="616"/>
      <c r="DT187" s="616"/>
      <c r="DU187" s="616"/>
      <c r="DV187" s="261"/>
    </row>
    <row r="188" spans="2:126" ht="9" customHeight="1">
      <c r="B188" s="606"/>
      <c r="C188" s="622"/>
      <c r="D188" s="622"/>
      <c r="E188" s="622"/>
      <c r="F188" s="622"/>
      <c r="G188" s="622"/>
      <c r="H188" s="622"/>
      <c r="I188" s="1816"/>
      <c r="J188" s="1817"/>
      <c r="K188" s="1817"/>
      <c r="L188" s="1817"/>
      <c r="M188" s="1817"/>
      <c r="N188" s="1817"/>
      <c r="O188" s="1817"/>
      <c r="P188" s="1818"/>
      <c r="Q188" s="629"/>
      <c r="R188" s="622"/>
      <c r="S188" s="622"/>
      <c r="T188" s="633"/>
      <c r="U188" s="622"/>
      <c r="V188" s="622"/>
      <c r="W188" s="622"/>
      <c r="X188" s="622"/>
      <c r="Y188" s="622"/>
      <c r="Z188" s="622"/>
      <c r="AA188" s="622"/>
      <c r="AB188" s="622"/>
      <c r="AC188" s="622"/>
      <c r="AD188" s="622"/>
      <c r="AE188" s="622"/>
      <c r="AF188" s="622"/>
      <c r="AG188" s="622"/>
      <c r="AH188" s="622"/>
      <c r="AI188" s="622"/>
      <c r="AJ188" s="622"/>
      <c r="AK188" s="622"/>
      <c r="AL188" s="622"/>
      <c r="AM188" s="622"/>
      <c r="AN188" s="622"/>
      <c r="AO188" s="622"/>
      <c r="AP188" s="622"/>
      <c r="AQ188" s="622"/>
      <c r="AR188" s="622"/>
      <c r="AS188" s="622"/>
      <c r="AT188" s="622"/>
      <c r="AU188" s="622"/>
      <c r="AV188" s="622"/>
      <c r="AW188" s="622"/>
      <c r="AX188" s="622"/>
      <c r="AY188" s="622"/>
      <c r="AZ188" s="622"/>
      <c r="BA188" s="622"/>
      <c r="BB188" s="622"/>
      <c r="BC188" s="622"/>
      <c r="BD188" s="622"/>
      <c r="BE188" s="622"/>
      <c r="BF188" s="622"/>
      <c r="BG188" s="622"/>
      <c r="BH188" s="622"/>
      <c r="BI188" s="623"/>
      <c r="BJ188" s="623"/>
      <c r="BK188" s="623"/>
      <c r="BL188" s="623"/>
      <c r="BM188" s="624"/>
      <c r="BP188" s="616"/>
      <c r="BQ188" s="616"/>
      <c r="BR188" s="616"/>
      <c r="BS188" s="616"/>
      <c r="BT188" s="616"/>
      <c r="BU188" s="616"/>
      <c r="BV188" s="616"/>
      <c r="BW188" s="616"/>
      <c r="BX188" s="616"/>
      <c r="BY188" s="616"/>
      <c r="BZ188" s="616"/>
      <c r="CA188" s="616"/>
      <c r="CB188" s="616"/>
      <c r="CC188" s="616"/>
      <c r="CD188" s="616"/>
      <c r="CE188" s="616"/>
      <c r="CF188" s="616"/>
      <c r="CG188" s="616"/>
      <c r="CH188" s="616"/>
      <c r="CI188" s="616"/>
      <c r="CJ188" s="616"/>
      <c r="CK188" s="616"/>
      <c r="CL188" s="616"/>
      <c r="CM188" s="616"/>
      <c r="CN188" s="616"/>
      <c r="CO188" s="616"/>
      <c r="CP188" s="616"/>
      <c r="CQ188" s="616"/>
      <c r="CR188" s="616"/>
      <c r="CS188" s="616"/>
      <c r="CT188" s="616"/>
      <c r="CU188" s="616"/>
      <c r="CV188" s="616"/>
      <c r="CW188" s="616"/>
      <c r="CX188" s="616"/>
      <c r="CY188" s="616"/>
      <c r="CZ188" s="616"/>
      <c r="DA188" s="616"/>
      <c r="DB188" s="616"/>
      <c r="DC188" s="616"/>
      <c r="DD188" s="616"/>
      <c r="DE188" s="616"/>
      <c r="DF188" s="616"/>
      <c r="DG188" s="616"/>
      <c r="DH188" s="616"/>
      <c r="DI188" s="616"/>
      <c r="DJ188" s="616"/>
      <c r="DK188" s="616"/>
      <c r="DL188" s="616"/>
      <c r="DM188" s="616"/>
      <c r="DN188" s="616"/>
      <c r="DO188" s="616"/>
      <c r="DP188" s="616"/>
      <c r="DQ188" s="616"/>
      <c r="DR188" s="616"/>
      <c r="DS188" s="616"/>
      <c r="DT188" s="616"/>
      <c r="DU188" s="616"/>
      <c r="DV188" s="261"/>
    </row>
    <row r="189" spans="2:126" ht="9" customHeight="1">
      <c r="B189" s="606"/>
      <c r="C189" s="643"/>
      <c r="D189" s="643"/>
      <c r="E189" s="643"/>
      <c r="F189" s="643"/>
      <c r="G189" s="643"/>
      <c r="H189" s="643"/>
      <c r="I189" s="643"/>
      <c r="J189" s="643"/>
      <c r="K189" s="643"/>
      <c r="L189" s="643"/>
      <c r="M189" s="643"/>
      <c r="N189" s="643"/>
      <c r="O189" s="643"/>
      <c r="P189" s="643"/>
      <c r="Q189" s="622"/>
      <c r="R189" s="622"/>
      <c r="S189" s="622"/>
      <c r="T189" s="622"/>
      <c r="U189" s="643"/>
      <c r="V189" s="643"/>
      <c r="W189" s="643"/>
      <c r="X189" s="643"/>
      <c r="Y189" s="643"/>
      <c r="Z189" s="643"/>
      <c r="AA189" s="643"/>
      <c r="AB189" s="643"/>
      <c r="AC189" s="643"/>
      <c r="AD189" s="643"/>
      <c r="AE189" s="643"/>
      <c r="AF189" s="643"/>
      <c r="AG189" s="643"/>
      <c r="AH189" s="643"/>
      <c r="AI189" s="643"/>
      <c r="AJ189" s="643"/>
      <c r="AK189" s="643"/>
      <c r="AL189" s="643"/>
      <c r="AM189" s="643"/>
      <c r="AN189" s="643"/>
      <c r="AO189" s="643"/>
      <c r="AP189" s="643"/>
      <c r="AQ189" s="643"/>
      <c r="AR189" s="643"/>
      <c r="AS189" s="643"/>
      <c r="AT189" s="643"/>
      <c r="AU189" s="643"/>
      <c r="AV189" s="643"/>
      <c r="AW189" s="643"/>
      <c r="AX189" s="643"/>
      <c r="AY189" s="643"/>
      <c r="AZ189" s="643"/>
      <c r="BA189" s="643"/>
      <c r="BB189" s="643"/>
      <c r="BC189" s="643"/>
      <c r="BD189" s="643"/>
      <c r="BE189" s="643"/>
      <c r="BF189" s="643"/>
      <c r="BG189" s="643"/>
      <c r="BH189" s="643"/>
      <c r="BI189" s="623"/>
      <c r="BJ189" s="623"/>
      <c r="BK189" s="623"/>
      <c r="BL189" s="623"/>
      <c r="BM189" s="624"/>
      <c r="BP189" s="616"/>
      <c r="BQ189" s="616"/>
      <c r="BR189" s="616"/>
      <c r="BS189" s="616"/>
      <c r="BT189" s="616"/>
      <c r="BU189" s="616"/>
      <c r="BV189" s="616"/>
      <c r="BW189" s="616"/>
      <c r="BX189" s="616"/>
      <c r="BY189" s="616"/>
      <c r="BZ189" s="616"/>
      <c r="CA189" s="616"/>
      <c r="CB189" s="616"/>
      <c r="CC189" s="616"/>
      <c r="CD189" s="616"/>
      <c r="CE189" s="616"/>
      <c r="CF189" s="616"/>
      <c r="CG189" s="616"/>
      <c r="CH189" s="616"/>
      <c r="CI189" s="616"/>
      <c r="CJ189" s="616"/>
      <c r="CK189" s="616"/>
      <c r="CL189" s="616"/>
      <c r="CM189" s="616"/>
      <c r="CN189" s="616"/>
      <c r="CO189" s="616"/>
      <c r="CP189" s="616"/>
      <c r="CQ189" s="616"/>
      <c r="CR189" s="616"/>
      <c r="CS189" s="616"/>
      <c r="CT189" s="616"/>
      <c r="CU189" s="616"/>
      <c r="CV189" s="616"/>
      <c r="CW189" s="616"/>
      <c r="CX189" s="616"/>
      <c r="CY189" s="616"/>
      <c r="CZ189" s="616"/>
      <c r="DA189" s="616"/>
      <c r="DB189" s="616"/>
      <c r="DC189" s="616"/>
      <c r="DD189" s="616"/>
      <c r="DE189" s="616"/>
      <c r="DF189" s="616"/>
      <c r="DG189" s="616"/>
      <c r="DH189" s="616"/>
      <c r="DI189" s="616"/>
      <c r="DJ189" s="616"/>
      <c r="DK189" s="616"/>
      <c r="DL189" s="616"/>
      <c r="DM189" s="616"/>
      <c r="DN189" s="616"/>
      <c r="DO189" s="616"/>
      <c r="DP189" s="616"/>
      <c r="DQ189" s="616"/>
      <c r="DR189" s="616"/>
      <c r="DS189" s="616"/>
      <c r="DT189" s="616"/>
      <c r="DU189" s="616"/>
      <c r="DV189" s="261"/>
    </row>
    <row r="190" spans="2:126" ht="9" customHeight="1">
      <c r="B190" s="606"/>
      <c r="C190" s="622"/>
      <c r="D190" s="622"/>
      <c r="E190" s="622"/>
      <c r="F190" s="622"/>
      <c r="G190" s="622"/>
      <c r="H190" s="622"/>
      <c r="I190" s="622"/>
      <c r="J190" s="622"/>
      <c r="K190" s="622"/>
      <c r="L190" s="622"/>
      <c r="M190" s="622"/>
      <c r="N190" s="622"/>
      <c r="O190" s="622"/>
      <c r="P190" s="622"/>
      <c r="Q190" s="622"/>
      <c r="R190" s="622"/>
      <c r="S190" s="622"/>
      <c r="T190" s="622"/>
      <c r="U190" s="622"/>
      <c r="V190" s="622"/>
      <c r="W190" s="622"/>
      <c r="X190" s="622"/>
      <c r="Y190" s="622"/>
      <c r="Z190" s="622"/>
      <c r="AA190" s="622"/>
      <c r="AB190" s="622"/>
      <c r="AC190" s="622"/>
      <c r="AD190" s="622"/>
      <c r="AE190" s="622"/>
      <c r="AF190" s="622"/>
      <c r="AG190" s="622"/>
      <c r="AH190" s="622"/>
      <c r="AI190" s="622"/>
      <c r="AJ190" s="622"/>
      <c r="AK190" s="622"/>
      <c r="AL190" s="622"/>
      <c r="AM190" s="622"/>
      <c r="AN190" s="622"/>
      <c r="AO190" s="622"/>
      <c r="AP190" s="622"/>
      <c r="AQ190" s="622"/>
      <c r="AR190" s="622"/>
      <c r="AS190" s="622"/>
      <c r="AT190" s="622"/>
      <c r="AU190" s="622"/>
      <c r="AV190" s="622"/>
      <c r="AW190" s="622"/>
      <c r="AX190" s="622"/>
      <c r="AY190" s="622"/>
      <c r="AZ190" s="622"/>
      <c r="BA190" s="622"/>
      <c r="BB190" s="622"/>
      <c r="BC190" s="622"/>
      <c r="BD190" s="622"/>
      <c r="BE190" s="622"/>
      <c r="BF190" s="622"/>
      <c r="BG190" s="622"/>
      <c r="BH190" s="622"/>
      <c r="BI190" s="623"/>
      <c r="BJ190" s="623"/>
      <c r="BK190" s="623"/>
      <c r="BL190" s="623"/>
      <c r="BM190" s="624"/>
      <c r="BP190" s="616"/>
      <c r="BQ190" s="616"/>
      <c r="BR190" s="616"/>
      <c r="BS190" s="616"/>
      <c r="BT190" s="616"/>
      <c r="BU190" s="616"/>
      <c r="BV190" s="616"/>
      <c r="BW190" s="616"/>
      <c r="BX190" s="616"/>
      <c r="BY190" s="616"/>
      <c r="BZ190" s="616"/>
      <c r="CA190" s="616"/>
      <c r="CB190" s="616"/>
      <c r="CC190" s="616"/>
      <c r="CD190" s="616"/>
      <c r="CE190" s="616"/>
      <c r="CF190" s="616"/>
      <c r="CG190" s="616"/>
      <c r="CH190" s="616"/>
      <c r="CI190" s="616"/>
      <c r="CJ190" s="616"/>
      <c r="CK190" s="616"/>
      <c r="CL190" s="616"/>
      <c r="CM190" s="616"/>
      <c r="CN190" s="616"/>
      <c r="CO190" s="616"/>
      <c r="CP190" s="616"/>
      <c r="CQ190" s="616"/>
      <c r="CR190" s="616"/>
      <c r="CS190" s="616"/>
      <c r="CT190" s="616"/>
      <c r="CU190" s="616"/>
      <c r="CV190" s="616"/>
      <c r="CW190" s="616"/>
      <c r="CX190" s="616"/>
      <c r="CY190" s="616"/>
      <c r="CZ190" s="616"/>
      <c r="DA190" s="616"/>
      <c r="DB190" s="616"/>
      <c r="DC190" s="616"/>
      <c r="DD190" s="616"/>
      <c r="DE190" s="616"/>
      <c r="DF190" s="616"/>
      <c r="DG190" s="616"/>
      <c r="DH190" s="616"/>
      <c r="DI190" s="616"/>
      <c r="DJ190" s="616"/>
      <c r="DK190" s="616"/>
      <c r="DL190" s="616"/>
      <c r="DM190" s="616"/>
      <c r="DN190" s="616"/>
      <c r="DO190" s="616"/>
      <c r="DP190" s="616"/>
      <c r="DQ190" s="616"/>
      <c r="DR190" s="616"/>
      <c r="DS190" s="616"/>
      <c r="DT190" s="616"/>
      <c r="DU190" s="616"/>
      <c r="DV190" s="261"/>
    </row>
    <row r="191" spans="2:126" ht="9" customHeight="1">
      <c r="B191" s="606"/>
      <c r="C191" s="622"/>
      <c r="D191" s="622"/>
      <c r="E191" s="622"/>
      <c r="F191" s="622"/>
      <c r="G191" s="622"/>
      <c r="H191" s="622"/>
      <c r="I191" s="622"/>
      <c r="J191" s="622"/>
      <c r="K191" s="622"/>
      <c r="L191" s="622"/>
      <c r="M191" s="622"/>
      <c r="N191" s="622"/>
      <c r="O191" s="622"/>
      <c r="P191" s="622"/>
      <c r="Q191" s="622"/>
      <c r="R191" s="622"/>
      <c r="S191" s="622"/>
      <c r="T191" s="622"/>
      <c r="U191" s="622"/>
      <c r="V191" s="622"/>
      <c r="W191" s="622"/>
      <c r="X191" s="622"/>
      <c r="Y191" s="622"/>
      <c r="Z191" s="622"/>
      <c r="AA191" s="622"/>
      <c r="AB191" s="622"/>
      <c r="AC191" s="622"/>
      <c r="AD191" s="622"/>
      <c r="AE191" s="622"/>
      <c r="AF191" s="622"/>
      <c r="AG191" s="622"/>
      <c r="AH191" s="622"/>
      <c r="AI191" s="622"/>
      <c r="AJ191" s="622"/>
      <c r="AK191" s="622"/>
      <c r="AL191" s="622"/>
      <c r="AM191" s="622"/>
      <c r="AN191" s="622"/>
      <c r="AO191" s="622"/>
      <c r="AP191" s="622"/>
      <c r="AQ191" s="622"/>
      <c r="AR191" s="622"/>
      <c r="AS191" s="622"/>
      <c r="AT191" s="622"/>
      <c r="AU191" s="622"/>
      <c r="AV191" s="622"/>
      <c r="AW191" s="622"/>
      <c r="AX191" s="622"/>
      <c r="AY191" s="622"/>
      <c r="AZ191" s="622"/>
      <c r="BA191" s="622"/>
      <c r="BB191" s="622"/>
      <c r="BC191" s="622"/>
      <c r="BD191" s="622"/>
      <c r="BE191" s="622"/>
      <c r="BF191" s="622"/>
      <c r="BG191" s="622"/>
      <c r="BH191" s="622"/>
      <c r="BI191" s="623"/>
      <c r="BJ191" s="623"/>
      <c r="BK191" s="623"/>
      <c r="BL191" s="623"/>
      <c r="BM191" s="624"/>
      <c r="BP191" s="616"/>
      <c r="BQ191" s="616"/>
      <c r="BR191" s="616"/>
      <c r="BS191" s="616"/>
      <c r="BT191" s="616"/>
      <c r="BU191" s="616"/>
      <c r="BV191" s="1805"/>
      <c r="BW191" s="1806"/>
      <c r="BX191" s="1806"/>
      <c r="BY191" s="1806"/>
      <c r="BZ191" s="1806"/>
      <c r="CA191" s="1806"/>
      <c r="CB191" s="1806"/>
      <c r="CC191" s="1806"/>
      <c r="CD191" s="616"/>
      <c r="CE191" s="616"/>
      <c r="CF191" s="616"/>
      <c r="CG191" s="616"/>
      <c r="CH191" s="616"/>
      <c r="CI191" s="616"/>
      <c r="CJ191" s="616"/>
      <c r="CK191" s="616"/>
      <c r="CL191" s="616"/>
      <c r="CM191" s="616"/>
      <c r="CN191" s="616"/>
      <c r="CO191" s="616"/>
      <c r="CP191" s="616"/>
      <c r="CQ191" s="616"/>
      <c r="CR191" s="616"/>
      <c r="CS191" s="616"/>
      <c r="CT191" s="616"/>
      <c r="CU191" s="616"/>
      <c r="CV191" s="616"/>
      <c r="CW191" s="616"/>
      <c r="CX191" s="616"/>
      <c r="CY191" s="616"/>
      <c r="CZ191" s="616"/>
      <c r="DA191" s="616"/>
      <c r="DB191" s="616"/>
      <c r="DC191" s="616"/>
      <c r="DD191" s="616"/>
      <c r="DE191" s="616"/>
      <c r="DF191" s="616"/>
      <c r="DG191" s="616"/>
      <c r="DH191" s="616"/>
      <c r="DI191" s="616"/>
      <c r="DJ191" s="616"/>
      <c r="DK191" s="616"/>
      <c r="DL191" s="616"/>
      <c r="DM191" s="616"/>
      <c r="DN191" s="616"/>
      <c r="DO191" s="616"/>
      <c r="DP191" s="616"/>
      <c r="DQ191" s="616"/>
      <c r="DR191" s="616"/>
      <c r="DS191" s="616"/>
      <c r="DT191" s="616"/>
      <c r="DU191" s="616"/>
      <c r="DV191" s="261"/>
    </row>
    <row r="192" spans="2:126" ht="9" customHeight="1">
      <c r="B192" s="606"/>
      <c r="C192" s="644"/>
      <c r="D192" s="644"/>
      <c r="E192" s="644"/>
      <c r="F192" s="644"/>
      <c r="G192" s="644"/>
      <c r="H192" s="644"/>
      <c r="I192" s="644"/>
      <c r="J192" s="644"/>
      <c r="K192" s="644"/>
      <c r="L192" s="644"/>
      <c r="M192" s="644"/>
      <c r="N192" s="644"/>
      <c r="O192" s="644"/>
      <c r="P192" s="644"/>
      <c r="Q192" s="622"/>
      <c r="R192" s="622"/>
      <c r="S192" s="622"/>
      <c r="T192" s="622"/>
      <c r="U192" s="644"/>
      <c r="V192" s="644"/>
      <c r="W192" s="644"/>
      <c r="X192" s="644"/>
      <c r="Y192" s="644"/>
      <c r="Z192" s="644"/>
      <c r="AA192" s="644"/>
      <c r="AB192" s="644"/>
      <c r="AC192" s="644"/>
      <c r="AD192" s="644"/>
      <c r="AE192" s="644"/>
      <c r="AF192" s="644"/>
      <c r="AG192" s="644"/>
      <c r="AH192" s="644"/>
      <c r="AI192" s="644"/>
      <c r="AJ192" s="644"/>
      <c r="AK192" s="644"/>
      <c r="AL192" s="644"/>
      <c r="AM192" s="644"/>
      <c r="AN192" s="644"/>
      <c r="AO192" s="644"/>
      <c r="AP192" s="644"/>
      <c r="AQ192" s="644"/>
      <c r="AR192" s="644"/>
      <c r="AS192" s="644"/>
      <c r="AT192" s="644"/>
      <c r="AU192" s="644"/>
      <c r="AV192" s="644"/>
      <c r="AW192" s="644"/>
      <c r="AX192" s="644"/>
      <c r="AY192" s="644"/>
      <c r="AZ192" s="644"/>
      <c r="BA192" s="644"/>
      <c r="BB192" s="644"/>
      <c r="BC192" s="644"/>
      <c r="BD192" s="644"/>
      <c r="BE192" s="644"/>
      <c r="BF192" s="644"/>
      <c r="BG192" s="644"/>
      <c r="BH192" s="644"/>
      <c r="BI192" s="623"/>
      <c r="BJ192" s="623"/>
      <c r="BK192" s="623"/>
      <c r="BL192" s="623"/>
      <c r="BM192" s="624"/>
      <c r="BP192" s="616"/>
      <c r="BQ192" s="616"/>
      <c r="BR192" s="616"/>
      <c r="BS192" s="616"/>
      <c r="BT192" s="616"/>
      <c r="BU192" s="616"/>
      <c r="BV192" s="1806"/>
      <c r="BW192" s="1806"/>
      <c r="BX192" s="1806"/>
      <c r="BY192" s="1806"/>
      <c r="BZ192" s="1806"/>
      <c r="CA192" s="1806"/>
      <c r="CB192" s="1806"/>
      <c r="CC192" s="1806"/>
      <c r="CD192" s="616"/>
      <c r="CE192" s="616"/>
      <c r="CF192" s="616"/>
      <c r="CG192" s="616"/>
      <c r="CH192" s="616"/>
      <c r="CI192" s="616"/>
      <c r="CJ192" s="616"/>
      <c r="CK192" s="616"/>
      <c r="CL192" s="616"/>
      <c r="CM192" s="616"/>
      <c r="CN192" s="616"/>
      <c r="CO192" s="616"/>
      <c r="CP192" s="616"/>
      <c r="CQ192" s="616"/>
      <c r="CR192" s="616"/>
      <c r="CS192" s="616"/>
      <c r="CT192" s="616"/>
      <c r="CU192" s="616"/>
      <c r="CV192" s="616"/>
      <c r="CW192" s="616"/>
      <c r="CX192" s="616"/>
      <c r="CY192" s="616"/>
      <c r="CZ192" s="616"/>
      <c r="DA192" s="616"/>
      <c r="DB192" s="616"/>
      <c r="DC192" s="616"/>
      <c r="DD192" s="616"/>
      <c r="DE192" s="616"/>
      <c r="DF192" s="616"/>
      <c r="DG192" s="616"/>
      <c r="DH192" s="616"/>
      <c r="DI192" s="616"/>
      <c r="DJ192" s="616"/>
      <c r="DK192" s="616"/>
      <c r="DL192" s="616"/>
      <c r="DM192" s="616"/>
      <c r="DN192" s="616"/>
      <c r="DO192" s="616"/>
      <c r="DP192" s="616"/>
      <c r="DQ192" s="616"/>
      <c r="DR192" s="616"/>
      <c r="DS192" s="616"/>
      <c r="DT192" s="616"/>
      <c r="DU192" s="616"/>
      <c r="DV192" s="261"/>
    </row>
    <row r="193" spans="1:126" ht="9" customHeight="1">
      <c r="B193" s="606"/>
      <c r="C193" s="622"/>
      <c r="D193" s="622"/>
      <c r="E193" s="622"/>
      <c r="F193" s="622"/>
      <c r="G193" s="622"/>
      <c r="H193" s="622"/>
      <c r="I193" s="622"/>
      <c r="J193" s="622"/>
      <c r="K193" s="622"/>
      <c r="L193" s="622"/>
      <c r="M193" s="622"/>
      <c r="N193" s="622"/>
      <c r="O193" s="622"/>
      <c r="P193" s="622"/>
      <c r="Q193" s="646"/>
      <c r="R193" s="622"/>
      <c r="S193" s="622"/>
      <c r="T193" s="647"/>
      <c r="U193" s="1819" t="s">
        <v>1184</v>
      </c>
      <c r="V193" s="1820"/>
      <c r="W193" s="1820"/>
      <c r="X193" s="1820"/>
      <c r="Y193" s="1820"/>
      <c r="Z193" s="1820"/>
      <c r="AA193" s="1820"/>
      <c r="AB193" s="1820"/>
      <c r="AC193" s="1821"/>
      <c r="AD193" s="622"/>
      <c r="AE193" s="622"/>
      <c r="AF193" s="622"/>
      <c r="AG193" s="622"/>
      <c r="AH193" s="622"/>
      <c r="AI193" s="622"/>
      <c r="AJ193" s="622"/>
      <c r="AK193" s="651"/>
      <c r="AL193" s="643"/>
      <c r="AM193" s="652"/>
      <c r="AN193" s="622"/>
      <c r="AO193" s="622"/>
      <c r="AP193" s="622"/>
      <c r="AQ193" s="622"/>
      <c r="AR193" s="622"/>
      <c r="AS193" s="622"/>
      <c r="AT193" s="622"/>
      <c r="AU193" s="622"/>
      <c r="AV193" s="622"/>
      <c r="AW193" s="622"/>
      <c r="AX193" s="622"/>
      <c r="AY193" s="622"/>
      <c r="AZ193" s="622"/>
      <c r="BA193" s="622"/>
      <c r="BB193" s="622"/>
      <c r="BC193" s="622"/>
      <c r="BD193" s="622"/>
      <c r="BE193" s="622"/>
      <c r="BF193" s="622"/>
      <c r="BG193" s="622"/>
      <c r="BH193" s="622"/>
      <c r="BI193" s="623"/>
      <c r="BJ193" s="623"/>
      <c r="BK193" s="623"/>
      <c r="BL193" s="623"/>
      <c r="BM193" s="624"/>
      <c r="BP193" s="616"/>
      <c r="BQ193" s="616"/>
      <c r="BR193" s="616"/>
      <c r="BS193" s="616"/>
      <c r="BT193" s="616"/>
      <c r="BU193" s="616"/>
      <c r="BV193" s="1806"/>
      <c r="BW193" s="1806"/>
      <c r="BX193" s="1806"/>
      <c r="BY193" s="1806"/>
      <c r="BZ193" s="1806"/>
      <c r="CA193" s="1806"/>
      <c r="CB193" s="1806"/>
      <c r="CC193" s="1806"/>
      <c r="CD193" s="616"/>
      <c r="CE193" s="616"/>
      <c r="CF193" s="616"/>
      <c r="CG193" s="616"/>
      <c r="CH193" s="616"/>
      <c r="CI193" s="616"/>
      <c r="CJ193" s="616"/>
      <c r="CK193" s="616"/>
      <c r="CL193" s="616"/>
      <c r="CM193" s="616"/>
      <c r="CN193" s="616"/>
      <c r="CO193" s="616"/>
      <c r="CP193" s="616"/>
      <c r="CQ193" s="616"/>
      <c r="CR193" s="616"/>
      <c r="CS193" s="616"/>
      <c r="CT193" s="616"/>
      <c r="CU193" s="616"/>
      <c r="CV193" s="616"/>
      <c r="CW193" s="616"/>
      <c r="CX193" s="616"/>
      <c r="CY193" s="616"/>
      <c r="CZ193" s="616"/>
      <c r="DA193" s="616"/>
      <c r="DB193" s="616"/>
      <c r="DC193" s="616"/>
      <c r="DD193" s="616"/>
      <c r="DE193" s="616"/>
      <c r="DF193" s="616"/>
      <c r="DG193" s="616"/>
      <c r="DH193" s="616"/>
      <c r="DI193" s="616"/>
      <c r="DJ193" s="616"/>
      <c r="DK193" s="616"/>
      <c r="DL193" s="616"/>
      <c r="DM193" s="616"/>
      <c r="DN193" s="616"/>
      <c r="DO193" s="616"/>
      <c r="DP193" s="616"/>
      <c r="DQ193" s="616"/>
      <c r="DR193" s="616"/>
      <c r="DS193" s="616"/>
      <c r="DT193" s="616"/>
      <c r="DU193" s="616"/>
      <c r="DV193" s="261"/>
    </row>
    <row r="194" spans="1:126" ht="9" customHeight="1">
      <c r="B194" s="606"/>
      <c r="C194" s="622"/>
      <c r="D194" s="622"/>
      <c r="E194" s="622"/>
      <c r="F194" s="622"/>
      <c r="G194" s="622"/>
      <c r="H194" s="622"/>
      <c r="I194" s="622"/>
      <c r="J194" s="622"/>
      <c r="K194" s="622"/>
      <c r="L194" s="622"/>
      <c r="M194" s="622"/>
      <c r="N194" s="622"/>
      <c r="O194" s="622"/>
      <c r="P194" s="622"/>
      <c r="Q194" s="646"/>
      <c r="R194" s="622"/>
      <c r="S194" s="622"/>
      <c r="T194" s="647"/>
      <c r="U194" s="1822"/>
      <c r="V194" s="1823"/>
      <c r="W194" s="1823"/>
      <c r="X194" s="1823"/>
      <c r="Y194" s="1823"/>
      <c r="Z194" s="1823"/>
      <c r="AA194" s="1823"/>
      <c r="AB194" s="1823"/>
      <c r="AC194" s="1824"/>
      <c r="AD194" s="622"/>
      <c r="AE194" s="622"/>
      <c r="AF194" s="622"/>
      <c r="AG194" s="622"/>
      <c r="AH194" s="622"/>
      <c r="AI194" s="622"/>
      <c r="AJ194" s="622"/>
      <c r="AK194" s="646"/>
      <c r="AL194" s="622"/>
      <c r="AM194" s="647"/>
      <c r="AN194" s="622"/>
      <c r="AO194" s="622"/>
      <c r="AP194" s="622"/>
      <c r="AQ194" s="622"/>
      <c r="AR194" s="622"/>
      <c r="AS194" s="622"/>
      <c r="AT194" s="622"/>
      <c r="AU194" s="622"/>
      <c r="AV194" s="622"/>
      <c r="AW194" s="622"/>
      <c r="AX194" s="622"/>
      <c r="AY194" s="622"/>
      <c r="AZ194" s="622"/>
      <c r="BA194" s="622"/>
      <c r="BB194" s="622"/>
      <c r="BC194" s="622"/>
      <c r="BD194" s="622"/>
      <c r="BE194" s="622"/>
      <c r="BF194" s="622"/>
      <c r="BG194" s="622"/>
      <c r="BH194" s="622"/>
      <c r="BI194" s="623"/>
      <c r="BJ194" s="623"/>
      <c r="BK194" s="623"/>
      <c r="BL194" s="623"/>
      <c r="BM194" s="624"/>
      <c r="BP194" s="616"/>
      <c r="BQ194" s="616"/>
      <c r="BR194" s="616"/>
      <c r="BS194" s="616"/>
      <c r="BT194" s="616"/>
      <c r="BU194" s="616"/>
      <c r="BV194" s="1806"/>
      <c r="BW194" s="1806"/>
      <c r="BX194" s="1806"/>
      <c r="BY194" s="1806"/>
      <c r="BZ194" s="1806"/>
      <c r="CA194" s="1806"/>
      <c r="CB194" s="1806"/>
      <c r="CC194" s="1806"/>
      <c r="CD194" s="616"/>
      <c r="CE194" s="616"/>
      <c r="CF194" s="616"/>
      <c r="CG194" s="616"/>
      <c r="CH194" s="616"/>
      <c r="CI194" s="616"/>
      <c r="CJ194" s="616"/>
      <c r="CK194" s="616"/>
      <c r="CL194" s="616"/>
      <c r="CM194" s="616"/>
      <c r="CN194" s="616"/>
      <c r="CO194" s="616"/>
      <c r="CP194" s="616"/>
      <c r="CQ194" s="616"/>
      <c r="CR194" s="616"/>
      <c r="CS194" s="616"/>
      <c r="CT194" s="616"/>
      <c r="CU194" s="616"/>
      <c r="CV194" s="616"/>
      <c r="CW194" s="616"/>
      <c r="CX194" s="616"/>
      <c r="CY194" s="616"/>
      <c r="CZ194" s="616"/>
      <c r="DA194" s="616"/>
      <c r="DB194" s="616"/>
      <c r="DC194" s="616"/>
      <c r="DD194" s="616"/>
      <c r="DE194" s="616"/>
      <c r="DF194" s="616"/>
      <c r="DG194" s="616"/>
      <c r="DH194" s="616"/>
      <c r="DI194" s="616"/>
      <c r="DJ194" s="616"/>
      <c r="DK194" s="616"/>
      <c r="DL194" s="616"/>
      <c r="DM194" s="616"/>
      <c r="DN194" s="616"/>
      <c r="DO194" s="616"/>
      <c r="DP194" s="616"/>
      <c r="DQ194" s="616"/>
      <c r="DR194" s="616"/>
      <c r="DS194" s="616"/>
      <c r="DT194" s="616"/>
      <c r="DU194" s="616"/>
      <c r="DV194" s="261"/>
    </row>
    <row r="195" spans="1:126" ht="9" customHeight="1">
      <c r="B195" s="606"/>
      <c r="C195" s="622"/>
      <c r="D195" s="622"/>
      <c r="E195" s="622"/>
      <c r="F195" s="622"/>
      <c r="G195" s="622"/>
      <c r="H195" s="622"/>
      <c r="I195" s="622"/>
      <c r="J195" s="622"/>
      <c r="K195" s="622"/>
      <c r="L195" s="622"/>
      <c r="M195" s="622"/>
      <c r="N195" s="622"/>
      <c r="O195" s="622"/>
      <c r="P195" s="622"/>
      <c r="Q195" s="646"/>
      <c r="R195" s="622"/>
      <c r="S195" s="622"/>
      <c r="T195" s="647"/>
      <c r="U195" s="1822"/>
      <c r="V195" s="1823"/>
      <c r="W195" s="1823"/>
      <c r="X195" s="1823"/>
      <c r="Y195" s="1823"/>
      <c r="Z195" s="1823"/>
      <c r="AA195" s="1823"/>
      <c r="AB195" s="1823"/>
      <c r="AC195" s="1824"/>
      <c r="AD195" s="622"/>
      <c r="AE195" s="622"/>
      <c r="AF195" s="622"/>
      <c r="AG195" s="622"/>
      <c r="AH195" s="622"/>
      <c r="AI195" s="622"/>
      <c r="AJ195" s="622"/>
      <c r="AK195" s="646"/>
      <c r="AL195" s="622"/>
      <c r="AM195" s="647"/>
      <c r="AN195" s="622"/>
      <c r="AO195" s="622"/>
      <c r="AP195" s="622"/>
      <c r="AQ195" s="622"/>
      <c r="AR195" s="622"/>
      <c r="AS195" s="622"/>
      <c r="AT195" s="622"/>
      <c r="AU195" s="622"/>
      <c r="AV195" s="622"/>
      <c r="AW195" s="622"/>
      <c r="AX195" s="622"/>
      <c r="AY195" s="622"/>
      <c r="AZ195" s="622"/>
      <c r="BA195" s="622"/>
      <c r="BB195" s="622"/>
      <c r="BC195" s="622"/>
      <c r="BD195" s="622"/>
      <c r="BE195" s="622"/>
      <c r="BF195" s="622"/>
      <c r="BG195" s="622"/>
      <c r="BH195" s="622"/>
      <c r="BI195" s="623"/>
      <c r="BJ195" s="623"/>
      <c r="BK195" s="623"/>
      <c r="BL195" s="623"/>
      <c r="BM195" s="624"/>
      <c r="BP195" s="616"/>
      <c r="BQ195" s="616"/>
      <c r="BR195" s="616"/>
      <c r="BS195" s="616"/>
      <c r="BT195" s="616"/>
      <c r="BU195" s="616"/>
      <c r="BV195" s="616"/>
      <c r="BW195" s="616"/>
      <c r="BX195" s="616"/>
      <c r="BY195" s="616"/>
      <c r="BZ195" s="616"/>
      <c r="CA195" s="616"/>
      <c r="CB195" s="616"/>
      <c r="CC195" s="616"/>
      <c r="CD195" s="616"/>
      <c r="CE195" s="616"/>
      <c r="CF195" s="616"/>
      <c r="CG195" s="616"/>
      <c r="CH195" s="616"/>
      <c r="CI195" s="616"/>
      <c r="CJ195" s="616"/>
      <c r="CK195" s="616"/>
      <c r="CL195" s="616"/>
      <c r="CM195" s="616"/>
      <c r="CN195" s="616"/>
      <c r="CO195" s="616"/>
      <c r="CP195" s="616"/>
      <c r="CQ195" s="616"/>
      <c r="CR195" s="616"/>
      <c r="CS195" s="616"/>
      <c r="CT195" s="616"/>
      <c r="CU195" s="616"/>
      <c r="CV195" s="616"/>
      <c r="CW195" s="616"/>
      <c r="CX195" s="616"/>
      <c r="CY195" s="616"/>
      <c r="CZ195" s="616"/>
      <c r="DA195" s="616"/>
      <c r="DB195" s="616"/>
      <c r="DC195" s="616"/>
      <c r="DD195" s="616"/>
      <c r="DE195" s="616"/>
      <c r="DF195" s="616"/>
      <c r="DG195" s="616"/>
      <c r="DH195" s="616"/>
      <c r="DI195" s="616"/>
      <c r="DJ195" s="616"/>
      <c r="DK195" s="616"/>
      <c r="DL195" s="616"/>
      <c r="DM195" s="616"/>
      <c r="DN195" s="616"/>
      <c r="DO195" s="616"/>
      <c r="DP195" s="616"/>
      <c r="DQ195" s="616"/>
      <c r="DR195" s="616"/>
      <c r="DS195" s="616"/>
      <c r="DT195" s="616"/>
      <c r="DU195" s="616"/>
      <c r="DV195" s="261"/>
    </row>
    <row r="196" spans="1:126" ht="9" customHeight="1">
      <c r="B196" s="606"/>
      <c r="C196" s="622"/>
      <c r="D196" s="622"/>
      <c r="E196" s="622"/>
      <c r="F196" s="622"/>
      <c r="G196" s="622"/>
      <c r="H196" s="622"/>
      <c r="I196" s="622"/>
      <c r="J196" s="622"/>
      <c r="K196" s="622"/>
      <c r="L196" s="622"/>
      <c r="M196" s="622"/>
      <c r="N196" s="622"/>
      <c r="O196" s="622"/>
      <c r="P196" s="622"/>
      <c r="Q196" s="646"/>
      <c r="R196" s="622"/>
      <c r="S196" s="622"/>
      <c r="T196" s="647"/>
      <c r="U196" s="1822"/>
      <c r="V196" s="1823"/>
      <c r="W196" s="1823"/>
      <c r="X196" s="1823"/>
      <c r="Y196" s="1823"/>
      <c r="Z196" s="1823"/>
      <c r="AA196" s="1823"/>
      <c r="AB196" s="1823"/>
      <c r="AC196" s="1824"/>
      <c r="AD196" s="622"/>
      <c r="AE196" s="622"/>
      <c r="AF196" s="622"/>
      <c r="AG196" s="622"/>
      <c r="AH196" s="622"/>
      <c r="AI196" s="622"/>
      <c r="AJ196" s="622"/>
      <c r="AK196" s="646"/>
      <c r="AL196" s="622"/>
      <c r="AM196" s="647"/>
      <c r="AN196" s="622"/>
      <c r="AO196" s="622"/>
      <c r="AP196" s="622"/>
      <c r="AQ196" s="622"/>
      <c r="AR196" s="622"/>
      <c r="AS196" s="622"/>
      <c r="AT196" s="622"/>
      <c r="AU196" s="622"/>
      <c r="AV196" s="622"/>
      <c r="AW196" s="622"/>
      <c r="AX196" s="622"/>
      <c r="AY196" s="622"/>
      <c r="AZ196" s="622"/>
      <c r="BA196" s="622"/>
      <c r="BB196" s="622"/>
      <c r="BC196" s="622"/>
      <c r="BD196" s="622"/>
      <c r="BE196" s="622"/>
      <c r="BF196" s="622"/>
      <c r="BG196" s="622"/>
      <c r="BH196" s="622"/>
      <c r="BI196" s="623"/>
      <c r="BJ196" s="623"/>
      <c r="BK196" s="623"/>
      <c r="BL196" s="623"/>
      <c r="BM196" s="624"/>
      <c r="BP196" s="616"/>
      <c r="BQ196" s="616"/>
      <c r="BR196" s="616"/>
      <c r="BS196" s="616"/>
      <c r="BT196" s="616"/>
      <c r="BU196" s="616"/>
      <c r="BV196" s="616"/>
      <c r="BW196" s="616"/>
      <c r="BX196" s="616"/>
      <c r="BY196" s="616"/>
      <c r="BZ196" s="616"/>
      <c r="CA196" s="616"/>
      <c r="CB196" s="616"/>
      <c r="CC196" s="616"/>
      <c r="CD196" s="616"/>
      <c r="CE196" s="616"/>
      <c r="CF196" s="616"/>
      <c r="CG196" s="616"/>
      <c r="CH196" s="616"/>
      <c r="CI196" s="616"/>
      <c r="CJ196" s="616"/>
      <c r="CK196" s="616"/>
      <c r="CL196" s="616"/>
      <c r="CM196" s="616"/>
      <c r="CN196" s="616"/>
      <c r="CO196" s="616"/>
      <c r="CP196" s="616"/>
      <c r="CQ196" s="616"/>
      <c r="CR196" s="616"/>
      <c r="CS196" s="616"/>
      <c r="CT196" s="616"/>
      <c r="CU196" s="616"/>
      <c r="CV196" s="616"/>
      <c r="CW196" s="616"/>
      <c r="CX196" s="616"/>
      <c r="CY196" s="616"/>
      <c r="CZ196" s="616"/>
      <c r="DA196" s="616"/>
      <c r="DB196" s="616"/>
      <c r="DC196" s="616"/>
      <c r="DD196" s="616"/>
      <c r="DE196" s="616"/>
      <c r="DF196" s="616"/>
      <c r="DG196" s="616"/>
      <c r="DH196" s="616"/>
      <c r="DI196" s="616"/>
      <c r="DJ196" s="616"/>
      <c r="DK196" s="616"/>
      <c r="DL196" s="616"/>
      <c r="DM196" s="616"/>
      <c r="DN196" s="616"/>
      <c r="DO196" s="616"/>
      <c r="DP196" s="616"/>
      <c r="DQ196" s="616"/>
      <c r="DR196" s="616"/>
      <c r="DS196" s="616"/>
      <c r="DT196" s="616"/>
      <c r="DU196" s="616"/>
      <c r="DV196" s="261"/>
    </row>
    <row r="197" spans="1:126" ht="9" customHeight="1">
      <c r="B197" s="606"/>
      <c r="C197" s="622"/>
      <c r="D197" s="622"/>
      <c r="E197" s="622"/>
      <c r="F197" s="622"/>
      <c r="G197" s="622"/>
      <c r="H197" s="622"/>
      <c r="I197" s="622"/>
      <c r="J197" s="622"/>
      <c r="K197" s="622"/>
      <c r="L197" s="622"/>
      <c r="M197" s="622"/>
      <c r="N197" s="622"/>
      <c r="O197" s="622"/>
      <c r="P197" s="622"/>
      <c r="Q197" s="646"/>
      <c r="R197" s="622"/>
      <c r="S197" s="622"/>
      <c r="T197" s="647"/>
      <c r="U197" s="1822"/>
      <c r="V197" s="1823"/>
      <c r="W197" s="1823"/>
      <c r="X197" s="1823"/>
      <c r="Y197" s="1823"/>
      <c r="Z197" s="1823"/>
      <c r="AA197" s="1823"/>
      <c r="AB197" s="1823"/>
      <c r="AC197" s="1824"/>
      <c r="AD197" s="622"/>
      <c r="AE197" s="622"/>
      <c r="AF197" s="622"/>
      <c r="AG197" s="622"/>
      <c r="AH197" s="622"/>
      <c r="AI197" s="622"/>
      <c r="AJ197" s="622"/>
      <c r="AK197" s="646"/>
      <c r="AL197" s="622"/>
      <c r="AM197" s="647"/>
      <c r="AN197" s="622"/>
      <c r="AO197" s="622"/>
      <c r="AP197" s="622"/>
      <c r="AQ197" s="622"/>
      <c r="AR197" s="622"/>
      <c r="AS197" s="622"/>
      <c r="AT197" s="622"/>
      <c r="AU197" s="622"/>
      <c r="AV197" s="622"/>
      <c r="AW197" s="622"/>
      <c r="AX197" s="622"/>
      <c r="AY197" s="622"/>
      <c r="AZ197" s="622"/>
      <c r="BA197" s="622"/>
      <c r="BB197" s="622"/>
      <c r="BC197" s="622"/>
      <c r="BD197" s="622"/>
      <c r="BE197" s="622"/>
      <c r="BF197" s="622"/>
      <c r="BG197" s="622"/>
      <c r="BH197" s="622"/>
      <c r="BI197" s="623"/>
      <c r="BJ197" s="623"/>
      <c r="BK197" s="623"/>
      <c r="BL197" s="623"/>
      <c r="BM197" s="624"/>
      <c r="BP197" s="616"/>
      <c r="BQ197" s="616"/>
      <c r="BR197" s="616"/>
      <c r="BS197" s="616"/>
      <c r="BT197" s="616"/>
      <c r="BU197" s="616"/>
      <c r="BV197" s="616"/>
      <c r="BW197" s="616"/>
      <c r="BX197" s="616"/>
      <c r="BY197" s="616"/>
      <c r="BZ197" s="616"/>
      <c r="CA197" s="616"/>
      <c r="CB197" s="616"/>
      <c r="CC197" s="616"/>
      <c r="CD197" s="616"/>
      <c r="CE197" s="616"/>
      <c r="CF197" s="616"/>
      <c r="CG197" s="616"/>
      <c r="CH197" s="616"/>
      <c r="CI197" s="616"/>
      <c r="CJ197" s="616"/>
      <c r="CK197" s="616"/>
      <c r="CL197" s="616"/>
      <c r="CM197" s="616"/>
      <c r="CN197" s="616"/>
      <c r="CO197" s="616"/>
      <c r="CP197" s="616"/>
      <c r="CQ197" s="616"/>
      <c r="CR197" s="616"/>
      <c r="CS197" s="616"/>
      <c r="CT197" s="616"/>
      <c r="CU197" s="616"/>
      <c r="CV197" s="616"/>
      <c r="CW197" s="616"/>
      <c r="CX197" s="616"/>
      <c r="CY197" s="616"/>
      <c r="CZ197" s="616"/>
      <c r="DA197" s="616"/>
      <c r="DB197" s="616"/>
      <c r="DC197" s="616"/>
      <c r="DD197" s="616"/>
      <c r="DE197" s="616"/>
      <c r="DF197" s="616"/>
      <c r="DG197" s="616"/>
      <c r="DH197" s="616"/>
      <c r="DI197" s="616"/>
      <c r="DJ197" s="616"/>
      <c r="DK197" s="616"/>
      <c r="DL197" s="616"/>
      <c r="DM197" s="616"/>
      <c r="DN197" s="616"/>
      <c r="DO197" s="616"/>
      <c r="DP197" s="616"/>
      <c r="DQ197" s="616"/>
      <c r="DR197" s="616"/>
      <c r="DS197" s="616"/>
      <c r="DT197" s="616"/>
      <c r="DU197" s="616"/>
      <c r="DV197" s="261"/>
    </row>
    <row r="198" spans="1:126" ht="9" customHeight="1">
      <c r="B198" s="606"/>
      <c r="C198" s="622"/>
      <c r="D198" s="622"/>
      <c r="E198" s="622"/>
      <c r="F198" s="622"/>
      <c r="G198" s="622"/>
      <c r="H198" s="622"/>
      <c r="I198" s="622"/>
      <c r="J198" s="622"/>
      <c r="K198" s="622"/>
      <c r="L198" s="622"/>
      <c r="M198" s="622"/>
      <c r="N198" s="622"/>
      <c r="O198" s="622"/>
      <c r="P198" s="622"/>
      <c r="Q198" s="646"/>
      <c r="R198" s="622"/>
      <c r="S198" s="622"/>
      <c r="T198" s="647"/>
      <c r="U198" s="1822"/>
      <c r="V198" s="1823"/>
      <c r="W198" s="1823"/>
      <c r="X198" s="1823"/>
      <c r="Y198" s="1823"/>
      <c r="Z198" s="1823"/>
      <c r="AA198" s="1823"/>
      <c r="AB198" s="1823"/>
      <c r="AC198" s="1824"/>
      <c r="AD198" s="622"/>
      <c r="AE198" s="622"/>
      <c r="AF198" s="622"/>
      <c r="AG198" s="622"/>
      <c r="AH198" s="622"/>
      <c r="AI198" s="622"/>
      <c r="AJ198" s="622"/>
      <c r="AK198" s="646"/>
      <c r="AL198" s="622"/>
      <c r="AM198" s="647"/>
      <c r="AN198" s="622"/>
      <c r="AO198" s="622"/>
      <c r="AP198" s="622"/>
      <c r="AQ198" s="622"/>
      <c r="AR198" s="622"/>
      <c r="AS198" s="622"/>
      <c r="AT198" s="622"/>
      <c r="AU198" s="622"/>
      <c r="AV198" s="622"/>
      <c r="AW198" s="622"/>
      <c r="AX198" s="622"/>
      <c r="AY198" s="622"/>
      <c r="AZ198" s="622"/>
      <c r="BA198" s="622"/>
      <c r="BB198" s="622"/>
      <c r="BC198" s="622"/>
      <c r="BD198" s="622"/>
      <c r="BE198" s="622"/>
      <c r="BF198" s="622"/>
      <c r="BG198" s="622"/>
      <c r="BH198" s="622"/>
      <c r="BI198" s="623"/>
      <c r="BJ198" s="623"/>
      <c r="BK198" s="623"/>
      <c r="BL198" s="623"/>
      <c r="BM198" s="624"/>
      <c r="BP198" s="616"/>
      <c r="BQ198" s="616"/>
      <c r="BR198" s="616"/>
      <c r="BS198" s="616"/>
      <c r="BT198" s="616"/>
      <c r="BU198" s="616"/>
      <c r="BV198" s="616"/>
      <c r="BW198" s="616"/>
      <c r="BX198" s="616"/>
      <c r="BY198" s="616"/>
      <c r="BZ198" s="616"/>
      <c r="CA198" s="616"/>
      <c r="CB198" s="616"/>
      <c r="CC198" s="616"/>
      <c r="CD198" s="616"/>
      <c r="CE198" s="616"/>
      <c r="CF198" s="616"/>
      <c r="CG198" s="616"/>
      <c r="CH198" s="616"/>
      <c r="CI198" s="616"/>
      <c r="CJ198" s="616"/>
      <c r="CK198" s="616"/>
      <c r="CL198" s="616"/>
      <c r="CM198" s="616"/>
      <c r="CN198" s="616"/>
      <c r="CO198" s="616"/>
      <c r="CP198" s="616"/>
      <c r="CQ198" s="616"/>
      <c r="CR198" s="616"/>
      <c r="CS198" s="616"/>
      <c r="CT198" s="616"/>
      <c r="CU198" s="616"/>
      <c r="CV198" s="616"/>
      <c r="CW198" s="616"/>
      <c r="CX198" s="616"/>
      <c r="CY198" s="616"/>
      <c r="CZ198" s="616"/>
      <c r="DA198" s="616"/>
      <c r="DB198" s="616"/>
      <c r="DC198" s="616"/>
      <c r="DD198" s="616"/>
      <c r="DE198" s="616"/>
      <c r="DF198" s="616"/>
      <c r="DG198" s="616"/>
      <c r="DH198" s="616"/>
      <c r="DI198" s="616"/>
      <c r="DJ198" s="616"/>
      <c r="DK198" s="616"/>
      <c r="DL198" s="616"/>
      <c r="DM198" s="616"/>
      <c r="DN198" s="616"/>
      <c r="DO198" s="616"/>
      <c r="DP198" s="616"/>
      <c r="DQ198" s="616"/>
      <c r="DR198" s="616"/>
      <c r="DS198" s="616"/>
      <c r="DT198" s="616"/>
      <c r="DU198" s="616"/>
      <c r="DV198" s="261"/>
    </row>
    <row r="199" spans="1:126" ht="9" customHeight="1">
      <c r="B199" s="606"/>
      <c r="C199" s="622"/>
      <c r="D199" s="622"/>
      <c r="E199" s="622"/>
      <c r="F199" s="622"/>
      <c r="G199" s="622"/>
      <c r="H199" s="622"/>
      <c r="I199" s="622"/>
      <c r="J199" s="622"/>
      <c r="K199" s="622"/>
      <c r="L199" s="622"/>
      <c r="M199" s="622"/>
      <c r="N199" s="622"/>
      <c r="O199" s="622"/>
      <c r="P199" s="622"/>
      <c r="Q199" s="646"/>
      <c r="R199" s="622"/>
      <c r="S199" s="622"/>
      <c r="T199" s="647"/>
      <c r="U199" s="1822"/>
      <c r="V199" s="1823"/>
      <c r="W199" s="1823"/>
      <c r="X199" s="1823"/>
      <c r="Y199" s="1823"/>
      <c r="Z199" s="1823"/>
      <c r="AA199" s="1823"/>
      <c r="AB199" s="1823"/>
      <c r="AC199" s="1824"/>
      <c r="AD199" s="622"/>
      <c r="AE199" s="622"/>
      <c r="AF199" s="622"/>
      <c r="AG199" s="622"/>
      <c r="AH199" s="622"/>
      <c r="AI199" s="622"/>
      <c r="AJ199" s="622"/>
      <c r="AK199" s="646"/>
      <c r="AL199" s="622"/>
      <c r="AM199" s="647"/>
      <c r="AN199" s="622"/>
      <c r="AO199" s="622"/>
      <c r="AP199" s="622"/>
      <c r="AQ199" s="622"/>
      <c r="AR199" s="622"/>
      <c r="AS199" s="622"/>
      <c r="AT199" s="622"/>
      <c r="AU199" s="622"/>
      <c r="AV199" s="622"/>
      <c r="AW199" s="622"/>
      <c r="AX199" s="622"/>
      <c r="AY199" s="622"/>
      <c r="AZ199" s="622"/>
      <c r="BA199" s="1828"/>
      <c r="BB199" s="1828"/>
      <c r="BC199" s="1828"/>
      <c r="BD199" s="1828"/>
      <c r="BE199" s="1828"/>
      <c r="BF199" s="1828"/>
      <c r="BG199" s="1828"/>
      <c r="BH199" s="1828"/>
      <c r="BI199" s="623"/>
      <c r="BJ199" s="623"/>
      <c r="BK199" s="623"/>
      <c r="BL199" s="623"/>
      <c r="BM199" s="624"/>
      <c r="BP199" s="616"/>
      <c r="BQ199" s="616"/>
      <c r="BR199" s="616"/>
      <c r="BS199" s="616"/>
      <c r="BT199" s="616"/>
      <c r="BU199" s="616"/>
      <c r="BV199" s="616"/>
      <c r="BW199" s="616"/>
      <c r="BX199" s="616"/>
      <c r="BY199" s="616"/>
      <c r="BZ199" s="616"/>
      <c r="CA199" s="616"/>
      <c r="CB199" s="616"/>
      <c r="CC199" s="616"/>
      <c r="CD199" s="616"/>
      <c r="CE199" s="616"/>
      <c r="CF199" s="616"/>
      <c r="CG199" s="616"/>
      <c r="CH199" s="1802"/>
      <c r="CI199" s="1804"/>
      <c r="CJ199" s="1804"/>
      <c r="CK199" s="1804"/>
      <c r="CL199" s="1804"/>
      <c r="CM199" s="1804"/>
      <c r="CN199" s="1804"/>
      <c r="CO199" s="1804"/>
      <c r="CP199" s="1804"/>
      <c r="CQ199" s="616"/>
      <c r="CR199" s="616"/>
      <c r="CS199" s="616"/>
      <c r="CT199" s="616"/>
      <c r="CU199" s="616"/>
      <c r="CV199" s="616"/>
      <c r="CW199" s="616"/>
      <c r="CX199" s="616"/>
      <c r="CY199" s="616"/>
      <c r="CZ199" s="616"/>
      <c r="DA199" s="616"/>
      <c r="DB199" s="616"/>
      <c r="DC199" s="616"/>
      <c r="DD199" s="616"/>
      <c r="DE199" s="616"/>
      <c r="DF199" s="616"/>
      <c r="DG199" s="616"/>
      <c r="DH199" s="616"/>
      <c r="DI199" s="616"/>
      <c r="DJ199" s="616"/>
      <c r="DK199" s="616"/>
      <c r="DL199" s="616"/>
      <c r="DM199" s="616"/>
      <c r="DN199" s="616"/>
      <c r="DO199" s="616"/>
      <c r="DP199" s="616"/>
      <c r="DQ199" s="616"/>
      <c r="DR199" s="616"/>
      <c r="DS199" s="616"/>
      <c r="DT199" s="616"/>
      <c r="DU199" s="616"/>
      <c r="DV199" s="261"/>
    </row>
    <row r="200" spans="1:126" ht="9" customHeight="1">
      <c r="B200" s="606"/>
      <c r="C200" s="622"/>
      <c r="D200" s="622"/>
      <c r="E200" s="622"/>
      <c r="F200" s="622"/>
      <c r="G200" s="622"/>
      <c r="H200" s="622"/>
      <c r="I200" s="622"/>
      <c r="J200" s="622"/>
      <c r="K200" s="622"/>
      <c r="L200" s="622"/>
      <c r="M200" s="622"/>
      <c r="N200" s="622"/>
      <c r="O200" s="622"/>
      <c r="P200" s="622"/>
      <c r="Q200" s="646"/>
      <c r="R200" s="622"/>
      <c r="S200" s="622"/>
      <c r="T200" s="647"/>
      <c r="U200" s="1825"/>
      <c r="V200" s="1826"/>
      <c r="W200" s="1826"/>
      <c r="X200" s="1826"/>
      <c r="Y200" s="1826"/>
      <c r="Z200" s="1826"/>
      <c r="AA200" s="1826"/>
      <c r="AB200" s="1826"/>
      <c r="AC200" s="1827"/>
      <c r="AD200" s="622"/>
      <c r="AE200" s="622"/>
      <c r="AF200" s="622"/>
      <c r="AG200" s="622"/>
      <c r="AH200" s="622"/>
      <c r="AI200" s="622"/>
      <c r="AJ200" s="622"/>
      <c r="AK200" s="646"/>
      <c r="AL200" s="622"/>
      <c r="AM200" s="647"/>
      <c r="AN200" s="622"/>
      <c r="AO200" s="622"/>
      <c r="AP200" s="622"/>
      <c r="AQ200" s="622"/>
      <c r="AR200" s="622"/>
      <c r="AS200" s="622"/>
      <c r="AT200" s="1829" t="s">
        <v>1186</v>
      </c>
      <c r="AU200" s="1830"/>
      <c r="AV200" s="1830"/>
      <c r="AW200" s="1830"/>
      <c r="AX200" s="1830"/>
      <c r="AY200" s="1830"/>
      <c r="AZ200" s="622"/>
      <c r="BA200" s="1828"/>
      <c r="BB200" s="1828"/>
      <c r="BC200" s="1828"/>
      <c r="BD200" s="1828"/>
      <c r="BE200" s="1828"/>
      <c r="BF200" s="1828"/>
      <c r="BG200" s="1828"/>
      <c r="BH200" s="1828"/>
      <c r="BI200" s="623"/>
      <c r="BJ200" s="623"/>
      <c r="BK200" s="623"/>
      <c r="BL200" s="623"/>
      <c r="BM200" s="624"/>
      <c r="BP200" s="616"/>
      <c r="BQ200" s="616"/>
      <c r="BR200" s="616"/>
      <c r="BS200" s="616"/>
      <c r="BT200" s="616"/>
      <c r="BU200" s="616"/>
      <c r="BV200" s="616"/>
      <c r="BW200" s="616"/>
      <c r="BX200" s="616"/>
      <c r="BY200" s="616"/>
      <c r="BZ200" s="616"/>
      <c r="CA200" s="616"/>
      <c r="CB200" s="616"/>
      <c r="CC200" s="616"/>
      <c r="CD200" s="616"/>
      <c r="CE200" s="616"/>
      <c r="CF200" s="616"/>
      <c r="CG200" s="616"/>
      <c r="CH200" s="1804"/>
      <c r="CI200" s="1804"/>
      <c r="CJ200" s="1804"/>
      <c r="CK200" s="1804"/>
      <c r="CL200" s="1804"/>
      <c r="CM200" s="1804"/>
      <c r="CN200" s="1804"/>
      <c r="CO200" s="1804"/>
      <c r="CP200" s="1804"/>
      <c r="CQ200" s="616"/>
      <c r="CR200" s="616"/>
      <c r="CS200" s="616"/>
      <c r="CT200" s="616"/>
      <c r="CU200" s="616"/>
      <c r="CV200" s="616"/>
      <c r="CW200" s="616"/>
      <c r="CX200" s="616"/>
      <c r="CY200" s="616"/>
      <c r="CZ200" s="616"/>
      <c r="DA200" s="616"/>
      <c r="DB200" s="616"/>
      <c r="DC200" s="616"/>
      <c r="DD200" s="616"/>
      <c r="DE200" s="616"/>
      <c r="DF200" s="616"/>
      <c r="DG200" s="616"/>
      <c r="DH200" s="616"/>
      <c r="DI200" s="616"/>
      <c r="DJ200" s="616"/>
      <c r="DK200" s="616"/>
      <c r="DL200" s="616"/>
      <c r="DM200" s="616"/>
      <c r="DN200" s="616"/>
      <c r="DO200" s="616"/>
      <c r="DP200" s="616"/>
      <c r="DQ200" s="616"/>
      <c r="DR200" s="616"/>
      <c r="DS200" s="616"/>
      <c r="DT200" s="616"/>
      <c r="DU200" s="616"/>
      <c r="DV200" s="261"/>
    </row>
    <row r="201" spans="1:126" ht="9" customHeight="1">
      <c r="B201" s="606"/>
      <c r="C201" s="622"/>
      <c r="D201" s="622"/>
      <c r="E201" s="622"/>
      <c r="F201" s="622"/>
      <c r="G201" s="622"/>
      <c r="H201" s="622"/>
      <c r="I201" s="622"/>
      <c r="J201" s="622"/>
      <c r="K201" s="622"/>
      <c r="L201" s="622"/>
      <c r="M201" s="622"/>
      <c r="N201" s="622"/>
      <c r="O201" s="622"/>
      <c r="P201" s="622"/>
      <c r="Q201" s="646"/>
      <c r="R201" s="622"/>
      <c r="S201" s="622"/>
      <c r="T201" s="647"/>
      <c r="U201" s="622"/>
      <c r="V201" s="622"/>
      <c r="W201" s="622"/>
      <c r="X201" s="622"/>
      <c r="Y201" s="622"/>
      <c r="Z201" s="622"/>
      <c r="AA201" s="622"/>
      <c r="AB201" s="622"/>
      <c r="AC201" s="622"/>
      <c r="AD201" s="622"/>
      <c r="AE201" s="622"/>
      <c r="AF201" s="622"/>
      <c r="AG201" s="622"/>
      <c r="AH201" s="622"/>
      <c r="AI201" s="622"/>
      <c r="AJ201" s="622"/>
      <c r="AK201" s="646"/>
      <c r="AL201" s="622"/>
      <c r="AM201" s="647"/>
      <c r="AN201" s="622"/>
      <c r="AO201" s="622"/>
      <c r="AP201" s="622"/>
      <c r="AQ201" s="622"/>
      <c r="AR201" s="622"/>
      <c r="AS201" s="622"/>
      <c r="AT201" s="1830"/>
      <c r="AU201" s="1830"/>
      <c r="AV201" s="1830"/>
      <c r="AW201" s="1830"/>
      <c r="AX201" s="1830"/>
      <c r="AY201" s="1830"/>
      <c r="AZ201" s="656"/>
      <c r="BA201" s="1828"/>
      <c r="BB201" s="1828"/>
      <c r="BC201" s="1828"/>
      <c r="BD201" s="1828"/>
      <c r="BE201" s="1828"/>
      <c r="BF201" s="1828"/>
      <c r="BG201" s="1828"/>
      <c r="BH201" s="1828"/>
      <c r="BI201" s="623"/>
      <c r="BJ201" s="623"/>
      <c r="BK201" s="623"/>
      <c r="BL201" s="623"/>
      <c r="BM201" s="624"/>
      <c r="BP201" s="616"/>
      <c r="BQ201" s="616"/>
      <c r="BR201" s="616"/>
      <c r="BS201" s="616"/>
      <c r="BT201" s="616"/>
      <c r="BU201" s="616"/>
      <c r="BV201" s="616"/>
      <c r="BW201" s="616"/>
      <c r="BX201" s="616"/>
      <c r="BY201" s="616"/>
      <c r="BZ201" s="616"/>
      <c r="CA201" s="616"/>
      <c r="CB201" s="616"/>
      <c r="CC201" s="616"/>
      <c r="CD201" s="616"/>
      <c r="CE201" s="616"/>
      <c r="CF201" s="616"/>
      <c r="CG201" s="616"/>
      <c r="CH201" s="1804"/>
      <c r="CI201" s="1804"/>
      <c r="CJ201" s="1804"/>
      <c r="CK201" s="1804"/>
      <c r="CL201" s="1804"/>
      <c r="CM201" s="1804"/>
      <c r="CN201" s="1804"/>
      <c r="CO201" s="1804"/>
      <c r="CP201" s="1804"/>
      <c r="CQ201" s="616"/>
      <c r="CR201" s="616"/>
      <c r="CS201" s="616"/>
      <c r="CT201" s="616"/>
      <c r="CU201" s="616"/>
      <c r="CV201" s="616"/>
      <c r="CW201" s="616"/>
      <c r="CX201" s="616"/>
      <c r="CY201" s="616"/>
      <c r="CZ201" s="616"/>
      <c r="DA201" s="616"/>
      <c r="DB201" s="616"/>
      <c r="DC201" s="616"/>
      <c r="DD201" s="616"/>
      <c r="DE201" s="616"/>
      <c r="DF201" s="616"/>
      <c r="DG201" s="616"/>
      <c r="DH201" s="616"/>
      <c r="DI201" s="616"/>
      <c r="DJ201" s="616"/>
      <c r="DK201" s="616"/>
      <c r="DL201" s="616"/>
      <c r="DM201" s="616"/>
      <c r="DN201" s="616"/>
      <c r="DO201" s="616"/>
      <c r="DP201" s="616"/>
      <c r="DQ201" s="616"/>
      <c r="DR201" s="616"/>
      <c r="DS201" s="616"/>
      <c r="DT201" s="616"/>
      <c r="DU201" s="616"/>
      <c r="DV201" s="261"/>
    </row>
    <row r="202" spans="1:126" ht="9" customHeight="1">
      <c r="B202" s="606"/>
      <c r="C202" s="622"/>
      <c r="D202" s="622"/>
      <c r="E202" s="622"/>
      <c r="F202" s="622"/>
      <c r="G202" s="622"/>
      <c r="H202" s="1819" t="s">
        <v>1185</v>
      </c>
      <c r="I202" s="1820"/>
      <c r="J202" s="1820"/>
      <c r="K202" s="1820"/>
      <c r="L202" s="1820"/>
      <c r="M202" s="1820"/>
      <c r="N202" s="1820"/>
      <c r="O202" s="1820"/>
      <c r="P202" s="1821"/>
      <c r="Q202" s="646"/>
      <c r="R202" s="622"/>
      <c r="S202" s="622"/>
      <c r="T202" s="647"/>
      <c r="U202" s="622"/>
      <c r="V202" s="622"/>
      <c r="W202" s="622"/>
      <c r="X202" s="622"/>
      <c r="Y202" s="622"/>
      <c r="Z202" s="622"/>
      <c r="AA202" s="622"/>
      <c r="AB202" s="622"/>
      <c r="AC202" s="622"/>
      <c r="AD202" s="622"/>
      <c r="AE202" s="622"/>
      <c r="AF202" s="622"/>
      <c r="AG202" s="622"/>
      <c r="AH202" s="622"/>
      <c r="AI202" s="622"/>
      <c r="AJ202" s="622"/>
      <c r="AK202" s="646"/>
      <c r="AL202" s="622"/>
      <c r="AM202" s="647"/>
      <c r="AN202" s="622"/>
      <c r="AO202" s="622"/>
      <c r="AP202" s="622"/>
      <c r="AQ202" s="622"/>
      <c r="AR202" s="622"/>
      <c r="AS202" s="622"/>
      <c r="AT202" s="622"/>
      <c r="AU202" s="657" t="s">
        <v>1187</v>
      </c>
      <c r="AV202" s="657"/>
      <c r="AW202" s="657"/>
      <c r="AX202" s="657"/>
      <c r="AY202" s="657"/>
      <c r="AZ202" s="622"/>
      <c r="BA202" s="1828"/>
      <c r="BB202" s="1828"/>
      <c r="BC202" s="1828"/>
      <c r="BD202" s="1828"/>
      <c r="BE202" s="1828"/>
      <c r="BF202" s="1828"/>
      <c r="BG202" s="1828"/>
      <c r="BH202" s="1828"/>
      <c r="BI202" s="623"/>
      <c r="BJ202" s="623"/>
      <c r="BK202" s="623"/>
      <c r="BL202" s="623"/>
      <c r="BM202" s="624"/>
      <c r="BP202" s="616"/>
      <c r="BQ202" s="616"/>
      <c r="BR202" s="616"/>
      <c r="BS202" s="616"/>
      <c r="BT202" s="616"/>
      <c r="BU202" s="616"/>
      <c r="BV202" s="616"/>
      <c r="BW202" s="616"/>
      <c r="BX202" s="616"/>
      <c r="BY202" s="616"/>
      <c r="BZ202" s="616"/>
      <c r="CA202" s="616"/>
      <c r="CB202" s="616"/>
      <c r="CC202" s="616"/>
      <c r="CD202" s="616"/>
      <c r="CE202" s="616"/>
      <c r="CF202" s="616"/>
      <c r="CG202" s="616"/>
      <c r="CH202" s="1804"/>
      <c r="CI202" s="1804"/>
      <c r="CJ202" s="1804"/>
      <c r="CK202" s="1804"/>
      <c r="CL202" s="1804"/>
      <c r="CM202" s="1804"/>
      <c r="CN202" s="1804"/>
      <c r="CO202" s="1804"/>
      <c r="CP202" s="1804"/>
      <c r="CQ202" s="616"/>
      <c r="CR202" s="616"/>
      <c r="CS202" s="616"/>
      <c r="CT202" s="616"/>
      <c r="CU202" s="616"/>
      <c r="CV202" s="616"/>
      <c r="CW202" s="616"/>
      <c r="CX202" s="616"/>
      <c r="CY202" s="616"/>
      <c r="CZ202" s="616"/>
      <c r="DA202" s="616"/>
      <c r="DB202" s="616"/>
      <c r="DC202" s="616"/>
      <c r="DD202" s="616"/>
      <c r="DE202" s="616"/>
      <c r="DF202" s="616"/>
      <c r="DG202" s="616"/>
      <c r="DH202" s="616"/>
      <c r="DI202" s="616"/>
      <c r="DJ202" s="616"/>
      <c r="DK202" s="616"/>
      <c r="DL202" s="616"/>
      <c r="DM202" s="616"/>
      <c r="DN202" s="616"/>
      <c r="DO202" s="616"/>
      <c r="DP202" s="616"/>
      <c r="DQ202" s="616"/>
      <c r="DR202" s="616"/>
      <c r="DS202" s="616"/>
      <c r="DT202" s="616"/>
      <c r="DU202" s="616"/>
      <c r="DV202" s="261"/>
    </row>
    <row r="203" spans="1:126" ht="9" customHeight="1">
      <c r="B203" s="606"/>
      <c r="C203" s="622"/>
      <c r="D203" s="622"/>
      <c r="E203" s="622"/>
      <c r="F203" s="622"/>
      <c r="G203" s="622"/>
      <c r="H203" s="1822"/>
      <c r="I203" s="1823"/>
      <c r="J203" s="1823"/>
      <c r="K203" s="1823"/>
      <c r="L203" s="1823"/>
      <c r="M203" s="1823"/>
      <c r="N203" s="1823"/>
      <c r="O203" s="1823"/>
      <c r="P203" s="1824"/>
      <c r="Q203" s="646"/>
      <c r="R203" s="622"/>
      <c r="S203" s="622"/>
      <c r="T203" s="647"/>
      <c r="U203" s="622"/>
      <c r="V203" s="622"/>
      <c r="W203" s="622"/>
      <c r="X203" s="622"/>
      <c r="Y203" s="622"/>
      <c r="Z203" s="622"/>
      <c r="AA203" s="622"/>
      <c r="AB203" s="622"/>
      <c r="AC203" s="622"/>
      <c r="AD203" s="622"/>
      <c r="AE203" s="622"/>
      <c r="AF203" s="622"/>
      <c r="AG203" s="622"/>
      <c r="AH203" s="622"/>
      <c r="AI203" s="622"/>
      <c r="AJ203" s="622"/>
      <c r="AK203" s="646"/>
      <c r="AL203" s="622"/>
      <c r="AM203" s="647"/>
      <c r="AN203" s="622"/>
      <c r="AO203" s="622"/>
      <c r="AP203" s="622"/>
      <c r="AQ203" s="622"/>
      <c r="AR203" s="622"/>
      <c r="AS203" s="622"/>
      <c r="AT203" s="622"/>
      <c r="AU203" s="650"/>
      <c r="AV203" s="650"/>
      <c r="AW203" s="622"/>
      <c r="AX203" s="622"/>
      <c r="AY203" s="622"/>
      <c r="AZ203" s="622"/>
      <c r="BA203" s="1828"/>
      <c r="BB203" s="1828"/>
      <c r="BC203" s="1828"/>
      <c r="BD203" s="1828"/>
      <c r="BE203" s="1828"/>
      <c r="BF203" s="1828"/>
      <c r="BG203" s="1828"/>
      <c r="BH203" s="1828"/>
      <c r="BI203" s="623"/>
      <c r="BJ203" s="623"/>
      <c r="BK203" s="623"/>
      <c r="BL203" s="623"/>
      <c r="BM203" s="624"/>
      <c r="BP203" s="616"/>
      <c r="BQ203" s="616"/>
      <c r="BR203" s="616"/>
      <c r="BS203" s="616"/>
      <c r="BT203" s="616"/>
      <c r="BU203" s="616"/>
      <c r="BV203" s="616"/>
      <c r="BW203" s="616"/>
      <c r="BX203" s="616"/>
      <c r="BY203" s="616"/>
      <c r="BZ203" s="616"/>
      <c r="CA203" s="616"/>
      <c r="CB203" s="616"/>
      <c r="CC203" s="616"/>
      <c r="CD203" s="616"/>
      <c r="CE203" s="616"/>
      <c r="CF203" s="616"/>
      <c r="CG203" s="616"/>
      <c r="CH203" s="1804"/>
      <c r="CI203" s="1804"/>
      <c r="CJ203" s="1804"/>
      <c r="CK203" s="1804"/>
      <c r="CL203" s="1804"/>
      <c r="CM203" s="1804"/>
      <c r="CN203" s="1804"/>
      <c r="CO203" s="1804"/>
      <c r="CP203" s="1804"/>
      <c r="CQ203" s="616"/>
      <c r="CR203" s="616"/>
      <c r="CS203" s="616"/>
      <c r="CT203" s="616"/>
      <c r="CU203" s="616"/>
      <c r="CV203" s="616"/>
      <c r="CW203" s="616"/>
      <c r="CX203" s="616"/>
      <c r="CY203" s="616"/>
      <c r="CZ203" s="616"/>
      <c r="DA203" s="616"/>
      <c r="DB203" s="616"/>
      <c r="DC203" s="616"/>
      <c r="DD203" s="616"/>
      <c r="DE203" s="616"/>
      <c r="DF203" s="616"/>
      <c r="DG203" s="616"/>
      <c r="DH203" s="616"/>
      <c r="DI203" s="616"/>
      <c r="DJ203" s="616"/>
      <c r="DK203" s="616"/>
      <c r="DL203" s="616"/>
      <c r="DM203" s="616"/>
      <c r="DN203" s="616"/>
      <c r="DO203" s="616"/>
      <c r="DP203" s="616"/>
      <c r="DQ203" s="616"/>
      <c r="DR203" s="616"/>
      <c r="DS203" s="616"/>
      <c r="DT203" s="616"/>
      <c r="DU203" s="616"/>
      <c r="DV203" s="261"/>
    </row>
    <row r="204" spans="1:126" ht="9" customHeight="1">
      <c r="B204" s="606"/>
      <c r="C204" s="622"/>
      <c r="D204" s="622"/>
      <c r="E204" s="622"/>
      <c r="F204" s="622"/>
      <c r="G204" s="622"/>
      <c r="H204" s="1822"/>
      <c r="I204" s="1823"/>
      <c r="J204" s="1823"/>
      <c r="K204" s="1823"/>
      <c r="L204" s="1823"/>
      <c r="M204" s="1823"/>
      <c r="N204" s="1823"/>
      <c r="O204" s="1823"/>
      <c r="P204" s="1824"/>
      <c r="Q204" s="646"/>
      <c r="R204" s="622"/>
      <c r="S204" s="622"/>
      <c r="T204" s="647"/>
      <c r="U204" s="622"/>
      <c r="V204" s="622"/>
      <c r="W204" s="622"/>
      <c r="X204" s="622"/>
      <c r="Y204" s="622"/>
      <c r="Z204" s="622"/>
      <c r="AA204" s="622"/>
      <c r="AB204" s="622"/>
      <c r="AC204" s="622"/>
      <c r="AD204" s="622"/>
      <c r="AE204" s="622"/>
      <c r="AF204" s="622"/>
      <c r="AG204" s="622"/>
      <c r="AH204" s="622"/>
      <c r="AI204" s="622"/>
      <c r="AJ204" s="622"/>
      <c r="AK204" s="646"/>
      <c r="AL204" s="622"/>
      <c r="AM204" s="647"/>
      <c r="AN204" s="622"/>
      <c r="AO204" s="622"/>
      <c r="AP204" s="622"/>
      <c r="AQ204" s="622"/>
      <c r="AR204" s="622"/>
      <c r="AS204" s="622"/>
      <c r="AT204" s="622"/>
      <c r="AU204" s="658"/>
      <c r="AV204" s="658"/>
      <c r="AW204" s="625"/>
      <c r="AX204" s="622"/>
      <c r="AY204" s="622"/>
      <c r="AZ204" s="622"/>
      <c r="BA204" s="1828"/>
      <c r="BB204" s="1828"/>
      <c r="BC204" s="1828"/>
      <c r="BD204" s="1828"/>
      <c r="BE204" s="1828"/>
      <c r="BF204" s="1828"/>
      <c r="BG204" s="1828"/>
      <c r="BH204" s="1828"/>
      <c r="BI204" s="623"/>
      <c r="BJ204" s="623"/>
      <c r="BK204" s="623"/>
      <c r="BL204" s="623"/>
      <c r="BM204" s="624"/>
      <c r="BP204" s="616"/>
      <c r="BQ204" s="616"/>
      <c r="BR204" s="616"/>
      <c r="BS204" s="616"/>
      <c r="BT204" s="616"/>
      <c r="BU204" s="616"/>
      <c r="BV204" s="616"/>
      <c r="BW204" s="616"/>
      <c r="BX204" s="616"/>
      <c r="BY204" s="616"/>
      <c r="BZ204" s="616"/>
      <c r="CA204" s="616"/>
      <c r="CB204" s="616"/>
      <c r="CC204" s="616"/>
      <c r="CD204" s="616"/>
      <c r="CE204" s="616"/>
      <c r="CF204" s="616"/>
      <c r="CG204" s="616"/>
      <c r="CH204" s="1804"/>
      <c r="CI204" s="1804"/>
      <c r="CJ204" s="1804"/>
      <c r="CK204" s="1804"/>
      <c r="CL204" s="1804"/>
      <c r="CM204" s="1804"/>
      <c r="CN204" s="1804"/>
      <c r="CO204" s="1804"/>
      <c r="CP204" s="1804"/>
      <c r="CQ204" s="616"/>
      <c r="CR204" s="616"/>
      <c r="CS204" s="616"/>
      <c r="CT204" s="616"/>
      <c r="CU204" s="616"/>
      <c r="CV204" s="616"/>
      <c r="CW204" s="616"/>
      <c r="CX204" s="616"/>
      <c r="CY204" s="616"/>
      <c r="CZ204" s="616"/>
      <c r="DA204" s="616"/>
      <c r="DB204" s="616"/>
      <c r="DC204" s="616"/>
      <c r="DD204" s="616"/>
      <c r="DE204" s="616"/>
      <c r="DF204" s="616"/>
      <c r="DG204" s="616"/>
      <c r="DH204" s="616"/>
      <c r="DI204" s="616"/>
      <c r="DJ204" s="616"/>
      <c r="DK204" s="616"/>
      <c r="DL204" s="616"/>
      <c r="DM204" s="616"/>
      <c r="DN204" s="616"/>
      <c r="DO204" s="616"/>
      <c r="DP204" s="616"/>
      <c r="DQ204" s="616"/>
      <c r="DR204" s="616"/>
      <c r="DS204" s="616"/>
      <c r="DT204" s="616"/>
      <c r="DU204" s="616"/>
      <c r="DV204" s="261"/>
    </row>
    <row r="205" spans="1:126" ht="9" customHeight="1">
      <c r="B205" s="606"/>
      <c r="C205" s="622"/>
      <c r="D205" s="622"/>
      <c r="E205" s="622"/>
      <c r="F205" s="622"/>
      <c r="G205" s="622"/>
      <c r="H205" s="1822"/>
      <c r="I205" s="1823"/>
      <c r="J205" s="1823"/>
      <c r="K205" s="1823"/>
      <c r="L205" s="1823"/>
      <c r="M205" s="1823"/>
      <c r="N205" s="1823"/>
      <c r="O205" s="1823"/>
      <c r="P205" s="1824"/>
      <c r="Q205" s="646"/>
      <c r="R205" s="622"/>
      <c r="S205" s="622"/>
      <c r="T205" s="647"/>
      <c r="U205" s="622"/>
      <c r="V205" s="622"/>
      <c r="W205" s="622"/>
      <c r="X205" s="622"/>
      <c r="Y205" s="622"/>
      <c r="Z205" s="622"/>
      <c r="AA205" s="622"/>
      <c r="AB205" s="622"/>
      <c r="AC205" s="622"/>
      <c r="AD205" s="622"/>
      <c r="AE205" s="622"/>
      <c r="AF205" s="622"/>
      <c r="AG205" s="622"/>
      <c r="AH205" s="622"/>
      <c r="AI205" s="622"/>
      <c r="AJ205" s="622"/>
      <c r="AK205" s="646"/>
      <c r="AL205" s="622"/>
      <c r="AM205" s="647"/>
      <c r="AN205" s="622"/>
      <c r="AO205" s="622"/>
      <c r="AP205" s="622"/>
      <c r="AQ205" s="622"/>
      <c r="AR205" s="622"/>
      <c r="AS205" s="622"/>
      <c r="AT205" s="622"/>
      <c r="AU205" s="659"/>
      <c r="AV205" s="659"/>
      <c r="AW205" s="655"/>
      <c r="AX205" s="644"/>
      <c r="AY205" s="644"/>
      <c r="AZ205" s="622"/>
      <c r="BA205" s="622"/>
      <c r="BB205" s="622"/>
      <c r="BC205" s="622"/>
      <c r="BD205" s="622"/>
      <c r="BE205" s="622"/>
      <c r="BF205" s="622"/>
      <c r="BG205" s="622"/>
      <c r="BH205" s="622"/>
      <c r="BI205" s="623"/>
      <c r="BJ205" s="623"/>
      <c r="BK205" s="623"/>
      <c r="BL205" s="623"/>
      <c r="BM205" s="624"/>
      <c r="BP205" s="616"/>
      <c r="BQ205" s="616"/>
      <c r="BR205" s="616"/>
      <c r="BS205" s="616"/>
      <c r="BT205" s="616"/>
      <c r="BU205" s="616"/>
      <c r="BV205" s="616"/>
      <c r="BW205" s="616"/>
      <c r="BX205" s="616"/>
      <c r="BY205" s="616"/>
      <c r="BZ205" s="616"/>
      <c r="CA205" s="616"/>
      <c r="CB205" s="616"/>
      <c r="CC205" s="616"/>
      <c r="CD205" s="616"/>
      <c r="CE205" s="616"/>
      <c r="CF205" s="616"/>
      <c r="CG205" s="616"/>
      <c r="CH205" s="1804"/>
      <c r="CI205" s="1804"/>
      <c r="CJ205" s="1804"/>
      <c r="CK205" s="1804"/>
      <c r="CL205" s="1804"/>
      <c r="CM205" s="1804"/>
      <c r="CN205" s="1804"/>
      <c r="CO205" s="1804"/>
      <c r="CP205" s="1804"/>
      <c r="CQ205" s="616"/>
      <c r="CR205" s="616"/>
      <c r="CS205" s="616"/>
      <c r="CT205" s="616"/>
      <c r="CU205" s="616"/>
      <c r="CV205" s="616"/>
      <c r="CW205" s="616"/>
      <c r="CX205" s="616"/>
      <c r="CY205" s="616"/>
      <c r="CZ205" s="616"/>
      <c r="DA205" s="616"/>
      <c r="DB205" s="616"/>
      <c r="DC205" s="616"/>
      <c r="DD205" s="616"/>
      <c r="DE205" s="616"/>
      <c r="DF205" s="616"/>
      <c r="DG205" s="616"/>
      <c r="DH205" s="616"/>
      <c r="DI205" s="616"/>
      <c r="DJ205" s="616"/>
      <c r="DK205" s="616"/>
      <c r="DL205" s="616"/>
      <c r="DM205" s="616"/>
      <c r="DN205" s="1803"/>
      <c r="DO205" s="1803"/>
      <c r="DP205" s="1803"/>
      <c r="DQ205" s="1803"/>
      <c r="DR205" s="1803"/>
      <c r="DS205" s="1803"/>
      <c r="DT205" s="1803"/>
      <c r="DU205" s="1803"/>
      <c r="DV205" s="261"/>
    </row>
    <row r="206" spans="1:126" ht="9" customHeight="1">
      <c r="B206" s="606"/>
      <c r="C206" s="622"/>
      <c r="D206" s="622"/>
      <c r="E206" s="622"/>
      <c r="F206" s="622"/>
      <c r="G206" s="622"/>
      <c r="H206" s="1822"/>
      <c r="I206" s="1823"/>
      <c r="J206" s="1823"/>
      <c r="K206" s="1823"/>
      <c r="L206" s="1823"/>
      <c r="M206" s="1823"/>
      <c r="N206" s="1823"/>
      <c r="O206" s="1823"/>
      <c r="P206" s="1824"/>
      <c r="Q206" s="646"/>
      <c r="R206" s="622"/>
      <c r="S206" s="622"/>
      <c r="T206" s="647"/>
      <c r="U206" s="622"/>
      <c r="V206" s="622"/>
      <c r="W206" s="622"/>
      <c r="X206" s="622"/>
      <c r="Y206" s="622"/>
      <c r="Z206" s="622"/>
      <c r="AA206" s="622"/>
      <c r="AB206" s="622"/>
      <c r="AC206" s="622"/>
      <c r="AD206" s="622"/>
      <c r="AE206" s="622"/>
      <c r="AF206" s="622"/>
      <c r="AG206" s="622"/>
      <c r="AH206" s="622"/>
      <c r="AI206" s="622"/>
      <c r="AJ206" s="622"/>
      <c r="AK206" s="646"/>
      <c r="AL206" s="622"/>
      <c r="AM206" s="622"/>
      <c r="AN206" s="643"/>
      <c r="AO206" s="643"/>
      <c r="AP206" s="643"/>
      <c r="AQ206" s="643"/>
      <c r="AR206" s="643"/>
      <c r="AS206" s="643"/>
      <c r="AT206" s="643"/>
      <c r="AU206" s="643"/>
      <c r="AV206" s="643"/>
      <c r="AW206" s="643"/>
      <c r="AX206" s="643"/>
      <c r="AY206" s="643"/>
      <c r="AZ206" s="643"/>
      <c r="BA206" s="643"/>
      <c r="BB206" s="643"/>
      <c r="BC206" s="643"/>
      <c r="BD206" s="643"/>
      <c r="BE206" s="643"/>
      <c r="BF206" s="643"/>
      <c r="BG206" s="643"/>
      <c r="BH206" s="643"/>
      <c r="BI206" s="653"/>
      <c r="BJ206" s="623"/>
      <c r="BK206" s="623"/>
      <c r="BL206" s="623"/>
      <c r="BM206" s="624"/>
      <c r="BP206" s="616"/>
      <c r="BQ206" s="616"/>
      <c r="BR206" s="616"/>
      <c r="BS206" s="616"/>
      <c r="BT206" s="616"/>
      <c r="BU206" s="616"/>
      <c r="BV206" s="616"/>
      <c r="BW206" s="616"/>
      <c r="BX206" s="616"/>
      <c r="BY206" s="616"/>
      <c r="BZ206" s="616"/>
      <c r="CA206" s="616"/>
      <c r="CB206" s="616"/>
      <c r="CC206" s="616"/>
      <c r="CD206" s="616"/>
      <c r="CE206" s="616"/>
      <c r="CF206" s="616"/>
      <c r="CG206" s="616"/>
      <c r="CH206" s="1804"/>
      <c r="CI206" s="1804"/>
      <c r="CJ206" s="1804"/>
      <c r="CK206" s="1804"/>
      <c r="CL206" s="1804"/>
      <c r="CM206" s="1804"/>
      <c r="CN206" s="1804"/>
      <c r="CO206" s="1804"/>
      <c r="CP206" s="1804"/>
      <c r="CQ206" s="616"/>
      <c r="CR206" s="616"/>
      <c r="CS206" s="616"/>
      <c r="CT206" s="616"/>
      <c r="CU206" s="616"/>
      <c r="CV206" s="616"/>
      <c r="CW206" s="616"/>
      <c r="CX206" s="616"/>
      <c r="CY206" s="616"/>
      <c r="CZ206" s="616"/>
      <c r="DA206" s="616"/>
      <c r="DB206" s="616"/>
      <c r="DC206" s="616"/>
      <c r="DD206" s="616"/>
      <c r="DE206" s="616"/>
      <c r="DF206" s="616"/>
      <c r="DG206" s="616"/>
      <c r="DH206" s="616"/>
      <c r="DI206" s="616"/>
      <c r="DJ206" s="616"/>
      <c r="DK206" s="616"/>
      <c r="DL206" s="616"/>
      <c r="DM206" s="616"/>
      <c r="DN206" s="1803"/>
      <c r="DO206" s="1803"/>
      <c r="DP206" s="1803"/>
      <c r="DQ206" s="1803"/>
      <c r="DR206" s="1803"/>
      <c r="DS206" s="1803"/>
      <c r="DT206" s="1803"/>
      <c r="DU206" s="1803"/>
      <c r="DV206" s="261"/>
    </row>
    <row r="207" spans="1:126" ht="9" customHeight="1">
      <c r="B207" s="606"/>
      <c r="C207" s="622"/>
      <c r="D207" s="622"/>
      <c r="E207" s="622"/>
      <c r="F207" s="622"/>
      <c r="G207" s="622"/>
      <c r="H207" s="1822"/>
      <c r="I207" s="1823"/>
      <c r="J207" s="1823"/>
      <c r="K207" s="1823"/>
      <c r="L207" s="1823"/>
      <c r="M207" s="1823"/>
      <c r="N207" s="1823"/>
      <c r="O207" s="1823"/>
      <c r="P207" s="1824"/>
      <c r="Q207" s="646"/>
      <c r="R207" s="622"/>
      <c r="S207" s="622"/>
      <c r="T207" s="647"/>
      <c r="U207" s="622"/>
      <c r="V207" s="622"/>
      <c r="W207" s="622"/>
      <c r="X207" s="622"/>
      <c r="Y207" s="622"/>
      <c r="Z207" s="622"/>
      <c r="AA207" s="622"/>
      <c r="AB207" s="622"/>
      <c r="AC207" s="622"/>
      <c r="AD207" s="622"/>
      <c r="AE207" s="622"/>
      <c r="AF207" s="622"/>
      <c r="AG207" s="622"/>
      <c r="AH207" s="622"/>
      <c r="AI207" s="622"/>
      <c r="AJ207" s="622"/>
      <c r="AK207" s="646"/>
      <c r="AL207" s="622"/>
      <c r="AM207" s="622"/>
      <c r="AN207" s="644"/>
      <c r="AO207" s="644"/>
      <c r="AP207" s="644"/>
      <c r="AQ207" s="644"/>
      <c r="AR207" s="644"/>
      <c r="AS207" s="644"/>
      <c r="AT207" s="644"/>
      <c r="AU207" s="644"/>
      <c r="AV207" s="644"/>
      <c r="AW207" s="644"/>
      <c r="AX207" s="644"/>
      <c r="AY207" s="644"/>
      <c r="AZ207" s="644"/>
      <c r="BA207" s="644"/>
      <c r="BB207" s="644"/>
      <c r="BC207" s="644"/>
      <c r="BD207" s="644"/>
      <c r="BE207" s="644"/>
      <c r="BF207" s="644"/>
      <c r="BG207" s="644"/>
      <c r="BH207" s="644"/>
      <c r="BI207" s="654"/>
      <c r="BJ207" s="623"/>
      <c r="BK207" s="623"/>
      <c r="BL207" s="623"/>
      <c r="BM207" s="624"/>
      <c r="BP207" s="616"/>
      <c r="BQ207" s="616"/>
      <c r="BR207" s="616"/>
      <c r="BS207" s="616"/>
      <c r="BT207" s="616"/>
      <c r="BU207" s="616"/>
      <c r="BV207" s="616"/>
      <c r="BW207" s="616"/>
      <c r="BX207" s="616"/>
      <c r="BY207" s="616"/>
      <c r="BZ207" s="616"/>
      <c r="CA207" s="616"/>
      <c r="CB207" s="616"/>
      <c r="CC207" s="616"/>
      <c r="CD207" s="616"/>
      <c r="CE207" s="616"/>
      <c r="CF207" s="616"/>
      <c r="CG207" s="616"/>
      <c r="CH207" s="616"/>
      <c r="CI207" s="616"/>
      <c r="CJ207" s="616"/>
      <c r="CK207" s="616"/>
      <c r="CL207" s="616"/>
      <c r="CM207" s="616"/>
      <c r="CN207" s="616"/>
      <c r="CO207" s="616"/>
      <c r="CP207" s="616"/>
      <c r="CQ207" s="616"/>
      <c r="CR207" s="616"/>
      <c r="CS207" s="616"/>
      <c r="CT207" s="616"/>
      <c r="CU207" s="616"/>
      <c r="CV207" s="616"/>
      <c r="CW207" s="616"/>
      <c r="CX207" s="616"/>
      <c r="CY207" s="616"/>
      <c r="CZ207" s="616"/>
      <c r="DA207" s="616"/>
      <c r="DB207" s="616"/>
      <c r="DC207" s="616"/>
      <c r="DD207" s="616"/>
      <c r="DE207" s="616"/>
      <c r="DF207" s="616"/>
      <c r="DG207" s="616"/>
      <c r="DH207" s="616"/>
      <c r="DI207" s="616"/>
      <c r="DJ207" s="616"/>
      <c r="DK207" s="616"/>
      <c r="DL207" s="616"/>
      <c r="DM207" s="616"/>
      <c r="DN207" s="1803"/>
      <c r="DO207" s="1803"/>
      <c r="DP207" s="1803"/>
      <c r="DQ207" s="1803"/>
      <c r="DR207" s="1803"/>
      <c r="DS207" s="1803"/>
      <c r="DT207" s="1803"/>
      <c r="DU207" s="1803"/>
      <c r="DV207" s="261"/>
    </row>
    <row r="208" spans="1:126" ht="9" customHeight="1">
      <c r="A208" s="261"/>
      <c r="B208" s="618"/>
      <c r="C208" s="626"/>
      <c r="D208" s="626"/>
      <c r="E208" s="626"/>
      <c r="F208" s="626"/>
      <c r="G208" s="626"/>
      <c r="H208" s="1825"/>
      <c r="I208" s="1826"/>
      <c r="J208" s="1826"/>
      <c r="K208" s="1826"/>
      <c r="L208" s="1826"/>
      <c r="M208" s="1826"/>
      <c r="N208" s="1826"/>
      <c r="O208" s="1826"/>
      <c r="P208" s="1827"/>
      <c r="Q208" s="648"/>
      <c r="R208" s="645"/>
      <c r="S208" s="645"/>
      <c r="T208" s="649"/>
      <c r="U208" s="645"/>
      <c r="V208" s="626"/>
      <c r="W208" s="626"/>
      <c r="X208" s="626"/>
      <c r="Y208" s="626"/>
      <c r="Z208" s="626"/>
      <c r="AA208" s="626"/>
      <c r="AB208" s="626"/>
      <c r="AC208" s="626"/>
      <c r="AD208" s="626"/>
      <c r="AE208" s="626"/>
      <c r="AF208" s="626"/>
      <c r="AG208" s="626"/>
      <c r="AH208" s="626"/>
      <c r="AI208" s="626"/>
      <c r="AJ208" s="645"/>
      <c r="AK208" s="648"/>
      <c r="AL208" s="645"/>
      <c r="AM208" s="649"/>
      <c r="AN208" s="626"/>
      <c r="AO208" s="626"/>
      <c r="AP208" s="626"/>
      <c r="AQ208" s="626"/>
      <c r="AR208" s="626"/>
      <c r="AS208" s="626"/>
      <c r="AT208" s="626"/>
      <c r="AU208" s="626"/>
      <c r="AV208" s="626"/>
      <c r="AW208" s="626"/>
      <c r="AX208" s="626"/>
      <c r="AY208" s="626"/>
      <c r="AZ208" s="626"/>
      <c r="BA208" s="626"/>
      <c r="BB208" s="626"/>
      <c r="BC208" s="626"/>
      <c r="BD208" s="626"/>
      <c r="BE208" s="626"/>
      <c r="BF208" s="626"/>
      <c r="BG208" s="626"/>
      <c r="BH208" s="626"/>
      <c r="BI208" s="627"/>
      <c r="BJ208" s="627"/>
      <c r="BK208" s="627"/>
      <c r="BL208" s="627"/>
      <c r="BM208" s="628"/>
      <c r="BP208" s="616"/>
      <c r="BQ208" s="616"/>
      <c r="BR208" s="616"/>
      <c r="BS208" s="616"/>
      <c r="BT208" s="616"/>
      <c r="BU208" s="1807"/>
      <c r="BV208" s="1808"/>
      <c r="BW208" s="1808"/>
      <c r="BX208" s="1808"/>
      <c r="BY208" s="1808"/>
      <c r="BZ208" s="1808"/>
      <c r="CA208" s="1808"/>
      <c r="CB208" s="1808"/>
      <c r="CC208" s="1808"/>
      <c r="CD208" s="616"/>
      <c r="CE208" s="616"/>
      <c r="CF208" s="616"/>
      <c r="CG208" s="616"/>
      <c r="CH208" s="616"/>
      <c r="CI208" s="616"/>
      <c r="CJ208" s="616"/>
      <c r="CK208" s="616"/>
      <c r="CL208" s="616"/>
      <c r="CM208" s="616"/>
      <c r="CN208" s="616"/>
      <c r="CO208" s="616"/>
      <c r="CP208" s="616"/>
      <c r="CQ208" s="616"/>
      <c r="CR208" s="616"/>
      <c r="CS208" s="616"/>
      <c r="CT208" s="616"/>
      <c r="CU208" s="616"/>
      <c r="CV208" s="616"/>
      <c r="CW208" s="616"/>
      <c r="CX208" s="616"/>
      <c r="CY208" s="616"/>
      <c r="CZ208" s="616"/>
      <c r="DA208" s="616"/>
      <c r="DB208" s="616"/>
      <c r="DC208" s="616"/>
      <c r="DD208" s="616"/>
      <c r="DE208" s="616"/>
      <c r="DF208" s="616"/>
      <c r="DG208" s="616"/>
      <c r="DH208" s="619"/>
      <c r="DI208" s="619"/>
      <c r="DJ208" s="619"/>
      <c r="DK208" s="619"/>
      <c r="DL208" s="616"/>
      <c r="DM208" s="616"/>
      <c r="DN208" s="1803"/>
      <c r="DO208" s="1803"/>
      <c r="DP208" s="1803"/>
      <c r="DQ208" s="1803"/>
      <c r="DR208" s="1803"/>
      <c r="DS208" s="1803"/>
      <c r="DT208" s="1803"/>
      <c r="DU208" s="1803"/>
      <c r="DV208" s="261"/>
    </row>
    <row r="209" spans="3:126" ht="9" customHeight="1">
      <c r="C209" s="617"/>
      <c r="D209" s="617"/>
      <c r="E209" s="617"/>
      <c r="F209" s="617"/>
      <c r="G209" s="617"/>
      <c r="H209" s="617"/>
      <c r="I209" s="617"/>
      <c r="J209" s="617"/>
      <c r="K209" s="617"/>
      <c r="L209" s="617"/>
      <c r="M209" s="617"/>
      <c r="N209" s="617"/>
      <c r="O209" s="617"/>
      <c r="P209" s="617"/>
      <c r="Q209" s="617"/>
      <c r="R209" s="617"/>
      <c r="S209" s="617"/>
      <c r="T209" s="617"/>
      <c r="U209" s="617"/>
      <c r="V209" s="617"/>
      <c r="W209" s="617"/>
      <c r="X209" s="617"/>
      <c r="Y209" s="617"/>
      <c r="Z209" s="617"/>
      <c r="AA209" s="617"/>
      <c r="AB209" s="617"/>
      <c r="AC209" s="617"/>
      <c r="AD209" s="617"/>
      <c r="AE209" s="617"/>
      <c r="AF209" s="617"/>
      <c r="AG209" s="617"/>
      <c r="AH209" s="617"/>
      <c r="AI209" s="617"/>
      <c r="AJ209" s="617"/>
      <c r="AK209" s="617"/>
      <c r="AL209" s="617"/>
      <c r="AM209" s="617"/>
      <c r="AN209" s="617"/>
      <c r="AO209" s="617"/>
      <c r="AP209" s="617"/>
      <c r="AQ209" s="617"/>
      <c r="AR209" s="617"/>
      <c r="AS209" s="617"/>
      <c r="AT209" s="617"/>
      <c r="AU209" s="617"/>
      <c r="AV209" s="617"/>
      <c r="AW209" s="617"/>
      <c r="AX209" s="617"/>
      <c r="AY209" s="617"/>
      <c r="AZ209" s="617"/>
      <c r="BA209" s="617"/>
      <c r="BB209" s="617"/>
      <c r="BC209" s="617"/>
      <c r="BD209" s="617"/>
      <c r="BE209" s="617"/>
      <c r="BF209" s="617"/>
      <c r="BG209" s="617"/>
      <c r="BH209" s="617"/>
      <c r="BI209" s="616"/>
      <c r="BJ209" s="616"/>
      <c r="BK209" s="616"/>
      <c r="BL209" s="616"/>
      <c r="BM209" s="616"/>
      <c r="BN209" s="616"/>
      <c r="BP209" s="616"/>
      <c r="BQ209" s="616"/>
      <c r="BR209" s="616"/>
      <c r="BS209" s="616"/>
      <c r="BT209" s="616"/>
      <c r="BU209" s="1808"/>
      <c r="BV209" s="1808"/>
      <c r="BW209" s="1808"/>
      <c r="BX209" s="1808"/>
      <c r="BY209" s="1808"/>
      <c r="BZ209" s="1808"/>
      <c r="CA209" s="1808"/>
      <c r="CB209" s="1808"/>
      <c r="CC209" s="1808"/>
      <c r="CD209" s="616"/>
      <c r="CE209" s="616"/>
      <c r="CF209" s="616"/>
      <c r="CG209" s="616"/>
      <c r="CH209" s="616"/>
      <c r="CI209" s="616"/>
      <c r="CJ209" s="616"/>
      <c r="CK209" s="616"/>
      <c r="CL209" s="616"/>
      <c r="CM209" s="616"/>
      <c r="CN209" s="616"/>
      <c r="CO209" s="616"/>
      <c r="CP209" s="616"/>
      <c r="CQ209" s="616"/>
      <c r="CR209" s="616"/>
      <c r="CS209" s="616"/>
      <c r="CT209" s="616"/>
      <c r="CU209" s="616"/>
      <c r="CV209" s="616"/>
      <c r="CW209" s="616"/>
      <c r="CX209" s="616"/>
      <c r="CY209" s="616"/>
      <c r="CZ209" s="616"/>
      <c r="DA209" s="616"/>
      <c r="DB209" s="616"/>
      <c r="DC209" s="616"/>
      <c r="DD209" s="616"/>
      <c r="DE209" s="616"/>
      <c r="DF209" s="616"/>
      <c r="DG209" s="616"/>
      <c r="DH209" s="619"/>
      <c r="DI209" s="619"/>
      <c r="DJ209" s="619"/>
      <c r="DK209" s="619"/>
      <c r="DL209" s="616"/>
      <c r="DM209" s="616"/>
      <c r="DN209" s="1803"/>
      <c r="DO209" s="1803"/>
      <c r="DP209" s="1803"/>
      <c r="DQ209" s="1803"/>
      <c r="DR209" s="1803"/>
      <c r="DS209" s="1803"/>
      <c r="DT209" s="1803"/>
      <c r="DU209" s="1803"/>
      <c r="DV209" s="261"/>
    </row>
    <row r="210" spans="3:126" ht="9" customHeight="1">
      <c r="C210" s="616"/>
      <c r="D210" s="616"/>
      <c r="E210" s="616"/>
      <c r="F210" s="616"/>
      <c r="G210" s="616"/>
      <c r="H210" s="616"/>
      <c r="I210" s="616"/>
      <c r="J210" s="616"/>
      <c r="K210" s="616"/>
      <c r="L210" s="616"/>
      <c r="M210" s="616"/>
      <c r="N210" s="616"/>
      <c r="O210" s="616"/>
      <c r="P210" s="616"/>
      <c r="Q210" s="616"/>
      <c r="R210" s="616"/>
      <c r="S210" s="616"/>
      <c r="T210" s="616"/>
      <c r="U210" s="616"/>
      <c r="V210" s="616"/>
      <c r="W210" s="616"/>
      <c r="X210" s="616"/>
      <c r="Y210" s="616"/>
      <c r="Z210" s="616"/>
      <c r="AA210" s="616"/>
      <c r="AB210" s="616"/>
      <c r="AC210" s="616"/>
      <c r="AD210" s="616"/>
      <c r="AE210" s="616"/>
      <c r="AF210" s="616"/>
      <c r="AG210" s="616"/>
      <c r="AH210" s="616"/>
      <c r="AI210" s="616"/>
      <c r="AJ210" s="616"/>
      <c r="AK210" s="616"/>
      <c r="AL210" s="616"/>
      <c r="AM210" s="616"/>
      <c r="AN210" s="616"/>
      <c r="AO210" s="616"/>
      <c r="AP210" s="616"/>
      <c r="AQ210" s="616"/>
      <c r="AR210" s="616"/>
      <c r="AS210" s="616"/>
      <c r="AT210" s="616"/>
      <c r="AU210" s="616"/>
      <c r="AV210" s="616"/>
      <c r="AW210" s="616"/>
      <c r="AX210" s="616"/>
      <c r="AY210" s="616"/>
      <c r="AZ210" s="616"/>
      <c r="BA210" s="616"/>
      <c r="BB210" s="616"/>
      <c r="BC210" s="616"/>
      <c r="BD210" s="616"/>
      <c r="BE210" s="616"/>
      <c r="BF210" s="616"/>
      <c r="BG210" s="616"/>
      <c r="BH210" s="616"/>
      <c r="BI210" s="616"/>
      <c r="BJ210" s="616"/>
      <c r="BK210" s="616"/>
      <c r="BL210" s="616"/>
      <c r="BM210" s="616"/>
      <c r="BN210" s="616"/>
      <c r="BP210" s="616"/>
      <c r="BQ210" s="616"/>
      <c r="BR210" s="616"/>
      <c r="BS210" s="616"/>
      <c r="BT210" s="616"/>
      <c r="BU210" s="1808"/>
      <c r="BV210" s="1808"/>
      <c r="BW210" s="1808"/>
      <c r="BX210" s="1808"/>
      <c r="BY210" s="1808"/>
      <c r="BZ210" s="1808"/>
      <c r="CA210" s="1808"/>
      <c r="CB210" s="1808"/>
      <c r="CC210" s="1808"/>
      <c r="CD210" s="616"/>
      <c r="CE210" s="616"/>
      <c r="CF210" s="616"/>
      <c r="CG210" s="616"/>
      <c r="CH210" s="616"/>
      <c r="CI210" s="616"/>
      <c r="CJ210" s="616"/>
      <c r="CK210" s="616"/>
      <c r="CL210" s="616"/>
      <c r="CM210" s="616"/>
      <c r="CN210" s="616"/>
      <c r="CO210" s="616"/>
      <c r="CP210" s="616"/>
      <c r="CQ210" s="616"/>
      <c r="CR210" s="616"/>
      <c r="CS210" s="616"/>
      <c r="CT210" s="616"/>
      <c r="CU210" s="616"/>
      <c r="CV210" s="616"/>
      <c r="CW210" s="616"/>
      <c r="CX210" s="616"/>
      <c r="CY210" s="616"/>
      <c r="CZ210" s="616"/>
      <c r="DA210" s="616"/>
      <c r="DB210" s="616"/>
      <c r="DC210" s="616"/>
      <c r="DD210" s="616"/>
      <c r="DE210" s="616"/>
      <c r="DF210" s="616"/>
      <c r="DG210" s="616"/>
      <c r="DH210" s="619"/>
      <c r="DI210" s="619"/>
      <c r="DJ210" s="619"/>
      <c r="DK210" s="619"/>
      <c r="DL210" s="616"/>
      <c r="DM210" s="616"/>
      <c r="DN210" s="1803"/>
      <c r="DO210" s="1803"/>
      <c r="DP210" s="1803"/>
      <c r="DQ210" s="1803"/>
      <c r="DR210" s="1803"/>
      <c r="DS210" s="1803"/>
      <c r="DT210" s="1803"/>
      <c r="DU210" s="1803"/>
      <c r="DV210" s="261"/>
    </row>
    <row r="211" spans="3:126" ht="9" customHeight="1">
      <c r="C211" s="616"/>
      <c r="D211" s="616"/>
      <c r="E211" s="616"/>
      <c r="F211" s="616"/>
      <c r="G211" s="616"/>
      <c r="H211" s="616"/>
      <c r="I211" s="616"/>
      <c r="J211" s="616"/>
      <c r="K211" s="616"/>
      <c r="L211" s="616"/>
      <c r="M211" s="616"/>
      <c r="N211" s="616"/>
      <c r="O211" s="616"/>
      <c r="P211" s="616"/>
      <c r="Q211" s="616"/>
      <c r="R211" s="616"/>
      <c r="S211" s="616"/>
      <c r="T211" s="616"/>
      <c r="U211" s="616"/>
      <c r="V211" s="616"/>
      <c r="W211" s="616"/>
      <c r="X211" s="616"/>
      <c r="Y211" s="616"/>
      <c r="Z211" s="616"/>
      <c r="AA211" s="616"/>
      <c r="AB211" s="616"/>
      <c r="AC211" s="616"/>
      <c r="AD211" s="616"/>
      <c r="AE211" s="616"/>
      <c r="AF211" s="616"/>
      <c r="AG211" s="616"/>
      <c r="AH211" s="616"/>
      <c r="AI211" s="616"/>
      <c r="AJ211" s="616"/>
      <c r="AK211" s="616"/>
      <c r="AL211" s="616"/>
      <c r="AM211" s="616"/>
      <c r="AN211" s="616"/>
      <c r="AO211" s="616"/>
      <c r="AP211" s="616"/>
      <c r="AQ211" s="616"/>
      <c r="AR211" s="616"/>
      <c r="AS211" s="616"/>
      <c r="AT211" s="616"/>
      <c r="AU211" s="616"/>
      <c r="AV211" s="616"/>
      <c r="AW211" s="616"/>
      <c r="AX211" s="616"/>
      <c r="AY211" s="616"/>
      <c r="AZ211" s="616"/>
      <c r="BA211" s="616"/>
      <c r="BB211" s="616"/>
      <c r="BC211" s="616"/>
      <c r="BD211" s="616"/>
      <c r="BE211" s="616"/>
      <c r="BF211" s="616"/>
      <c r="BG211" s="616"/>
      <c r="BH211" s="616"/>
      <c r="BI211" s="616"/>
      <c r="BJ211" s="616"/>
      <c r="BK211" s="616"/>
      <c r="BL211" s="616"/>
      <c r="BM211" s="616"/>
      <c r="BN211" s="616"/>
      <c r="BP211" s="616"/>
      <c r="BQ211" s="616"/>
      <c r="BR211" s="616"/>
      <c r="BS211" s="616"/>
      <c r="BT211" s="616"/>
      <c r="BU211" s="1808"/>
      <c r="BV211" s="1808"/>
      <c r="BW211" s="1808"/>
      <c r="BX211" s="1808"/>
      <c r="BY211" s="1808"/>
      <c r="BZ211" s="1808"/>
      <c r="CA211" s="1808"/>
      <c r="CB211" s="1808"/>
      <c r="CC211" s="1808"/>
      <c r="CD211" s="616"/>
      <c r="CE211" s="616"/>
      <c r="CF211" s="616"/>
      <c r="CG211" s="616"/>
      <c r="CH211" s="616"/>
      <c r="CI211" s="616"/>
      <c r="CJ211" s="616"/>
      <c r="CK211" s="616"/>
      <c r="CL211" s="616"/>
      <c r="CM211" s="616"/>
      <c r="CN211" s="616"/>
      <c r="CO211" s="616"/>
      <c r="CP211" s="616"/>
      <c r="CQ211" s="616"/>
      <c r="CR211" s="616"/>
      <c r="CS211" s="616"/>
      <c r="CT211" s="616"/>
      <c r="CU211" s="616"/>
      <c r="CV211" s="616"/>
      <c r="CW211" s="616"/>
      <c r="CX211" s="616"/>
      <c r="CY211" s="616"/>
      <c r="CZ211" s="616"/>
      <c r="DA211" s="616"/>
      <c r="DB211" s="616"/>
      <c r="DC211" s="616"/>
      <c r="DD211" s="616"/>
      <c r="DE211" s="616"/>
      <c r="DF211" s="616"/>
      <c r="DG211" s="616"/>
      <c r="DH211" s="619"/>
      <c r="DI211" s="619"/>
      <c r="DJ211" s="619"/>
      <c r="DK211" s="619"/>
      <c r="DL211" s="616"/>
      <c r="DM211" s="616"/>
      <c r="DN211" s="616"/>
      <c r="DO211" s="616"/>
      <c r="DP211" s="616"/>
      <c r="DQ211" s="616"/>
      <c r="DR211" s="616"/>
      <c r="DS211" s="616"/>
      <c r="DT211" s="616"/>
      <c r="DU211" s="616"/>
      <c r="DV211" s="261"/>
    </row>
    <row r="212" spans="3:126" ht="9" customHeight="1">
      <c r="C212" s="616"/>
      <c r="D212" s="616"/>
      <c r="E212" s="616"/>
      <c r="F212" s="616"/>
      <c r="G212" s="616"/>
      <c r="H212" s="616"/>
      <c r="I212" s="616"/>
      <c r="J212" s="616"/>
      <c r="K212" s="616"/>
      <c r="L212" s="616"/>
      <c r="M212" s="616"/>
      <c r="N212" s="616"/>
      <c r="O212" s="616"/>
      <c r="P212" s="616"/>
      <c r="Q212" s="616"/>
      <c r="R212" s="616"/>
      <c r="S212" s="616"/>
      <c r="T212" s="616"/>
      <c r="U212" s="616"/>
      <c r="V212" s="616"/>
      <c r="W212" s="616"/>
      <c r="X212" s="616"/>
      <c r="Y212" s="616"/>
      <c r="Z212" s="616"/>
      <c r="AA212" s="616"/>
      <c r="AB212" s="616"/>
      <c r="AC212" s="616"/>
      <c r="AD212" s="616"/>
      <c r="AE212" s="616"/>
      <c r="AF212" s="616"/>
      <c r="AG212" s="616"/>
      <c r="AH212" s="616"/>
      <c r="AI212" s="616"/>
      <c r="AJ212" s="616"/>
      <c r="AK212" s="616"/>
      <c r="AL212" s="616"/>
      <c r="AM212" s="616"/>
      <c r="AN212" s="616"/>
      <c r="AO212" s="616"/>
      <c r="AP212" s="616"/>
      <c r="AQ212" s="616"/>
      <c r="AR212" s="616"/>
      <c r="AS212" s="616"/>
      <c r="AT212" s="616"/>
      <c r="AU212" s="616"/>
      <c r="AV212" s="616"/>
      <c r="AW212" s="616"/>
      <c r="AX212" s="616"/>
      <c r="AY212" s="616"/>
      <c r="AZ212" s="616"/>
      <c r="BA212" s="616"/>
      <c r="BB212" s="616"/>
      <c r="BC212" s="616"/>
      <c r="BD212" s="616"/>
      <c r="BE212" s="616"/>
      <c r="BF212" s="616"/>
      <c r="BG212" s="616"/>
      <c r="BH212" s="616"/>
      <c r="BI212" s="616"/>
      <c r="BJ212" s="616"/>
      <c r="BK212" s="616"/>
      <c r="BL212" s="616"/>
      <c r="BM212" s="616"/>
      <c r="BN212" s="616"/>
      <c r="BP212" s="616"/>
      <c r="BQ212" s="616"/>
      <c r="BR212" s="616"/>
      <c r="BS212" s="616"/>
      <c r="BT212" s="616"/>
      <c r="BU212" s="1808"/>
      <c r="BV212" s="1808"/>
      <c r="BW212" s="1808"/>
      <c r="BX212" s="1808"/>
      <c r="BY212" s="1808"/>
      <c r="BZ212" s="1808"/>
      <c r="CA212" s="1808"/>
      <c r="CB212" s="1808"/>
      <c r="CC212" s="1808"/>
      <c r="CD212" s="616"/>
      <c r="CE212" s="616"/>
      <c r="CF212" s="616"/>
      <c r="CG212" s="616"/>
      <c r="CH212" s="616"/>
      <c r="CI212" s="616"/>
      <c r="CJ212" s="616"/>
      <c r="CK212" s="616"/>
      <c r="CL212" s="616"/>
      <c r="CM212" s="616"/>
      <c r="CN212" s="616"/>
      <c r="CO212" s="616"/>
      <c r="CP212" s="616"/>
      <c r="CQ212" s="616"/>
      <c r="CR212" s="616"/>
      <c r="CS212" s="616"/>
      <c r="CT212" s="616"/>
      <c r="CU212" s="616"/>
      <c r="CV212" s="616"/>
      <c r="CW212" s="616"/>
      <c r="CX212" s="616"/>
      <c r="CY212" s="616"/>
      <c r="CZ212" s="616"/>
      <c r="DA212" s="616"/>
      <c r="DB212" s="616"/>
      <c r="DC212" s="616"/>
      <c r="DD212" s="616"/>
      <c r="DE212" s="616"/>
      <c r="DF212" s="616"/>
      <c r="DG212" s="616"/>
      <c r="DH212" s="616"/>
      <c r="DI212" s="616"/>
      <c r="DJ212" s="616"/>
      <c r="DK212" s="616"/>
      <c r="DL212" s="616"/>
      <c r="DM212" s="616"/>
      <c r="DN212" s="616"/>
      <c r="DO212" s="616"/>
      <c r="DP212" s="616"/>
      <c r="DQ212" s="616"/>
      <c r="DR212" s="616"/>
      <c r="DS212" s="616"/>
      <c r="DT212" s="616"/>
      <c r="DU212" s="616"/>
      <c r="DV212" s="261"/>
    </row>
    <row r="213" spans="3:126" ht="9" customHeight="1">
      <c r="C213" s="616"/>
      <c r="D213" s="616"/>
      <c r="E213" s="616"/>
      <c r="F213" s="616"/>
      <c r="G213" s="1802"/>
      <c r="H213" s="1802"/>
      <c r="I213" s="1802"/>
      <c r="J213" s="1802"/>
      <c r="K213" s="1802"/>
      <c r="L213" s="1802"/>
      <c r="M213" s="1802"/>
      <c r="N213" s="1802"/>
      <c r="O213" s="1802"/>
      <c r="P213" s="1802"/>
      <c r="Q213" s="616"/>
      <c r="R213" s="616"/>
      <c r="S213" s="616"/>
      <c r="T213" s="616"/>
      <c r="U213" s="616"/>
      <c r="V213" s="616"/>
      <c r="W213" s="616"/>
      <c r="X213" s="616"/>
      <c r="Y213" s="616"/>
      <c r="Z213" s="616"/>
      <c r="AA213" s="616"/>
      <c r="AB213" s="616"/>
      <c r="AC213" s="616"/>
      <c r="AD213" s="616"/>
      <c r="AE213" s="616"/>
      <c r="AF213" s="616"/>
      <c r="AG213" s="616"/>
      <c r="AH213" s="616"/>
      <c r="AI213" s="616"/>
      <c r="AJ213" s="616"/>
      <c r="AK213" s="616"/>
      <c r="AL213" s="616"/>
      <c r="AM213" s="616"/>
      <c r="AN213" s="616"/>
      <c r="AO213" s="616"/>
      <c r="AP213" s="616"/>
      <c r="AQ213" s="616"/>
      <c r="AR213" s="616"/>
      <c r="AS213" s="616"/>
      <c r="AT213" s="616"/>
      <c r="AU213" s="616"/>
      <c r="AV213" s="616"/>
      <c r="AW213" s="616"/>
      <c r="AX213" s="616"/>
      <c r="AY213" s="616"/>
      <c r="AZ213" s="616"/>
      <c r="BA213" s="616"/>
      <c r="BB213" s="616"/>
      <c r="BC213" s="616"/>
      <c r="BD213" s="616"/>
      <c r="BE213" s="616"/>
      <c r="BF213" s="616"/>
      <c r="BG213" s="616"/>
      <c r="BH213" s="616"/>
      <c r="BI213" s="616"/>
      <c r="BJ213" s="616"/>
      <c r="BK213" s="616"/>
      <c r="BL213" s="616"/>
      <c r="BM213" s="616"/>
      <c r="BN213" s="616"/>
      <c r="BP213" s="616"/>
      <c r="BQ213" s="616"/>
      <c r="BR213" s="616"/>
      <c r="BS213" s="616"/>
      <c r="BT213" s="616"/>
      <c r="BU213" s="1808"/>
      <c r="BV213" s="1808"/>
      <c r="BW213" s="1808"/>
      <c r="BX213" s="1808"/>
      <c r="BY213" s="1808"/>
      <c r="BZ213" s="1808"/>
      <c r="CA213" s="1808"/>
      <c r="CB213" s="1808"/>
      <c r="CC213" s="1808"/>
      <c r="CD213" s="616"/>
      <c r="CE213" s="616"/>
      <c r="CF213" s="616"/>
      <c r="CG213" s="616"/>
      <c r="CH213" s="616"/>
      <c r="CI213" s="616"/>
      <c r="CJ213" s="616"/>
      <c r="CK213" s="616"/>
      <c r="CL213" s="616"/>
      <c r="CM213" s="616"/>
      <c r="CN213" s="616"/>
      <c r="CO213" s="616"/>
      <c r="CP213" s="616"/>
      <c r="CQ213" s="616"/>
      <c r="CR213" s="616"/>
      <c r="CS213" s="616"/>
      <c r="CT213" s="616"/>
      <c r="CU213" s="616"/>
      <c r="CV213" s="616"/>
      <c r="CW213" s="616"/>
      <c r="CX213" s="616"/>
      <c r="CY213" s="616"/>
      <c r="CZ213" s="616"/>
      <c r="DA213" s="616"/>
      <c r="DB213" s="616"/>
      <c r="DC213" s="616"/>
      <c r="DD213" s="616"/>
      <c r="DE213" s="616"/>
      <c r="DF213" s="616"/>
      <c r="DG213" s="616"/>
      <c r="DH213" s="616"/>
      <c r="DI213" s="616"/>
      <c r="DJ213" s="616"/>
      <c r="DK213" s="616"/>
      <c r="DL213" s="616"/>
      <c r="DM213" s="616"/>
      <c r="DN213" s="616"/>
      <c r="DO213" s="616"/>
      <c r="DP213" s="616"/>
      <c r="DQ213" s="616"/>
      <c r="DR213" s="616"/>
      <c r="DS213" s="616"/>
      <c r="DT213" s="616"/>
      <c r="DU213" s="616"/>
      <c r="DV213" s="261"/>
    </row>
    <row r="214" spans="3:126" ht="9" customHeight="1">
      <c r="C214" s="616"/>
      <c r="D214" s="616"/>
      <c r="E214" s="616"/>
      <c r="F214" s="616"/>
      <c r="G214" s="1802"/>
      <c r="H214" s="1802"/>
      <c r="I214" s="1802"/>
      <c r="J214" s="1802"/>
      <c r="K214" s="1802"/>
      <c r="L214" s="1802"/>
      <c r="M214" s="1802"/>
      <c r="N214" s="1802"/>
      <c r="O214" s="1802"/>
      <c r="P214" s="1802"/>
      <c r="Q214" s="616"/>
      <c r="R214" s="616"/>
      <c r="S214" s="616"/>
      <c r="T214" s="616"/>
      <c r="U214" s="616"/>
      <c r="V214" s="616"/>
      <c r="W214" s="616"/>
      <c r="X214" s="616"/>
      <c r="Y214" s="616"/>
      <c r="Z214" s="616"/>
      <c r="AA214" s="616"/>
      <c r="AB214" s="616"/>
      <c r="AC214" s="616"/>
      <c r="AD214" s="616"/>
      <c r="AE214" s="616"/>
      <c r="AF214" s="616"/>
      <c r="AG214" s="616"/>
      <c r="AH214" s="616"/>
      <c r="AI214" s="616"/>
      <c r="AJ214" s="616"/>
      <c r="AK214" s="616"/>
      <c r="AL214" s="616"/>
      <c r="AM214" s="616"/>
      <c r="AN214" s="616"/>
      <c r="AO214" s="616"/>
      <c r="AP214" s="616"/>
      <c r="AQ214" s="616"/>
      <c r="AR214" s="616"/>
      <c r="AS214" s="616"/>
      <c r="AT214" s="616"/>
      <c r="AU214" s="616"/>
      <c r="AV214" s="616"/>
      <c r="AW214" s="616"/>
      <c r="AX214" s="616"/>
      <c r="AY214" s="616"/>
      <c r="AZ214" s="616"/>
      <c r="BA214" s="616"/>
      <c r="BB214" s="616"/>
      <c r="BC214" s="616"/>
      <c r="BD214" s="616"/>
      <c r="BE214" s="616"/>
      <c r="BF214" s="616"/>
      <c r="BG214" s="616"/>
      <c r="BH214" s="616"/>
      <c r="BI214" s="616"/>
      <c r="BJ214" s="616"/>
      <c r="BK214" s="616"/>
      <c r="BL214" s="616"/>
      <c r="BM214" s="616"/>
      <c r="BN214" s="616"/>
      <c r="BP214" s="616"/>
      <c r="BQ214" s="616"/>
      <c r="BR214" s="616"/>
      <c r="BS214" s="616"/>
      <c r="BT214" s="616"/>
      <c r="BU214" s="1808"/>
      <c r="BV214" s="1808"/>
      <c r="BW214" s="1808"/>
      <c r="BX214" s="1808"/>
      <c r="BY214" s="1808"/>
      <c r="BZ214" s="1808"/>
      <c r="CA214" s="1808"/>
      <c r="CB214" s="1808"/>
      <c r="CC214" s="1808"/>
      <c r="CD214" s="616"/>
      <c r="CE214" s="616"/>
      <c r="CF214" s="616"/>
      <c r="CG214" s="616"/>
      <c r="CH214" s="616"/>
      <c r="CI214" s="616"/>
      <c r="CJ214" s="616"/>
      <c r="CK214" s="616"/>
      <c r="CL214" s="616"/>
      <c r="CM214" s="616"/>
      <c r="CN214" s="616"/>
      <c r="CO214" s="616"/>
      <c r="CP214" s="616"/>
      <c r="CQ214" s="616"/>
      <c r="CR214" s="616"/>
      <c r="CS214" s="616"/>
      <c r="CT214" s="616"/>
      <c r="CU214" s="616"/>
      <c r="CV214" s="616"/>
      <c r="CW214" s="616"/>
      <c r="CX214" s="616"/>
      <c r="CY214" s="616"/>
      <c r="CZ214" s="616"/>
      <c r="DA214" s="616"/>
      <c r="DB214" s="616"/>
      <c r="DC214" s="616"/>
      <c r="DD214" s="616"/>
      <c r="DE214" s="616"/>
      <c r="DF214" s="616"/>
      <c r="DG214" s="616"/>
      <c r="DH214" s="616"/>
      <c r="DI214" s="616"/>
      <c r="DJ214" s="616"/>
      <c r="DK214" s="616"/>
      <c r="DL214" s="616"/>
      <c r="DM214" s="616"/>
      <c r="DN214" s="616"/>
      <c r="DO214" s="616"/>
      <c r="DP214" s="616"/>
      <c r="DQ214" s="616"/>
      <c r="DR214" s="616"/>
      <c r="DS214" s="616"/>
      <c r="DT214" s="616"/>
      <c r="DU214" s="616"/>
      <c r="DV214" s="261"/>
    </row>
    <row r="215" spans="3:126" ht="9" customHeight="1">
      <c r="C215" s="616"/>
      <c r="D215" s="616"/>
      <c r="E215" s="616"/>
      <c r="F215" s="616"/>
      <c r="G215" s="1802"/>
      <c r="H215" s="1802"/>
      <c r="I215" s="1802"/>
      <c r="J215" s="1802"/>
      <c r="K215" s="1802"/>
      <c r="L215" s="1802"/>
      <c r="M215" s="1802"/>
      <c r="N215" s="1802"/>
      <c r="O215" s="1802"/>
      <c r="P215" s="1802"/>
      <c r="Q215" s="616"/>
      <c r="R215" s="616"/>
      <c r="S215" s="616"/>
      <c r="T215" s="616"/>
      <c r="U215" s="616"/>
      <c r="V215" s="616"/>
      <c r="W215" s="616"/>
      <c r="X215" s="616"/>
      <c r="Y215" s="616"/>
      <c r="Z215" s="616"/>
      <c r="AA215" s="616"/>
      <c r="AB215" s="616"/>
      <c r="AC215" s="616"/>
      <c r="AD215" s="616"/>
      <c r="AE215" s="616"/>
      <c r="AF215" s="616"/>
      <c r="AG215" s="616"/>
      <c r="AH215" s="616"/>
      <c r="AI215" s="616"/>
      <c r="AJ215" s="616"/>
      <c r="AK215" s="616"/>
      <c r="AL215" s="616"/>
      <c r="AM215" s="616"/>
      <c r="AN215" s="616"/>
      <c r="AO215" s="616"/>
      <c r="AP215" s="616"/>
      <c r="AQ215" s="616"/>
      <c r="AR215" s="616"/>
      <c r="AS215" s="616"/>
      <c r="AT215" s="616"/>
      <c r="AU215" s="616"/>
      <c r="AV215" s="616"/>
      <c r="AW215" s="616"/>
      <c r="AX215" s="616"/>
      <c r="AY215" s="616"/>
      <c r="AZ215" s="616"/>
      <c r="BA215" s="616"/>
      <c r="BB215" s="616"/>
      <c r="BC215" s="616"/>
      <c r="BD215" s="616"/>
      <c r="BE215" s="616"/>
      <c r="BF215" s="616"/>
      <c r="BG215" s="616"/>
      <c r="BH215" s="616"/>
      <c r="BI215" s="616"/>
      <c r="BJ215" s="616"/>
      <c r="BK215" s="616"/>
      <c r="BL215" s="616"/>
      <c r="BM215" s="616"/>
      <c r="BN215" s="616"/>
      <c r="BP215" s="261"/>
      <c r="BQ215" s="261"/>
      <c r="BR215" s="261"/>
      <c r="BS215" s="261"/>
      <c r="BT215" s="261"/>
      <c r="BU215" s="261"/>
      <c r="BV215" s="261"/>
      <c r="BW215" s="261"/>
      <c r="BX215" s="261"/>
      <c r="BY215" s="261"/>
      <c r="BZ215" s="261"/>
      <c r="CA215" s="261"/>
      <c r="CB215" s="261"/>
      <c r="CC215" s="261"/>
      <c r="CD215" s="261"/>
      <c r="CE215" s="261"/>
      <c r="CF215" s="261"/>
      <c r="CG215" s="261"/>
      <c r="CH215" s="261"/>
      <c r="CI215" s="261"/>
      <c r="CJ215" s="261"/>
      <c r="CK215" s="261"/>
      <c r="CL215" s="261"/>
      <c r="CM215" s="261"/>
      <c r="CN215" s="261"/>
      <c r="CO215" s="261"/>
      <c r="CP215" s="261"/>
      <c r="CQ215" s="261"/>
      <c r="CR215" s="261"/>
      <c r="CS215" s="261"/>
      <c r="CT215" s="261"/>
      <c r="CU215" s="261"/>
      <c r="CV215" s="261"/>
      <c r="CW215" s="261"/>
      <c r="CX215" s="261"/>
      <c r="CY215" s="261"/>
      <c r="CZ215" s="261"/>
      <c r="DA215" s="261"/>
      <c r="DB215" s="261"/>
      <c r="DC215" s="261"/>
      <c r="DD215" s="261"/>
      <c r="DE215" s="261"/>
      <c r="DF215" s="261"/>
      <c r="DG215" s="261"/>
      <c r="DH215" s="261"/>
      <c r="DI215" s="261"/>
      <c r="DJ215" s="261"/>
      <c r="DK215" s="261"/>
      <c r="DL215" s="261"/>
      <c r="DM215" s="261"/>
      <c r="DN215" s="261"/>
      <c r="DO215" s="261"/>
      <c r="DP215" s="261"/>
      <c r="DQ215" s="261"/>
      <c r="DR215" s="261"/>
      <c r="DS215" s="261"/>
      <c r="DT215" s="261"/>
      <c r="DU215" s="261"/>
      <c r="DV215" s="261"/>
    </row>
    <row r="216" spans="3:126" ht="9" customHeight="1">
      <c r="C216" s="616"/>
      <c r="D216" s="616"/>
      <c r="E216" s="616"/>
      <c r="F216" s="616"/>
      <c r="G216" s="1802"/>
      <c r="H216" s="1802"/>
      <c r="I216" s="1802"/>
      <c r="J216" s="1802"/>
      <c r="K216" s="1802"/>
      <c r="L216" s="1802"/>
      <c r="M216" s="1802"/>
      <c r="N216" s="1802"/>
      <c r="O216" s="1802"/>
      <c r="P216" s="1802"/>
      <c r="Q216" s="616"/>
      <c r="R216" s="616"/>
      <c r="S216" s="616"/>
      <c r="T216" s="616"/>
      <c r="U216" s="616"/>
      <c r="V216" s="616"/>
      <c r="W216" s="616"/>
      <c r="X216" s="616"/>
      <c r="Y216" s="616"/>
      <c r="Z216" s="616"/>
      <c r="AA216" s="616"/>
      <c r="AB216" s="616"/>
      <c r="AC216" s="616"/>
      <c r="AD216" s="616"/>
      <c r="AE216" s="616"/>
      <c r="AF216" s="616"/>
      <c r="AG216" s="616"/>
      <c r="AH216" s="616"/>
      <c r="AI216" s="616"/>
      <c r="AJ216" s="616"/>
      <c r="AK216" s="616"/>
      <c r="AL216" s="616"/>
      <c r="AM216" s="616"/>
      <c r="AN216" s="616"/>
      <c r="AO216" s="616"/>
      <c r="AP216" s="616"/>
      <c r="AQ216" s="616"/>
      <c r="AR216" s="616"/>
      <c r="AS216" s="616"/>
      <c r="AT216" s="616"/>
      <c r="AU216" s="616"/>
      <c r="AV216" s="616"/>
      <c r="AW216" s="616"/>
      <c r="AX216" s="616"/>
      <c r="AY216" s="616"/>
      <c r="AZ216" s="616"/>
      <c r="BA216" s="616"/>
      <c r="BB216" s="616"/>
      <c r="BC216" s="616"/>
      <c r="BD216" s="616"/>
      <c r="BE216" s="616"/>
      <c r="BF216" s="616"/>
      <c r="BG216" s="616"/>
      <c r="BH216" s="616"/>
      <c r="BI216" s="616"/>
      <c r="BJ216" s="616"/>
      <c r="BK216" s="616"/>
      <c r="BL216" s="616"/>
      <c r="BM216" s="616"/>
      <c r="BN216" s="616"/>
      <c r="BP216" s="261"/>
      <c r="BQ216" s="261"/>
      <c r="BR216" s="261"/>
      <c r="BS216" s="261"/>
      <c r="BT216" s="261"/>
      <c r="BU216" s="261"/>
      <c r="BV216" s="261"/>
      <c r="BW216" s="261"/>
      <c r="BX216" s="261"/>
      <c r="BY216" s="261"/>
      <c r="BZ216" s="261"/>
      <c r="CA216" s="261"/>
      <c r="CB216" s="261"/>
      <c r="CC216" s="261"/>
      <c r="CD216" s="261"/>
      <c r="CE216" s="261"/>
      <c r="CF216" s="261"/>
      <c r="CG216" s="261"/>
      <c r="CH216" s="261"/>
      <c r="CI216" s="261"/>
      <c r="CJ216" s="261"/>
      <c r="CK216" s="261"/>
      <c r="CL216" s="261"/>
      <c r="CM216" s="261"/>
      <c r="CN216" s="261"/>
      <c r="CO216" s="261"/>
      <c r="CP216" s="261"/>
      <c r="CQ216" s="261"/>
      <c r="CR216" s="261"/>
      <c r="CS216" s="261"/>
      <c r="CT216" s="261"/>
      <c r="CU216" s="261"/>
      <c r="CV216" s="261"/>
      <c r="CW216" s="261"/>
      <c r="CX216" s="261"/>
      <c r="CY216" s="261"/>
      <c r="CZ216" s="261"/>
      <c r="DA216" s="261"/>
      <c r="DB216" s="261"/>
      <c r="DC216" s="261"/>
      <c r="DD216" s="261"/>
      <c r="DE216" s="261"/>
      <c r="DF216" s="261"/>
      <c r="DG216" s="261"/>
      <c r="DH216" s="261"/>
      <c r="DI216" s="261"/>
      <c r="DJ216" s="261"/>
      <c r="DK216" s="261"/>
      <c r="DL216" s="261"/>
      <c r="DM216" s="261"/>
      <c r="DN216" s="261"/>
      <c r="DO216" s="261"/>
      <c r="DP216" s="261"/>
      <c r="DQ216" s="261"/>
      <c r="DR216" s="261"/>
      <c r="DS216" s="261"/>
      <c r="DT216" s="261"/>
      <c r="DU216" s="261"/>
      <c r="DV216" s="261"/>
    </row>
    <row r="217" spans="3:126" ht="9" customHeight="1">
      <c r="C217" s="616"/>
      <c r="D217" s="616"/>
      <c r="E217" s="616"/>
      <c r="F217" s="616"/>
      <c r="G217" s="1802"/>
      <c r="H217" s="1802"/>
      <c r="I217" s="1802"/>
      <c r="J217" s="1802"/>
      <c r="K217" s="1802"/>
      <c r="L217" s="1802"/>
      <c r="M217" s="1802"/>
      <c r="N217" s="1802"/>
      <c r="O217" s="1802"/>
      <c r="P217" s="1802"/>
      <c r="Q217" s="616"/>
      <c r="R217" s="616"/>
      <c r="S217" s="616"/>
      <c r="T217" s="616"/>
      <c r="U217" s="616"/>
      <c r="V217" s="616"/>
      <c r="W217" s="616"/>
      <c r="X217" s="616"/>
      <c r="Y217" s="616"/>
      <c r="Z217" s="616"/>
      <c r="AA217" s="616"/>
      <c r="AB217" s="616"/>
      <c r="AC217" s="616"/>
      <c r="AD217" s="616"/>
      <c r="AE217" s="616"/>
      <c r="AF217" s="616"/>
      <c r="AG217" s="616"/>
      <c r="AH217" s="616"/>
      <c r="AI217" s="616"/>
      <c r="AJ217" s="616"/>
      <c r="AK217" s="616"/>
      <c r="AL217" s="616"/>
      <c r="AM217" s="616"/>
      <c r="AN217" s="616"/>
      <c r="AO217" s="616"/>
      <c r="AP217" s="616"/>
      <c r="AQ217" s="616"/>
      <c r="AR217" s="616"/>
      <c r="AS217" s="616"/>
      <c r="AT217" s="616"/>
      <c r="AU217" s="616"/>
      <c r="AV217" s="616"/>
      <c r="AW217" s="616"/>
      <c r="AX217" s="616"/>
      <c r="AY217" s="616"/>
      <c r="AZ217" s="616"/>
      <c r="BA217" s="616"/>
      <c r="BB217" s="616"/>
      <c r="BC217" s="616"/>
      <c r="BD217" s="616"/>
      <c r="BE217" s="616"/>
      <c r="BF217" s="616"/>
      <c r="BG217" s="616"/>
      <c r="BH217" s="616"/>
      <c r="BI217" s="616"/>
      <c r="BJ217" s="616"/>
      <c r="BK217" s="616"/>
      <c r="BL217" s="616"/>
      <c r="BM217" s="616"/>
      <c r="BN217" s="616"/>
    </row>
    <row r="218" spans="3:126" ht="9" customHeight="1">
      <c r="C218" s="616"/>
      <c r="D218" s="616"/>
      <c r="E218" s="616"/>
      <c r="F218" s="616"/>
      <c r="G218" s="1802"/>
      <c r="H218" s="1802"/>
      <c r="I218" s="1802"/>
      <c r="J218" s="1802"/>
      <c r="K218" s="1802"/>
      <c r="L218" s="1802"/>
      <c r="M218" s="1802"/>
      <c r="N218" s="1802"/>
      <c r="O218" s="1802"/>
      <c r="P218" s="1802"/>
      <c r="Q218" s="616"/>
      <c r="R218" s="616"/>
      <c r="S218" s="616"/>
      <c r="T218" s="616"/>
      <c r="U218" s="616"/>
      <c r="V218" s="616"/>
      <c r="W218" s="616"/>
      <c r="X218" s="616"/>
      <c r="Y218" s="616"/>
      <c r="Z218" s="616"/>
      <c r="AA218" s="616"/>
      <c r="AB218" s="616"/>
      <c r="AC218" s="616"/>
      <c r="AD218" s="616"/>
      <c r="AE218" s="616"/>
      <c r="AF218" s="616"/>
      <c r="AG218" s="616"/>
      <c r="AH218" s="616"/>
      <c r="AI218" s="616"/>
      <c r="AJ218" s="616"/>
      <c r="AK218" s="616"/>
      <c r="AL218" s="616"/>
      <c r="AM218" s="616"/>
      <c r="AN218" s="616"/>
      <c r="AO218" s="616"/>
      <c r="AP218" s="616"/>
      <c r="AQ218" s="616"/>
      <c r="AR218" s="616"/>
      <c r="AS218" s="616"/>
      <c r="AT218" s="616"/>
      <c r="AU218" s="616"/>
      <c r="AV218" s="616"/>
      <c r="AW218" s="616"/>
      <c r="AX218" s="616"/>
      <c r="AY218" s="616"/>
      <c r="AZ218" s="616"/>
      <c r="BA218" s="616"/>
      <c r="BB218" s="616"/>
      <c r="BC218" s="616"/>
      <c r="BD218" s="616"/>
      <c r="BE218" s="616"/>
      <c r="BF218" s="616"/>
      <c r="BG218" s="616"/>
      <c r="BH218" s="616"/>
      <c r="BI218" s="616"/>
      <c r="BJ218" s="616"/>
      <c r="BK218" s="616"/>
      <c r="BL218" s="616"/>
      <c r="BM218" s="616"/>
      <c r="BN218" s="616"/>
    </row>
    <row r="219" spans="3:126" ht="9" customHeight="1">
      <c r="C219" s="616"/>
      <c r="D219" s="616"/>
      <c r="E219" s="616"/>
      <c r="F219" s="616"/>
      <c r="G219" s="1802"/>
      <c r="H219" s="1802"/>
      <c r="I219" s="1802"/>
      <c r="J219" s="1802"/>
      <c r="K219" s="1802"/>
      <c r="L219" s="1802"/>
      <c r="M219" s="1802"/>
      <c r="N219" s="1802"/>
      <c r="O219" s="1802"/>
      <c r="P219" s="1802"/>
      <c r="Q219" s="616"/>
      <c r="R219" s="616"/>
      <c r="S219" s="616"/>
      <c r="T219" s="616"/>
      <c r="U219" s="616"/>
      <c r="V219" s="616"/>
      <c r="W219" s="616"/>
      <c r="X219" s="616"/>
      <c r="Y219" s="616"/>
      <c r="Z219" s="616"/>
      <c r="AA219" s="616"/>
      <c r="AB219" s="616"/>
      <c r="AC219" s="616"/>
      <c r="AD219" s="616"/>
      <c r="AE219" s="616"/>
      <c r="AF219" s="616"/>
      <c r="AG219" s="616"/>
      <c r="AH219" s="616"/>
      <c r="AI219" s="616"/>
      <c r="AJ219" s="616"/>
      <c r="AK219" s="616"/>
      <c r="AL219" s="616"/>
      <c r="AM219" s="616"/>
      <c r="AN219" s="616"/>
      <c r="AO219" s="616"/>
      <c r="AP219" s="616"/>
      <c r="AQ219" s="616"/>
      <c r="AR219" s="616"/>
      <c r="AS219" s="616"/>
      <c r="AT219" s="616"/>
      <c r="AU219" s="616"/>
      <c r="AV219" s="616"/>
      <c r="AW219" s="616"/>
      <c r="AX219" s="616"/>
      <c r="AY219" s="616"/>
      <c r="AZ219" s="616"/>
      <c r="BA219" s="616"/>
      <c r="BB219" s="616"/>
      <c r="BC219" s="616"/>
      <c r="BD219" s="616"/>
      <c r="BE219" s="616"/>
      <c r="BF219" s="616"/>
      <c r="BG219" s="616"/>
      <c r="BH219" s="616"/>
      <c r="BI219" s="616"/>
      <c r="BJ219" s="616"/>
      <c r="BK219" s="616"/>
      <c r="BL219" s="616"/>
      <c r="BM219" s="616"/>
      <c r="BN219" s="616"/>
    </row>
    <row r="220" spans="3:126" ht="9" customHeight="1">
      <c r="C220" s="616"/>
      <c r="D220" s="616"/>
      <c r="E220" s="616"/>
      <c r="F220" s="616"/>
      <c r="G220" s="1802"/>
      <c r="H220" s="1802"/>
      <c r="I220" s="1802"/>
      <c r="J220" s="1802"/>
      <c r="K220" s="1802"/>
      <c r="L220" s="1802"/>
      <c r="M220" s="1802"/>
      <c r="N220" s="1802"/>
      <c r="O220" s="1802"/>
      <c r="P220" s="1802"/>
      <c r="Q220" s="616"/>
      <c r="R220" s="616"/>
      <c r="S220" s="616"/>
      <c r="T220" s="616"/>
      <c r="U220" s="616"/>
      <c r="V220" s="616"/>
      <c r="W220" s="616"/>
      <c r="X220" s="616"/>
      <c r="Y220" s="616"/>
      <c r="Z220" s="616"/>
      <c r="AA220" s="616"/>
      <c r="AB220" s="616"/>
      <c r="AC220" s="616"/>
      <c r="AD220" s="616"/>
      <c r="AE220" s="616"/>
      <c r="AF220" s="616"/>
      <c r="AG220" s="616"/>
      <c r="AH220" s="616"/>
      <c r="AI220" s="616"/>
      <c r="AJ220" s="616"/>
      <c r="AK220" s="616"/>
      <c r="AL220" s="616"/>
      <c r="AM220" s="616"/>
      <c r="AN220" s="616"/>
      <c r="AO220" s="616"/>
      <c r="AP220" s="616"/>
      <c r="AQ220" s="616"/>
      <c r="AR220" s="616"/>
      <c r="AS220" s="616"/>
      <c r="AT220" s="616"/>
      <c r="AU220" s="616"/>
      <c r="AV220" s="616"/>
      <c r="AW220" s="616"/>
      <c r="AX220" s="616"/>
      <c r="AY220" s="616"/>
      <c r="AZ220" s="616"/>
      <c r="BA220" s="616"/>
      <c r="BB220" s="616"/>
      <c r="BC220" s="616"/>
      <c r="BD220" s="616"/>
      <c r="BE220" s="616"/>
      <c r="BF220" s="616"/>
      <c r="BG220" s="616"/>
      <c r="BH220" s="616"/>
      <c r="BI220" s="616"/>
      <c r="BJ220" s="616"/>
      <c r="BK220" s="616"/>
      <c r="BL220" s="616"/>
      <c r="BM220" s="616"/>
      <c r="BN220" s="616"/>
    </row>
    <row r="221" spans="3:126" ht="9" customHeight="1">
      <c r="C221" s="616"/>
      <c r="D221" s="616"/>
      <c r="E221" s="616"/>
      <c r="F221" s="616"/>
      <c r="G221" s="1802"/>
      <c r="H221" s="1802"/>
      <c r="I221" s="1802"/>
      <c r="J221" s="1802"/>
      <c r="K221" s="1802"/>
      <c r="L221" s="1802"/>
      <c r="M221" s="1802"/>
      <c r="N221" s="1802"/>
      <c r="O221" s="1802"/>
      <c r="P221" s="1802"/>
      <c r="Q221" s="616"/>
      <c r="R221" s="616"/>
      <c r="S221" s="616"/>
      <c r="T221" s="616"/>
      <c r="U221" s="616"/>
      <c r="V221" s="616"/>
      <c r="W221" s="616"/>
      <c r="X221" s="616"/>
      <c r="Y221" s="616"/>
      <c r="Z221" s="616"/>
      <c r="AA221" s="616"/>
      <c r="AB221" s="616"/>
      <c r="AC221" s="616"/>
      <c r="AD221" s="616"/>
      <c r="AE221" s="616"/>
      <c r="AF221" s="616"/>
      <c r="AG221" s="616"/>
      <c r="AH221" s="616"/>
      <c r="AI221" s="616"/>
      <c r="AJ221" s="616"/>
      <c r="AK221" s="616"/>
      <c r="AL221" s="616"/>
      <c r="AM221" s="616"/>
      <c r="AN221" s="616"/>
      <c r="AO221" s="616"/>
      <c r="AP221" s="616"/>
      <c r="AQ221" s="616"/>
      <c r="AR221" s="616"/>
      <c r="AS221" s="616"/>
      <c r="AT221" s="616"/>
      <c r="AU221" s="616"/>
      <c r="AV221" s="616"/>
      <c r="AW221" s="616"/>
      <c r="AX221" s="616"/>
      <c r="AY221" s="616"/>
      <c r="AZ221" s="616"/>
      <c r="BA221" s="616"/>
      <c r="BB221" s="616"/>
      <c r="BC221" s="616"/>
      <c r="BD221" s="616"/>
      <c r="BE221" s="616"/>
      <c r="BF221" s="616"/>
      <c r="BG221" s="616"/>
      <c r="BH221" s="616"/>
      <c r="BI221" s="616"/>
      <c r="BJ221" s="616"/>
      <c r="BK221" s="616"/>
      <c r="BL221" s="616"/>
      <c r="BM221" s="616"/>
      <c r="BN221" s="616"/>
    </row>
    <row r="222" spans="3:126" ht="9" customHeight="1">
      <c r="C222" s="616"/>
      <c r="D222" s="616"/>
      <c r="E222" s="616"/>
      <c r="F222" s="616"/>
      <c r="G222" s="1802"/>
      <c r="H222" s="1802"/>
      <c r="I222" s="1802"/>
      <c r="J222" s="1802"/>
      <c r="K222" s="1802"/>
      <c r="L222" s="1802"/>
      <c r="M222" s="1802"/>
      <c r="N222" s="1802"/>
      <c r="O222" s="1802"/>
      <c r="P222" s="1802"/>
      <c r="Q222" s="616"/>
      <c r="R222" s="616"/>
      <c r="S222" s="616"/>
      <c r="T222" s="616"/>
      <c r="U222" s="616"/>
      <c r="V222" s="616"/>
      <c r="W222" s="616"/>
      <c r="X222" s="616"/>
      <c r="Y222" s="616"/>
      <c r="Z222" s="616"/>
      <c r="AA222" s="616"/>
      <c r="AB222" s="616"/>
      <c r="AC222" s="616"/>
      <c r="AD222" s="616"/>
      <c r="AE222" s="616"/>
      <c r="AF222" s="616"/>
      <c r="AG222" s="616"/>
      <c r="AH222" s="616"/>
      <c r="AI222" s="616"/>
      <c r="AJ222" s="616"/>
      <c r="AK222" s="616"/>
      <c r="AL222" s="616"/>
      <c r="AM222" s="616"/>
      <c r="AN222" s="616"/>
      <c r="AO222" s="616"/>
      <c r="AP222" s="616"/>
      <c r="AQ222" s="616"/>
      <c r="AR222" s="616"/>
      <c r="AS222" s="616"/>
      <c r="AT222" s="616"/>
      <c r="AU222" s="616"/>
      <c r="AV222" s="616"/>
      <c r="AW222" s="616"/>
      <c r="AX222" s="616"/>
      <c r="AY222" s="616"/>
      <c r="AZ222" s="616"/>
      <c r="BA222" s="616"/>
      <c r="BB222" s="616"/>
      <c r="BC222" s="616"/>
      <c r="BD222" s="616"/>
      <c r="BE222" s="616"/>
      <c r="BF222" s="616"/>
      <c r="BG222" s="616"/>
      <c r="BH222" s="616"/>
      <c r="BI222" s="616"/>
      <c r="BJ222" s="616"/>
      <c r="BK222" s="616"/>
      <c r="BL222" s="616"/>
      <c r="BM222" s="616"/>
      <c r="BN222" s="616"/>
    </row>
    <row r="223" spans="3:126" ht="9" customHeight="1">
      <c r="C223" s="616"/>
      <c r="D223" s="616"/>
      <c r="E223" s="616"/>
      <c r="F223" s="616"/>
      <c r="G223" s="1802"/>
      <c r="H223" s="1802"/>
      <c r="I223" s="1802"/>
      <c r="J223" s="1802"/>
      <c r="K223" s="1802"/>
      <c r="L223" s="1802"/>
      <c r="M223" s="1802"/>
      <c r="N223" s="1802"/>
      <c r="O223" s="1802"/>
      <c r="P223" s="1802"/>
      <c r="Q223" s="616"/>
      <c r="R223" s="616"/>
      <c r="S223" s="616"/>
      <c r="T223" s="616"/>
      <c r="U223" s="616"/>
      <c r="V223" s="616"/>
      <c r="W223" s="616"/>
      <c r="X223" s="616"/>
      <c r="Y223" s="616"/>
      <c r="Z223" s="616"/>
      <c r="AA223" s="616"/>
      <c r="AB223" s="616"/>
      <c r="AC223" s="616"/>
      <c r="AD223" s="616"/>
      <c r="AE223" s="616"/>
      <c r="AF223" s="616"/>
      <c r="AG223" s="616"/>
      <c r="AH223" s="616"/>
      <c r="AI223" s="616"/>
      <c r="AJ223" s="616"/>
      <c r="AK223" s="616"/>
      <c r="AL223" s="616"/>
      <c r="AM223" s="616"/>
      <c r="AN223" s="616"/>
      <c r="AO223" s="616"/>
      <c r="AP223" s="616"/>
      <c r="AQ223" s="616"/>
      <c r="AR223" s="616"/>
      <c r="AS223" s="616"/>
      <c r="AT223" s="616"/>
      <c r="AU223" s="616"/>
      <c r="AV223" s="616"/>
      <c r="AW223" s="616"/>
      <c r="AX223" s="616"/>
      <c r="AY223" s="616"/>
      <c r="AZ223" s="616"/>
      <c r="BA223" s="616"/>
      <c r="BB223" s="616"/>
      <c r="BC223" s="616"/>
      <c r="BD223" s="616"/>
      <c r="BE223" s="616"/>
      <c r="BF223" s="616"/>
      <c r="BG223" s="616"/>
      <c r="BH223" s="616"/>
      <c r="BI223" s="616"/>
      <c r="BJ223" s="616"/>
      <c r="BK223" s="616"/>
      <c r="BL223" s="616"/>
      <c r="BM223" s="616"/>
      <c r="BN223" s="616"/>
    </row>
    <row r="224" spans="3:126" ht="9" customHeight="1">
      <c r="C224" s="616"/>
      <c r="D224" s="616"/>
      <c r="E224" s="616"/>
      <c r="F224" s="616"/>
      <c r="G224" s="616"/>
      <c r="H224" s="616"/>
      <c r="I224" s="616"/>
      <c r="J224" s="616"/>
      <c r="K224" s="616"/>
      <c r="L224" s="616"/>
      <c r="M224" s="616"/>
      <c r="N224" s="616"/>
      <c r="O224" s="616"/>
      <c r="P224" s="616"/>
      <c r="Q224" s="616"/>
      <c r="R224" s="616"/>
      <c r="S224" s="616"/>
      <c r="T224" s="616"/>
      <c r="U224" s="616"/>
      <c r="V224" s="616"/>
      <c r="W224" s="616"/>
      <c r="X224" s="616"/>
      <c r="Y224" s="616"/>
      <c r="Z224" s="616"/>
      <c r="AA224" s="616"/>
      <c r="AB224" s="616"/>
      <c r="AC224" s="616"/>
      <c r="AD224" s="616"/>
      <c r="AE224" s="616"/>
      <c r="AF224" s="616"/>
      <c r="AG224" s="616"/>
      <c r="AH224" s="616"/>
      <c r="AI224" s="616"/>
      <c r="AJ224" s="616"/>
      <c r="AK224" s="616"/>
      <c r="AL224" s="616"/>
      <c r="AM224" s="616"/>
      <c r="AN224" s="616"/>
      <c r="AO224" s="616"/>
      <c r="AP224" s="616"/>
      <c r="AQ224" s="616"/>
      <c r="AR224" s="616"/>
      <c r="AS224" s="616"/>
      <c r="AT224" s="616"/>
      <c r="AU224" s="616"/>
      <c r="AV224" s="616"/>
      <c r="AW224" s="616"/>
      <c r="AX224" s="616"/>
      <c r="AY224" s="616"/>
      <c r="AZ224" s="616"/>
      <c r="BA224" s="616"/>
      <c r="BB224" s="616"/>
      <c r="BC224" s="616"/>
      <c r="BD224" s="616"/>
      <c r="BE224" s="616"/>
      <c r="BF224" s="616"/>
      <c r="BG224" s="616"/>
      <c r="BH224" s="616"/>
      <c r="BI224" s="616"/>
      <c r="BJ224" s="616"/>
      <c r="BK224" s="616"/>
      <c r="BL224" s="616"/>
      <c r="BM224" s="616"/>
      <c r="BN224" s="616"/>
    </row>
    <row r="225" spans="3:66" ht="9" customHeight="1">
      <c r="C225" s="616"/>
      <c r="D225" s="616"/>
      <c r="E225" s="616"/>
      <c r="F225" s="616"/>
      <c r="G225" s="616"/>
      <c r="H225" s="616"/>
      <c r="I225" s="616"/>
      <c r="J225" s="616"/>
      <c r="K225" s="616"/>
      <c r="L225" s="616"/>
      <c r="M225" s="616"/>
      <c r="N225" s="616"/>
      <c r="O225" s="616"/>
      <c r="P225" s="616"/>
      <c r="Q225" s="616"/>
      <c r="R225" s="616"/>
      <c r="S225" s="616"/>
      <c r="T225" s="616"/>
      <c r="U225" s="616"/>
      <c r="V225" s="616"/>
      <c r="W225" s="616"/>
      <c r="X225" s="616"/>
      <c r="Y225" s="616"/>
      <c r="Z225" s="616"/>
      <c r="AA225" s="616"/>
      <c r="AB225" s="616"/>
      <c r="AC225" s="616"/>
      <c r="AD225" s="616"/>
      <c r="AE225" s="616"/>
      <c r="AF225" s="616"/>
      <c r="AG225" s="616"/>
      <c r="AH225" s="616"/>
      <c r="AI225" s="616"/>
      <c r="AJ225" s="616"/>
      <c r="AK225" s="616"/>
      <c r="AL225" s="616"/>
      <c r="AM225" s="616"/>
      <c r="AN225" s="616"/>
      <c r="AO225" s="616"/>
      <c r="AP225" s="616"/>
      <c r="AQ225" s="616"/>
      <c r="AR225" s="616"/>
      <c r="AS225" s="616"/>
      <c r="AT225" s="616"/>
      <c r="AU225" s="616"/>
      <c r="AV225" s="616"/>
      <c r="AW225" s="616"/>
      <c r="AX225" s="616"/>
      <c r="AY225" s="616"/>
      <c r="AZ225" s="616"/>
      <c r="BA225" s="616"/>
      <c r="BB225" s="616"/>
      <c r="BC225" s="616"/>
      <c r="BD225" s="616"/>
      <c r="BE225" s="616"/>
      <c r="BF225" s="616"/>
      <c r="BG225" s="616"/>
      <c r="BH225" s="616"/>
      <c r="BI225" s="616"/>
      <c r="BJ225" s="616"/>
      <c r="BK225" s="616"/>
      <c r="BL225" s="616"/>
      <c r="BM225" s="616"/>
      <c r="BN225" s="616"/>
    </row>
    <row r="226" spans="3:66" ht="9" customHeight="1">
      <c r="G226" s="261"/>
      <c r="H226" s="261"/>
      <c r="I226" s="261"/>
      <c r="J226" s="261"/>
      <c r="K226" s="261"/>
      <c r="L226" s="261"/>
      <c r="M226" s="261"/>
      <c r="N226" s="261"/>
      <c r="O226" s="261"/>
      <c r="P226" s="261"/>
      <c r="Q226" s="261"/>
      <c r="R226" s="261"/>
      <c r="S226" s="261"/>
      <c r="T226" s="261"/>
      <c r="U226" s="261"/>
      <c r="V226" s="261"/>
      <c r="W226" s="261"/>
      <c r="X226" s="261"/>
      <c r="Y226" s="261"/>
      <c r="Z226" s="261"/>
      <c r="AA226" s="261"/>
      <c r="AB226" s="261"/>
      <c r="AC226" s="261"/>
      <c r="AD226" s="261"/>
      <c r="AE226" s="261"/>
      <c r="AF226" s="261"/>
      <c r="AG226" s="261"/>
      <c r="AH226" s="261"/>
      <c r="AI226" s="261"/>
      <c r="AJ226" s="261"/>
      <c r="AK226" s="261"/>
      <c r="AL226" s="261"/>
      <c r="AM226" s="261"/>
      <c r="AN226" s="261"/>
      <c r="AO226" s="261"/>
      <c r="AP226" s="261"/>
      <c r="AQ226" s="261"/>
      <c r="AR226" s="261"/>
    </row>
    <row r="227" spans="3:66" ht="9" customHeight="1">
      <c r="G227" s="261"/>
      <c r="H227" s="261"/>
      <c r="I227" s="261"/>
      <c r="J227" s="261"/>
      <c r="K227" s="261"/>
      <c r="L227" s="261"/>
      <c r="M227" s="261"/>
      <c r="N227" s="261"/>
      <c r="O227" s="261"/>
      <c r="P227" s="261"/>
      <c r="Q227" s="261"/>
      <c r="R227" s="261"/>
      <c r="S227" s="261"/>
      <c r="T227" s="261"/>
      <c r="U227" s="261"/>
      <c r="V227" s="261"/>
      <c r="W227" s="261"/>
      <c r="X227" s="261"/>
      <c r="Y227" s="261"/>
      <c r="Z227" s="261"/>
      <c r="AA227" s="261"/>
      <c r="AB227" s="261"/>
      <c r="AC227" s="261"/>
      <c r="AD227" s="261"/>
      <c r="AE227" s="261"/>
      <c r="AF227" s="261"/>
      <c r="AG227" s="261"/>
      <c r="AH227" s="261"/>
      <c r="AI227" s="261"/>
      <c r="AJ227" s="261"/>
      <c r="AK227" s="261"/>
      <c r="AL227" s="261"/>
      <c r="AM227" s="261"/>
      <c r="AN227" s="261"/>
      <c r="AO227" s="261"/>
      <c r="AP227" s="261"/>
      <c r="AQ227" s="261"/>
      <c r="AR227" s="261"/>
    </row>
    <row r="228" spans="3:66" ht="9" customHeight="1">
      <c r="G228" s="261"/>
      <c r="H228" s="261"/>
      <c r="I228" s="261"/>
      <c r="J228" s="261"/>
      <c r="K228" s="261"/>
      <c r="L228" s="261"/>
      <c r="M228" s="261"/>
      <c r="N228" s="261"/>
      <c r="O228" s="261"/>
      <c r="P228" s="261"/>
      <c r="Q228" s="261"/>
      <c r="R228" s="261"/>
      <c r="S228" s="261"/>
      <c r="T228" s="261"/>
      <c r="U228" s="261"/>
      <c r="V228" s="261"/>
      <c r="W228" s="261"/>
      <c r="X228" s="261"/>
      <c r="Y228" s="261"/>
      <c r="Z228" s="261"/>
      <c r="AA228" s="261"/>
      <c r="AB228" s="261"/>
      <c r="AC228" s="261"/>
      <c r="AD228" s="261"/>
      <c r="AE228" s="261"/>
      <c r="AF228" s="261"/>
      <c r="AG228" s="261"/>
      <c r="AH228" s="261"/>
      <c r="AI228" s="261"/>
      <c r="AJ228" s="261"/>
      <c r="AK228" s="261"/>
      <c r="AL228" s="261"/>
      <c r="AM228" s="261"/>
      <c r="AN228" s="261"/>
      <c r="AO228" s="261"/>
      <c r="AP228" s="261"/>
      <c r="AQ228" s="261"/>
      <c r="AR228" s="261"/>
    </row>
  </sheetData>
  <sheetProtection algorithmName="SHA-512" hashValue="Q3Tcea1pfTU/UJh6gLAMQRTS4gvbns11V19Nc2SoUwBRjg3pR2mHBQlEy+jiNc5YyvhgUhhaWVOqYsynnqslUg==" saltValue="EzPEKE3vr+qUc/hSAmG3mQ==" spinCount="100000" sheet="1" objects="1" scenarios="1"/>
  <mergeCells count="574">
    <mergeCell ref="AE51:AO52"/>
    <mergeCell ref="AP51:AY52"/>
    <mergeCell ref="AZ51:BA52"/>
    <mergeCell ref="BB51:BK52"/>
    <mergeCell ref="BL51:BM52"/>
    <mergeCell ref="B32:I35"/>
    <mergeCell ref="J32:U35"/>
    <mergeCell ref="V32:W35"/>
    <mergeCell ref="B36:I38"/>
    <mergeCell ref="J36:U38"/>
    <mergeCell ref="V36:W38"/>
    <mergeCell ref="B39:I41"/>
    <mergeCell ref="J39:U41"/>
    <mergeCell ref="V39:W41"/>
    <mergeCell ref="B42:I45"/>
    <mergeCell ref="L42:N45"/>
    <mergeCell ref="O42:P45"/>
    <mergeCell ref="Q42:S45"/>
    <mergeCell ref="B46:I49"/>
    <mergeCell ref="L46:N49"/>
    <mergeCell ref="O46:P49"/>
    <mergeCell ref="Q46:S49"/>
    <mergeCell ref="B50:U52"/>
    <mergeCell ref="AE47:AO48"/>
    <mergeCell ref="AP47:AY48"/>
    <mergeCell ref="AZ47:BA48"/>
    <mergeCell ref="BB47:BK48"/>
    <mergeCell ref="BL47:BM48"/>
    <mergeCell ref="AE49:AO50"/>
    <mergeCell ref="AP49:AY50"/>
    <mergeCell ref="AZ49:BA50"/>
    <mergeCell ref="BB49:BK50"/>
    <mergeCell ref="BL49:BM50"/>
    <mergeCell ref="AE43:AO44"/>
    <mergeCell ref="AP43:AY44"/>
    <mergeCell ref="AZ43:BA44"/>
    <mergeCell ref="BB43:BK44"/>
    <mergeCell ref="BL43:BM44"/>
    <mergeCell ref="AE45:AO46"/>
    <mergeCell ref="AP45:AY46"/>
    <mergeCell ref="AZ45:BA46"/>
    <mergeCell ref="BB45:BK46"/>
    <mergeCell ref="BL45:BM46"/>
    <mergeCell ref="AE39:AO40"/>
    <mergeCell ref="AP39:AY40"/>
    <mergeCell ref="AZ39:BA40"/>
    <mergeCell ref="BB39:BK40"/>
    <mergeCell ref="BL39:BM40"/>
    <mergeCell ref="AE41:AO42"/>
    <mergeCell ref="AP41:AY42"/>
    <mergeCell ref="AZ41:BA42"/>
    <mergeCell ref="BB41:BK42"/>
    <mergeCell ref="BL41:BM42"/>
    <mergeCell ref="AP35:AY36"/>
    <mergeCell ref="AZ35:BA36"/>
    <mergeCell ref="BB35:BK36"/>
    <mergeCell ref="BL35:BM36"/>
    <mergeCell ref="AE37:AO38"/>
    <mergeCell ref="AP37:AY38"/>
    <mergeCell ref="AZ37:BA38"/>
    <mergeCell ref="BB37:BK38"/>
    <mergeCell ref="BL37:BM38"/>
    <mergeCell ref="BG121:BH123"/>
    <mergeCell ref="BI121:BK123"/>
    <mergeCell ref="BL121:BM123"/>
    <mergeCell ref="AJ119:AW120"/>
    <mergeCell ref="AX119:AY120"/>
    <mergeCell ref="AZ119:BM120"/>
    <mergeCell ref="AX117:AY118"/>
    <mergeCell ref="AZ117:BM118"/>
    <mergeCell ref="AJ117:AW118"/>
    <mergeCell ref="AH121:AT123"/>
    <mergeCell ref="B62:Q63"/>
    <mergeCell ref="AJ137:AK138"/>
    <mergeCell ref="BC135:BD136"/>
    <mergeCell ref="BE135:BF136"/>
    <mergeCell ref="BG135:BK136"/>
    <mergeCell ref="BL135:BM136"/>
    <mergeCell ref="BC137:BD138"/>
    <mergeCell ref="BE137:BF138"/>
    <mergeCell ref="BG137:BK138"/>
    <mergeCell ref="AL110:AM111"/>
    <mergeCell ref="AN110:AO111"/>
    <mergeCell ref="BD108:BE108"/>
    <mergeCell ref="BF108:BG108"/>
    <mergeCell ref="BH108:BI111"/>
    <mergeCell ref="BJ108:BK111"/>
    <mergeCell ref="BL108:BM111"/>
    <mergeCell ref="AP108:AQ108"/>
    <mergeCell ref="AX115:AY116"/>
    <mergeCell ref="AH119:AI120"/>
    <mergeCell ref="AZ115:BM116"/>
    <mergeCell ref="AU121:AX123"/>
    <mergeCell ref="AY121:BA123"/>
    <mergeCell ref="BB121:BC123"/>
    <mergeCell ref="BD121:BF123"/>
    <mergeCell ref="B119:C120"/>
    <mergeCell ref="D119:Q120"/>
    <mergeCell ref="AH115:AI116"/>
    <mergeCell ref="R119:S120"/>
    <mergeCell ref="T119:AG120"/>
    <mergeCell ref="AZ113:BM114"/>
    <mergeCell ref="D115:Q116"/>
    <mergeCell ref="B115:C116"/>
    <mergeCell ref="R115:S116"/>
    <mergeCell ref="T115:AG116"/>
    <mergeCell ref="AJ115:AW116"/>
    <mergeCell ref="AS135:AW136"/>
    <mergeCell ref="AX135:AY136"/>
    <mergeCell ref="AO137:AP138"/>
    <mergeCell ref="AQ137:AR138"/>
    <mergeCell ref="AS137:AW138"/>
    <mergeCell ref="B64:C64"/>
    <mergeCell ref="B65:C68"/>
    <mergeCell ref="B69:Q73"/>
    <mergeCell ref="N64:O64"/>
    <mergeCell ref="P64:Q64"/>
    <mergeCell ref="AX113:AY114"/>
    <mergeCell ref="B113:AW114"/>
    <mergeCell ref="O121:R123"/>
    <mergeCell ref="S121:U123"/>
    <mergeCell ref="V121:W123"/>
    <mergeCell ref="X121:Z123"/>
    <mergeCell ref="AA121:AB123"/>
    <mergeCell ref="AC121:AE123"/>
    <mergeCell ref="AF121:AG123"/>
    <mergeCell ref="B117:C118"/>
    <mergeCell ref="D117:Q118"/>
    <mergeCell ref="R117:S118"/>
    <mergeCell ref="T117:AG118"/>
    <mergeCell ref="AH117:AI118"/>
    <mergeCell ref="AJ139:AK140"/>
    <mergeCell ref="AE144:AI145"/>
    <mergeCell ref="AJ144:AK145"/>
    <mergeCell ref="AA144:AD145"/>
    <mergeCell ref="AJ135:AK136"/>
    <mergeCell ref="AA141:AB142"/>
    <mergeCell ref="AC141:AD142"/>
    <mergeCell ref="AE141:AI142"/>
    <mergeCell ref="AJ141:AK142"/>
    <mergeCell ref="AA137:AB138"/>
    <mergeCell ref="AA135:AB136"/>
    <mergeCell ref="AC135:AD136"/>
    <mergeCell ref="AE135:AI136"/>
    <mergeCell ref="AC137:AD138"/>
    <mergeCell ref="AE137:AI138"/>
    <mergeCell ref="AA139:AB140"/>
    <mergeCell ref="BC141:BD142"/>
    <mergeCell ref="BE141:BF142"/>
    <mergeCell ref="BG141:BK142"/>
    <mergeCell ref="BL141:BM142"/>
    <mergeCell ref="AO144:AR145"/>
    <mergeCell ref="AS144:AW145"/>
    <mergeCell ref="AX144:AY145"/>
    <mergeCell ref="BA134:BB146"/>
    <mergeCell ref="AO139:AP140"/>
    <mergeCell ref="AQ139:AR140"/>
    <mergeCell ref="AX137:AY138"/>
    <mergeCell ref="BC139:BD140"/>
    <mergeCell ref="BE139:BF140"/>
    <mergeCell ref="AO141:AP142"/>
    <mergeCell ref="AQ141:AR142"/>
    <mergeCell ref="AS141:AW142"/>
    <mergeCell ref="BL137:BM138"/>
    <mergeCell ref="BG139:BK140"/>
    <mergeCell ref="BL139:BM140"/>
    <mergeCell ref="AS139:AW140"/>
    <mergeCell ref="AX139:AY140"/>
    <mergeCell ref="AX141:AY142"/>
    <mergeCell ref="AO135:AP136"/>
    <mergeCell ref="AQ135:AR136"/>
    <mergeCell ref="B170:BM171"/>
    <mergeCell ref="BL150:BM153"/>
    <mergeCell ref="AK147:AM149"/>
    <mergeCell ref="AS147:AV149"/>
    <mergeCell ref="AW147:BB149"/>
    <mergeCell ref="BC147:BD149"/>
    <mergeCell ref="BE147:BH149"/>
    <mergeCell ref="BF150:BK153"/>
    <mergeCell ref="AS150:BA153"/>
    <mergeCell ref="BI147:BK149"/>
    <mergeCell ref="BB150:BE153"/>
    <mergeCell ref="AN147:AR149"/>
    <mergeCell ref="P147:Y149"/>
    <mergeCell ref="AH150:AN153"/>
    <mergeCell ref="AO150:AR153"/>
    <mergeCell ref="W154:AF156"/>
    <mergeCell ref="W157:AD159"/>
    <mergeCell ref="AE157:AF159"/>
    <mergeCell ref="D134:E149"/>
    <mergeCell ref="F147:O149"/>
    <mergeCell ref="Q151:T152"/>
    <mergeCell ref="W151:Z152"/>
    <mergeCell ref="BG144:BK145"/>
    <mergeCell ref="BL144:BM145"/>
    <mergeCell ref="AZ57:BA58"/>
    <mergeCell ref="AR57:AS58"/>
    <mergeCell ref="P124:BM130"/>
    <mergeCell ref="P131:BM133"/>
    <mergeCell ref="F134:O146"/>
    <mergeCell ref="D131:O133"/>
    <mergeCell ref="B124:O130"/>
    <mergeCell ref="BL147:BM149"/>
    <mergeCell ref="BL57:BM58"/>
    <mergeCell ref="AD108:AE108"/>
    <mergeCell ref="D102:E105"/>
    <mergeCell ref="B108:C111"/>
    <mergeCell ref="D108:E111"/>
    <mergeCell ref="F108:G111"/>
    <mergeCell ref="H108:I111"/>
    <mergeCell ref="B100:E101"/>
    <mergeCell ref="V139:Y141"/>
    <mergeCell ref="Q139:U141"/>
    <mergeCell ref="X143:Y145"/>
    <mergeCell ref="BC144:BF145"/>
    <mergeCell ref="BF110:BG111"/>
    <mergeCell ref="Z147:AA149"/>
    <mergeCell ref="AX110:AY111"/>
    <mergeCell ref="AZ110:BA111"/>
    <mergeCell ref="BB110:BC111"/>
    <mergeCell ref="AR106:BG107"/>
    <mergeCell ref="BE70:BG72"/>
    <mergeCell ref="AD110:AE111"/>
    <mergeCell ref="AF110:AG111"/>
    <mergeCell ref="AH110:AI111"/>
    <mergeCell ref="AJ110:AK111"/>
    <mergeCell ref="AI54:AK55"/>
    <mergeCell ref="AI57:AK58"/>
    <mergeCell ref="R62:AK63"/>
    <mergeCell ref="X69:Y69"/>
    <mergeCell ref="Z69:AA69"/>
    <mergeCell ref="AB69:AC69"/>
    <mergeCell ref="AD69:AE69"/>
    <mergeCell ref="AF69:AG69"/>
    <mergeCell ref="AH69:AI69"/>
    <mergeCell ref="AL64:AM68"/>
    <mergeCell ref="AN64:AO68"/>
    <mergeCell ref="AD65:AE68"/>
    <mergeCell ref="U91:V92"/>
    <mergeCell ref="AB92:AG93"/>
    <mergeCell ref="AB95:AG96"/>
    <mergeCell ref="BB69:BC69"/>
    <mergeCell ref="AP69:AQ73"/>
    <mergeCell ref="BL54:BM55"/>
    <mergeCell ref="BB57:BC58"/>
    <mergeCell ref="BD54:BK55"/>
    <mergeCell ref="BD57:BK58"/>
    <mergeCell ref="AT57:AY58"/>
    <mergeCell ref="BB54:BC55"/>
    <mergeCell ref="AT108:AU108"/>
    <mergeCell ref="AV108:AW108"/>
    <mergeCell ref="AX108:AY108"/>
    <mergeCell ref="AZ108:BA108"/>
    <mergeCell ref="BB108:BC108"/>
    <mergeCell ref="BB65:BC68"/>
    <mergeCell ref="BH106:BM107"/>
    <mergeCell ref="BB100:BG101"/>
    <mergeCell ref="BH100:BM101"/>
    <mergeCell ref="BB102:BG105"/>
    <mergeCell ref="BH102:BM105"/>
    <mergeCell ref="AI92:BF93"/>
    <mergeCell ref="AI95:BF96"/>
    <mergeCell ref="BH95:BK96"/>
    <mergeCell ref="BL74:BM76"/>
    <mergeCell ref="AZ64:BA64"/>
    <mergeCell ref="AZ65:BA68"/>
    <mergeCell ref="AZ69:BA69"/>
    <mergeCell ref="B106:M107"/>
    <mergeCell ref="N106:AA107"/>
    <mergeCell ref="AB106:AQ107"/>
    <mergeCell ref="C95:R97"/>
    <mergeCell ref="BH92:BK94"/>
    <mergeCell ref="N110:O111"/>
    <mergeCell ref="P110:Q111"/>
    <mergeCell ref="R110:S111"/>
    <mergeCell ref="T110:U111"/>
    <mergeCell ref="V110:W111"/>
    <mergeCell ref="J108:K111"/>
    <mergeCell ref="L108:M111"/>
    <mergeCell ref="N108:O108"/>
    <mergeCell ref="P108:S108"/>
    <mergeCell ref="T108:W108"/>
    <mergeCell ref="AF108:AG108"/>
    <mergeCell ref="AH108:AI108"/>
    <mergeCell ref="AJ108:AK108"/>
    <mergeCell ref="AL108:AM108"/>
    <mergeCell ref="AN108:AO108"/>
    <mergeCell ref="BD110:BE111"/>
    <mergeCell ref="AP110:AQ111"/>
    <mergeCell ref="AT110:AU111"/>
    <mergeCell ref="AV110:AW111"/>
    <mergeCell ref="B80:BM81"/>
    <mergeCell ref="B82:X83"/>
    <mergeCell ref="AE82:AM83"/>
    <mergeCell ref="AO82:AQ83"/>
    <mergeCell ref="AR82:AT83"/>
    <mergeCell ref="AU82:AV83"/>
    <mergeCell ref="AW82:AY83"/>
    <mergeCell ref="AZ82:BA83"/>
    <mergeCell ref="BB82:BD83"/>
    <mergeCell ref="BE82:BF83"/>
    <mergeCell ref="B102:C105"/>
    <mergeCell ref="B89:BM90"/>
    <mergeCell ref="D91:G92"/>
    <mergeCell ref="H91:J92"/>
    <mergeCell ref="K91:L92"/>
    <mergeCell ref="M91:O92"/>
    <mergeCell ref="P91:Q92"/>
    <mergeCell ref="R91:T92"/>
    <mergeCell ref="BI85:BJ87"/>
    <mergeCell ref="AR69:AS69"/>
    <mergeCell ref="AT69:AU69"/>
    <mergeCell ref="AR70:AS73"/>
    <mergeCell ref="B74:H79"/>
    <mergeCell ref="I74:O76"/>
    <mergeCell ref="P74:AD76"/>
    <mergeCell ref="AE74:AM76"/>
    <mergeCell ref="AN74:AS76"/>
    <mergeCell ref="AT74:AY76"/>
    <mergeCell ref="AV70:AW73"/>
    <mergeCell ref="AX70:AY73"/>
    <mergeCell ref="I77:O79"/>
    <mergeCell ref="P77:AD79"/>
    <mergeCell ref="AE77:AM79"/>
    <mergeCell ref="AN77:AS79"/>
    <mergeCell ref="AX64:AY64"/>
    <mergeCell ref="AR65:AS68"/>
    <mergeCell ref="AT65:AU68"/>
    <mergeCell ref="AV65:AW68"/>
    <mergeCell ref="AX65:AY68"/>
    <mergeCell ref="AD64:AE64"/>
    <mergeCell ref="AF64:AG64"/>
    <mergeCell ref="AH64:AI64"/>
    <mergeCell ref="AJ64:AK64"/>
    <mergeCell ref="AR64:AS64"/>
    <mergeCell ref="AT64:AU64"/>
    <mergeCell ref="AV64:AW64"/>
    <mergeCell ref="AF65:AG68"/>
    <mergeCell ref="AH65:AI68"/>
    <mergeCell ref="AJ65:AK68"/>
    <mergeCell ref="F65:G68"/>
    <mergeCell ref="H65:I68"/>
    <mergeCell ref="J65:K68"/>
    <mergeCell ref="L65:M68"/>
    <mergeCell ref="N65:O68"/>
    <mergeCell ref="P65:Q68"/>
    <mergeCell ref="X65:Y68"/>
    <mergeCell ref="Z65:AA68"/>
    <mergeCell ref="AP64:AQ68"/>
    <mergeCell ref="AB64:AC64"/>
    <mergeCell ref="AB65:AC68"/>
    <mergeCell ref="R64:U68"/>
    <mergeCell ref="V64:W64"/>
    <mergeCell ref="V65:W68"/>
    <mergeCell ref="X64:Y64"/>
    <mergeCell ref="Z64:AA64"/>
    <mergeCell ref="DS36:DX37"/>
    <mergeCell ref="AE26:AF28"/>
    <mergeCell ref="AG26:AI28"/>
    <mergeCell ref="AJ26:AK28"/>
    <mergeCell ref="AL26:AT28"/>
    <mergeCell ref="AU26:BM28"/>
    <mergeCell ref="DT33:DU34"/>
    <mergeCell ref="DV33:DW34"/>
    <mergeCell ref="B26:O28"/>
    <mergeCell ref="P26:R28"/>
    <mergeCell ref="S26:V28"/>
    <mergeCell ref="W26:Y28"/>
    <mergeCell ref="Z26:AA28"/>
    <mergeCell ref="AB26:AD28"/>
    <mergeCell ref="BB29:BM30"/>
    <mergeCell ref="AE31:AO32"/>
    <mergeCell ref="AP31:AY32"/>
    <mergeCell ref="AZ31:BA32"/>
    <mergeCell ref="BB31:BK32"/>
    <mergeCell ref="BL31:BM32"/>
    <mergeCell ref="AE33:AO34"/>
    <mergeCell ref="AP33:AY34"/>
    <mergeCell ref="AZ33:BA34"/>
    <mergeCell ref="BB33:BK34"/>
    <mergeCell ref="BL33:BM34"/>
    <mergeCell ref="X29:AA31"/>
    <mergeCell ref="B29:O31"/>
    <mergeCell ref="S29:T31"/>
    <mergeCell ref="AB29:AD52"/>
    <mergeCell ref="AE29:AO30"/>
    <mergeCell ref="AP29:BA30"/>
    <mergeCell ref="B20:I22"/>
    <mergeCell ref="J20:T22"/>
    <mergeCell ref="U20:AA22"/>
    <mergeCell ref="AB20:AT22"/>
    <mergeCell ref="AU20:AY22"/>
    <mergeCell ref="AZ20:BM22"/>
    <mergeCell ref="B23:I25"/>
    <mergeCell ref="J23:AT25"/>
    <mergeCell ref="AU23:AW25"/>
    <mergeCell ref="AX23:BA25"/>
    <mergeCell ref="BB23:BB25"/>
    <mergeCell ref="BC23:BF25"/>
    <mergeCell ref="BG23:BG25"/>
    <mergeCell ref="BH23:BM25"/>
    <mergeCell ref="P29:R31"/>
    <mergeCell ref="U29:W31"/>
    <mergeCell ref="AE35:AO36"/>
    <mergeCell ref="B12:AS15"/>
    <mergeCell ref="AU12:AV13"/>
    <mergeCell ref="AW12:BM13"/>
    <mergeCell ref="AU14:AV15"/>
    <mergeCell ref="AW14:BM15"/>
    <mergeCell ref="B17:I19"/>
    <mergeCell ref="J17:T19"/>
    <mergeCell ref="U17:AA19"/>
    <mergeCell ref="AB17:AT19"/>
    <mergeCell ref="AU17:AW19"/>
    <mergeCell ref="AX17:BA19"/>
    <mergeCell ref="BB17:BB19"/>
    <mergeCell ref="BC17:BF19"/>
    <mergeCell ref="BG17:BG19"/>
    <mergeCell ref="BH17:BM19"/>
    <mergeCell ref="A1:BN3"/>
    <mergeCell ref="G9:O10"/>
    <mergeCell ref="BH5:BM10"/>
    <mergeCell ref="BF5:BG10"/>
    <mergeCell ref="D6:O7"/>
    <mergeCell ref="AN4:BD5"/>
    <mergeCell ref="B6:C7"/>
    <mergeCell ref="AD6:AM10"/>
    <mergeCell ref="AO6:AT10"/>
    <mergeCell ref="AV7:AX9"/>
    <mergeCell ref="AY7:AZ9"/>
    <mergeCell ref="BA7:BC9"/>
    <mergeCell ref="B9:E10"/>
    <mergeCell ref="F9:F10"/>
    <mergeCell ref="P6:P7"/>
    <mergeCell ref="Q6:AB10"/>
    <mergeCell ref="T4:AM5"/>
    <mergeCell ref="B4:R5"/>
    <mergeCell ref="AC54:AH55"/>
    <mergeCell ref="AC57:AH58"/>
    <mergeCell ref="AL57:AQ58"/>
    <mergeCell ref="AL54:AQ55"/>
    <mergeCell ref="B59:BM61"/>
    <mergeCell ref="O53:AB55"/>
    <mergeCell ref="O56:AB58"/>
    <mergeCell ref="B53:N58"/>
    <mergeCell ref="B98:BM99"/>
    <mergeCell ref="AH70:AI73"/>
    <mergeCell ref="AJ69:AK69"/>
    <mergeCell ref="AL69:AM73"/>
    <mergeCell ref="AN69:AO73"/>
    <mergeCell ref="AJ70:AK73"/>
    <mergeCell ref="AL62:AQ63"/>
    <mergeCell ref="AR62:BC63"/>
    <mergeCell ref="BD62:BM68"/>
    <mergeCell ref="D64:E64"/>
    <mergeCell ref="F64:G64"/>
    <mergeCell ref="H64:I64"/>
    <mergeCell ref="J64:K64"/>
    <mergeCell ref="L64:M64"/>
    <mergeCell ref="BB64:BC64"/>
    <mergeCell ref="D65:E68"/>
    <mergeCell ref="AC151:AF152"/>
    <mergeCell ref="U151:V152"/>
    <mergeCell ref="AA151:AB152"/>
    <mergeCell ref="BA157:BB159"/>
    <mergeCell ref="AG154:AQ156"/>
    <mergeCell ref="AG157:AO159"/>
    <mergeCell ref="AP157:AQ159"/>
    <mergeCell ref="L154:V156"/>
    <mergeCell ref="L157:T159"/>
    <mergeCell ref="U157:V159"/>
    <mergeCell ref="AR154:BB156"/>
    <mergeCell ref="AR157:AZ159"/>
    <mergeCell ref="D150:O153"/>
    <mergeCell ref="B154:K159"/>
    <mergeCell ref="B131:C153"/>
    <mergeCell ref="AM134:AN146"/>
    <mergeCell ref="Q135:W137"/>
    <mergeCell ref="Q143:T145"/>
    <mergeCell ref="U143:W145"/>
    <mergeCell ref="X135:Y137"/>
    <mergeCell ref="AC139:AD140"/>
    <mergeCell ref="AE139:AI140"/>
    <mergeCell ref="AB147:AD149"/>
    <mergeCell ref="AE147:AJ149"/>
    <mergeCell ref="L168:U169"/>
    <mergeCell ref="B160:G169"/>
    <mergeCell ref="H166:K167"/>
    <mergeCell ref="L166:U167"/>
    <mergeCell ref="H160:K161"/>
    <mergeCell ref="H162:K163"/>
    <mergeCell ref="H168:K169"/>
    <mergeCell ref="AO164:AX165"/>
    <mergeCell ref="AY164:BB165"/>
    <mergeCell ref="AY160:BB161"/>
    <mergeCell ref="AY162:BB163"/>
    <mergeCell ref="AY168:BB169"/>
    <mergeCell ref="L162:U163"/>
    <mergeCell ref="L164:U165"/>
    <mergeCell ref="V164:Y165"/>
    <mergeCell ref="Z164:AJ165"/>
    <mergeCell ref="AK164:AN165"/>
    <mergeCell ref="V166:Y167"/>
    <mergeCell ref="Z166:AJ167"/>
    <mergeCell ref="AK166:AN167"/>
    <mergeCell ref="AO166:AX167"/>
    <mergeCell ref="AY166:BB167"/>
    <mergeCell ref="L160:U161"/>
    <mergeCell ref="H164:K165"/>
    <mergeCell ref="BC166:BM167"/>
    <mergeCell ref="V160:Y161"/>
    <mergeCell ref="V162:Y163"/>
    <mergeCell ref="V168:Y169"/>
    <mergeCell ref="BC160:BM161"/>
    <mergeCell ref="BC162:BM163"/>
    <mergeCell ref="BC164:BM165"/>
    <mergeCell ref="BC168:BM169"/>
    <mergeCell ref="AO168:AX169"/>
    <mergeCell ref="Z160:AJ161"/>
    <mergeCell ref="Z162:AJ163"/>
    <mergeCell ref="Z168:AJ169"/>
    <mergeCell ref="AK160:AN161"/>
    <mergeCell ref="AK162:AN163"/>
    <mergeCell ref="AK168:AN169"/>
    <mergeCell ref="AO160:AX161"/>
    <mergeCell ref="AO162:AX163"/>
    <mergeCell ref="BC154:BM156"/>
    <mergeCell ref="BC157:BK159"/>
    <mergeCell ref="BL157:BM159"/>
    <mergeCell ref="X108:AA108"/>
    <mergeCell ref="X110:Y111"/>
    <mergeCell ref="Z110:AA111"/>
    <mergeCell ref="G213:P223"/>
    <mergeCell ref="DN205:DU207"/>
    <mergeCell ref="DN208:DU210"/>
    <mergeCell ref="CH199:CP206"/>
    <mergeCell ref="CA179:CI181"/>
    <mergeCell ref="BV191:CC194"/>
    <mergeCell ref="BU208:CC214"/>
    <mergeCell ref="N173:V175"/>
    <mergeCell ref="I185:P188"/>
    <mergeCell ref="U193:AC200"/>
    <mergeCell ref="BA199:BH201"/>
    <mergeCell ref="H202:P208"/>
    <mergeCell ref="BA202:BH204"/>
    <mergeCell ref="AT200:AY201"/>
    <mergeCell ref="AB108:AC108"/>
    <mergeCell ref="AB110:AC111"/>
    <mergeCell ref="AR108:AS108"/>
    <mergeCell ref="AR110:AS111"/>
    <mergeCell ref="BI70:BL72"/>
    <mergeCell ref="B121:N123"/>
    <mergeCell ref="R69:U73"/>
    <mergeCell ref="V69:W69"/>
    <mergeCell ref="V70:W73"/>
    <mergeCell ref="AT77:BM79"/>
    <mergeCell ref="AZ74:BA76"/>
    <mergeCell ref="BB74:BC76"/>
    <mergeCell ref="BD74:BE76"/>
    <mergeCell ref="BF74:BG76"/>
    <mergeCell ref="BH74:BI76"/>
    <mergeCell ref="BJ74:BK76"/>
    <mergeCell ref="AD70:AE73"/>
    <mergeCell ref="AF70:AG73"/>
    <mergeCell ref="AZ70:BA73"/>
    <mergeCell ref="BB70:BC73"/>
    <mergeCell ref="AT70:AU73"/>
    <mergeCell ref="AV69:AW69"/>
    <mergeCell ref="X70:Y73"/>
    <mergeCell ref="Z70:AA73"/>
    <mergeCell ref="AB70:AC73"/>
    <mergeCell ref="AX69:AY69"/>
    <mergeCell ref="AE85:AM87"/>
    <mergeCell ref="AO85:BG87"/>
  </mergeCells>
  <phoneticPr fontId="2"/>
  <printOptions horizontalCentered="1"/>
  <pageMargins left="0" right="0" top="0.39370078740157483" bottom="0.39370078740157483" header="0" footer="0"/>
  <pageSetup paperSize="9" scale="90" orientation="portrait" r:id="rId1"/>
  <rowBreaks count="1" manualBreakCount="1">
    <brk id="111" max="65" man="1"/>
  </row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049339-51B7-4B05-8A48-464DE22F62D8}">
  <sheetPr>
    <tabColor theme="5"/>
  </sheetPr>
  <dimension ref="A1:BR122"/>
  <sheetViews>
    <sheetView workbookViewId="0">
      <selection activeCell="C3" sqref="C3"/>
    </sheetView>
  </sheetViews>
  <sheetFormatPr defaultColWidth="1.375" defaultRowHeight="12"/>
  <cols>
    <col min="1" max="16384" width="1.375" style="419"/>
  </cols>
  <sheetData>
    <row r="1" spans="1:70" ht="7.5" customHeight="1">
      <c r="A1" s="2029" t="s">
        <v>965</v>
      </c>
      <c r="B1" s="2029"/>
      <c r="C1" s="2029"/>
      <c r="D1" s="2029"/>
      <c r="E1" s="2029"/>
      <c r="F1" s="2029"/>
      <c r="G1" s="2029"/>
      <c r="H1" s="2029"/>
      <c r="I1" s="2030"/>
      <c r="J1" s="2030"/>
      <c r="K1" s="418"/>
      <c r="S1" s="2031"/>
      <c r="T1" s="2032"/>
      <c r="U1" s="2032"/>
      <c r="V1" s="2033" t="s">
        <v>178</v>
      </c>
      <c r="W1" s="2033"/>
      <c r="X1" s="2033"/>
      <c r="Y1" s="2033"/>
      <c r="Z1" s="2033"/>
      <c r="AA1" s="2033"/>
      <c r="AB1" s="2033"/>
      <c r="AC1" s="2033"/>
      <c r="AD1" s="2033"/>
      <c r="AE1" s="2033"/>
      <c r="AF1" s="2033"/>
      <c r="AG1" s="2033"/>
      <c r="AH1" s="2033"/>
      <c r="AI1" s="2033"/>
      <c r="AJ1" s="2033"/>
      <c r="AK1" s="2033"/>
      <c r="AL1" s="2033"/>
      <c r="AM1" s="2033"/>
      <c r="AN1" s="2033"/>
      <c r="AO1" s="2033"/>
      <c r="AP1" s="2033"/>
      <c r="AQ1" s="420"/>
      <c r="AR1" s="2034" t="s">
        <v>389</v>
      </c>
      <c r="AS1" s="2035"/>
      <c r="AT1" s="2035"/>
      <c r="AU1" s="2035"/>
      <c r="AV1" s="2035"/>
      <c r="AW1" s="2035"/>
      <c r="AX1" s="2035"/>
      <c r="AY1" s="2035"/>
      <c r="AZ1" s="2036"/>
      <c r="BA1" s="2020"/>
      <c r="BB1" s="2021"/>
      <c r="BC1" s="2021"/>
      <c r="BD1" s="2021"/>
      <c r="BE1" s="2021"/>
      <c r="BF1" s="2021"/>
      <c r="BG1" s="2021"/>
      <c r="BH1" s="2021"/>
      <c r="BI1" s="2021"/>
      <c r="BJ1" s="2021"/>
      <c r="BK1" s="2021"/>
      <c r="BL1" s="2021"/>
      <c r="BM1" s="2021"/>
      <c r="BN1" s="2021"/>
      <c r="BO1" s="2021"/>
      <c r="BP1" s="2021"/>
      <c r="BQ1" s="2021"/>
      <c r="BR1" s="2022"/>
    </row>
    <row r="2" spans="1:70" ht="7.5" customHeight="1">
      <c r="A2" s="2029"/>
      <c r="B2" s="2029"/>
      <c r="C2" s="2029"/>
      <c r="D2" s="2029"/>
      <c r="E2" s="2029"/>
      <c r="F2" s="2029"/>
      <c r="G2" s="2029"/>
      <c r="H2" s="2029"/>
      <c r="I2" s="2030"/>
      <c r="J2" s="2030"/>
      <c r="K2" s="418"/>
      <c r="S2" s="2032"/>
      <c r="T2" s="2032"/>
      <c r="U2" s="2032"/>
      <c r="V2" s="2033"/>
      <c r="W2" s="2033"/>
      <c r="X2" s="2033"/>
      <c r="Y2" s="2033"/>
      <c r="Z2" s="2033"/>
      <c r="AA2" s="2033"/>
      <c r="AB2" s="2033"/>
      <c r="AC2" s="2033"/>
      <c r="AD2" s="2033"/>
      <c r="AE2" s="2033"/>
      <c r="AF2" s="2033"/>
      <c r="AG2" s="2033"/>
      <c r="AH2" s="2033"/>
      <c r="AI2" s="2033"/>
      <c r="AJ2" s="2033"/>
      <c r="AK2" s="2033"/>
      <c r="AL2" s="2033"/>
      <c r="AM2" s="2033"/>
      <c r="AN2" s="2033"/>
      <c r="AO2" s="2033"/>
      <c r="AP2" s="2033"/>
      <c r="AQ2" s="420"/>
      <c r="AR2" s="2037"/>
      <c r="AS2" s="2016"/>
      <c r="AT2" s="2016"/>
      <c r="AU2" s="2016"/>
      <c r="AV2" s="2016"/>
      <c r="AW2" s="2016"/>
      <c r="AX2" s="2016"/>
      <c r="AY2" s="2016"/>
      <c r="AZ2" s="2017"/>
      <c r="BA2" s="2023"/>
      <c r="BB2" s="2024"/>
      <c r="BC2" s="2024"/>
      <c r="BD2" s="2024"/>
      <c r="BE2" s="2024"/>
      <c r="BF2" s="2024"/>
      <c r="BG2" s="2024"/>
      <c r="BH2" s="2024"/>
      <c r="BI2" s="2024"/>
      <c r="BJ2" s="2024"/>
      <c r="BK2" s="2024"/>
      <c r="BL2" s="2024"/>
      <c r="BM2" s="2024"/>
      <c r="BN2" s="2024"/>
      <c r="BO2" s="2024"/>
      <c r="BP2" s="2024"/>
      <c r="BQ2" s="2024"/>
      <c r="BR2" s="2025"/>
    </row>
    <row r="3" spans="1:70" ht="7.5" customHeight="1">
      <c r="K3" s="418"/>
      <c r="L3" s="418"/>
      <c r="M3" s="418"/>
      <c r="N3" s="418"/>
      <c r="O3" s="418"/>
      <c r="P3" s="418"/>
      <c r="Q3" s="418"/>
      <c r="R3" s="418"/>
      <c r="S3" s="418"/>
      <c r="T3" s="418"/>
      <c r="U3" s="418"/>
      <c r="V3" s="418"/>
      <c r="W3" s="418"/>
      <c r="X3" s="418"/>
      <c r="Y3" s="418"/>
      <c r="Z3" s="418"/>
      <c r="AA3" s="418"/>
      <c r="AB3" s="418"/>
      <c r="AC3" s="418"/>
      <c r="AD3" s="418"/>
      <c r="AE3" s="418"/>
      <c r="AF3" s="418"/>
      <c r="AG3" s="418"/>
      <c r="AH3" s="418"/>
      <c r="AI3" s="418"/>
      <c r="AJ3" s="418"/>
      <c r="AK3" s="418"/>
      <c r="AL3" s="418"/>
      <c r="AM3" s="418"/>
      <c r="AN3" s="418"/>
      <c r="AO3" s="418"/>
      <c r="AP3" s="418"/>
      <c r="AQ3" s="420"/>
      <c r="AR3" s="2038"/>
      <c r="AS3" s="2039"/>
      <c r="AT3" s="2039"/>
      <c r="AU3" s="2039"/>
      <c r="AV3" s="2039"/>
      <c r="AW3" s="2039"/>
      <c r="AX3" s="2039"/>
      <c r="AY3" s="2039"/>
      <c r="AZ3" s="2040"/>
      <c r="BA3" s="2041"/>
      <c r="BB3" s="2042"/>
      <c r="BC3" s="2042"/>
      <c r="BD3" s="2042"/>
      <c r="BE3" s="2042"/>
      <c r="BF3" s="2042"/>
      <c r="BG3" s="2042"/>
      <c r="BH3" s="2042"/>
      <c r="BI3" s="2042"/>
      <c r="BJ3" s="2042"/>
      <c r="BK3" s="2042"/>
      <c r="BL3" s="2042"/>
      <c r="BM3" s="2042"/>
      <c r="BN3" s="2042"/>
      <c r="BO3" s="2042"/>
      <c r="BP3" s="2042"/>
      <c r="BQ3" s="2042"/>
      <c r="BR3" s="2043"/>
    </row>
    <row r="4" spans="1:70" ht="7.5" customHeight="1">
      <c r="K4" s="418"/>
      <c r="L4" s="418"/>
      <c r="M4" s="418"/>
      <c r="N4" s="418"/>
      <c r="O4" s="418"/>
      <c r="P4" s="418"/>
      <c r="Q4" s="418"/>
      <c r="AP4" s="418"/>
      <c r="AQ4" s="420"/>
      <c r="AR4" s="2016" t="s">
        <v>782</v>
      </c>
      <c r="AS4" s="2016"/>
      <c r="AT4" s="2016"/>
      <c r="AU4" s="2016"/>
      <c r="AV4" s="2016"/>
      <c r="AW4" s="2016"/>
      <c r="AX4" s="2016"/>
      <c r="AY4" s="2016"/>
      <c r="AZ4" s="2017"/>
      <c r="BA4" s="2020"/>
      <c r="BB4" s="2021"/>
      <c r="BC4" s="2021"/>
      <c r="BD4" s="2021"/>
      <c r="BE4" s="2021"/>
      <c r="BF4" s="2021"/>
      <c r="BG4" s="2021"/>
      <c r="BH4" s="2021"/>
      <c r="BI4" s="2021"/>
      <c r="BJ4" s="2021"/>
      <c r="BK4" s="2021"/>
      <c r="BL4" s="2021"/>
      <c r="BM4" s="2021"/>
      <c r="BN4" s="2021"/>
      <c r="BO4" s="2021"/>
      <c r="BP4" s="2021"/>
      <c r="BQ4" s="2021"/>
      <c r="BR4" s="2022"/>
    </row>
    <row r="5" spans="1:70" ht="7.5" customHeight="1">
      <c r="K5" s="418"/>
      <c r="L5" s="418"/>
      <c r="M5" s="418"/>
      <c r="N5" s="418"/>
      <c r="O5" s="418"/>
      <c r="P5" s="418"/>
      <c r="Q5" s="418"/>
      <c r="AP5" s="418"/>
      <c r="AQ5" s="420"/>
      <c r="AR5" s="2016"/>
      <c r="AS5" s="2016"/>
      <c r="AT5" s="2016"/>
      <c r="AU5" s="2016"/>
      <c r="AV5" s="2016"/>
      <c r="AW5" s="2016"/>
      <c r="AX5" s="2016"/>
      <c r="AY5" s="2016"/>
      <c r="AZ5" s="2017"/>
      <c r="BA5" s="2023"/>
      <c r="BB5" s="2024"/>
      <c r="BC5" s="2024"/>
      <c r="BD5" s="2024"/>
      <c r="BE5" s="2024"/>
      <c r="BF5" s="2024"/>
      <c r="BG5" s="2024"/>
      <c r="BH5" s="2024"/>
      <c r="BI5" s="2024"/>
      <c r="BJ5" s="2024"/>
      <c r="BK5" s="2024"/>
      <c r="BL5" s="2024"/>
      <c r="BM5" s="2024"/>
      <c r="BN5" s="2024"/>
      <c r="BO5" s="2024"/>
      <c r="BP5" s="2024"/>
      <c r="BQ5" s="2024"/>
      <c r="BR5" s="2025"/>
    </row>
    <row r="6" spans="1:70" ht="7.5" customHeight="1" thickBot="1">
      <c r="A6" s="418"/>
      <c r="B6" s="345"/>
      <c r="C6" s="345"/>
      <c r="D6" s="345"/>
      <c r="E6" s="345"/>
      <c r="F6" s="345"/>
      <c r="G6" s="345"/>
      <c r="H6" s="345"/>
      <c r="I6" s="345"/>
      <c r="J6" s="418"/>
      <c r="K6" s="418"/>
      <c r="L6" s="418"/>
      <c r="M6" s="418"/>
      <c r="N6" s="418"/>
      <c r="O6" s="418"/>
      <c r="P6" s="418"/>
      <c r="Q6" s="418"/>
      <c r="R6" s="418"/>
      <c r="S6" s="418"/>
      <c r="T6" s="418"/>
      <c r="U6" s="418"/>
      <c r="V6" s="418"/>
      <c r="W6" s="418"/>
      <c r="X6" s="418"/>
      <c r="Y6" s="418"/>
      <c r="Z6" s="418"/>
      <c r="AA6" s="418"/>
      <c r="AB6" s="418"/>
      <c r="AC6" s="418"/>
      <c r="AD6" s="418"/>
      <c r="AE6" s="418"/>
      <c r="AF6" s="418"/>
      <c r="AG6" s="418"/>
      <c r="AH6" s="418"/>
      <c r="AI6" s="418"/>
      <c r="AJ6" s="418"/>
      <c r="AK6" s="418"/>
      <c r="AL6" s="418"/>
      <c r="AM6" s="418"/>
      <c r="AN6" s="418"/>
      <c r="AO6" s="418"/>
      <c r="AP6" s="418"/>
      <c r="AQ6" s="421"/>
      <c r="AR6" s="2018"/>
      <c r="AS6" s="2018"/>
      <c r="AT6" s="2018"/>
      <c r="AU6" s="2018"/>
      <c r="AV6" s="2018"/>
      <c r="AW6" s="2018"/>
      <c r="AX6" s="2018"/>
      <c r="AY6" s="2018"/>
      <c r="AZ6" s="2019"/>
      <c r="BA6" s="2026"/>
      <c r="BB6" s="2027"/>
      <c r="BC6" s="2027"/>
      <c r="BD6" s="2027"/>
      <c r="BE6" s="2027"/>
      <c r="BF6" s="2027"/>
      <c r="BG6" s="2027"/>
      <c r="BH6" s="2027"/>
      <c r="BI6" s="2027"/>
      <c r="BJ6" s="2027"/>
      <c r="BK6" s="2027"/>
      <c r="BL6" s="2027"/>
      <c r="BM6" s="2027"/>
      <c r="BN6" s="2027"/>
      <c r="BO6" s="2027"/>
      <c r="BP6" s="2027"/>
      <c r="BQ6" s="2027"/>
      <c r="BR6" s="2028"/>
    </row>
    <row r="7" spans="1:70" ht="7.5" customHeight="1">
      <c r="A7" s="422"/>
      <c r="B7" s="423"/>
      <c r="C7" s="423"/>
      <c r="D7" s="423"/>
      <c r="E7" s="423"/>
      <c r="F7" s="423"/>
      <c r="G7" s="423"/>
      <c r="H7" s="423"/>
      <c r="I7" s="423"/>
      <c r="J7" s="424"/>
      <c r="K7" s="424"/>
      <c r="L7" s="424"/>
      <c r="M7" s="424"/>
      <c r="N7" s="424"/>
      <c r="O7" s="424"/>
      <c r="P7" s="424"/>
      <c r="Q7" s="424"/>
      <c r="R7" s="424"/>
      <c r="S7" s="424"/>
      <c r="T7" s="424"/>
      <c r="U7" s="424"/>
      <c r="V7" s="424"/>
      <c r="W7" s="424"/>
      <c r="X7" s="424"/>
      <c r="Y7" s="424"/>
      <c r="Z7" s="424"/>
      <c r="AA7" s="424"/>
      <c r="AB7" s="424"/>
      <c r="AC7" s="424"/>
      <c r="AD7" s="424"/>
      <c r="AE7" s="424"/>
      <c r="AF7" s="424"/>
      <c r="AG7" s="424"/>
      <c r="AH7" s="424"/>
      <c r="AI7" s="424"/>
      <c r="AJ7" s="424"/>
      <c r="AK7" s="424"/>
      <c r="AL7" s="424"/>
      <c r="AM7" s="424"/>
      <c r="AN7" s="424"/>
      <c r="AO7" s="424"/>
      <c r="AP7" s="424"/>
      <c r="AQ7" s="424"/>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5"/>
    </row>
    <row r="8" spans="1:70" ht="7.5" customHeight="1">
      <c r="A8" s="426"/>
      <c r="B8" s="345"/>
      <c r="C8" s="345"/>
      <c r="D8" s="345"/>
      <c r="E8" s="345"/>
      <c r="F8" s="345"/>
      <c r="G8" s="345"/>
      <c r="H8" s="345"/>
      <c r="I8" s="345"/>
      <c r="J8" s="418"/>
      <c r="K8" s="418"/>
      <c r="L8" s="418"/>
      <c r="M8" s="418"/>
      <c r="N8" s="418"/>
      <c r="O8" s="418"/>
      <c r="P8" s="418"/>
      <c r="Q8" s="418"/>
      <c r="R8" s="418"/>
      <c r="S8" s="418"/>
      <c r="T8" s="418"/>
      <c r="U8" s="418"/>
      <c r="V8" s="418"/>
      <c r="W8" s="418"/>
      <c r="X8" s="418"/>
      <c r="Y8" s="418"/>
      <c r="Z8" s="418"/>
      <c r="AA8" s="418"/>
      <c r="AB8" s="418"/>
      <c r="AC8" s="418"/>
      <c r="AD8" s="418"/>
      <c r="AE8" s="418"/>
      <c r="AF8" s="418"/>
      <c r="AG8" s="418"/>
      <c r="AH8" s="418"/>
      <c r="AI8" s="418"/>
      <c r="AJ8" s="418"/>
      <c r="AK8" s="418"/>
      <c r="AL8" s="418"/>
      <c r="AM8" s="418"/>
      <c r="AN8" s="418"/>
      <c r="AO8" s="418"/>
      <c r="AP8" s="418"/>
      <c r="AQ8" s="418"/>
      <c r="AR8" s="345"/>
      <c r="AS8" s="345"/>
      <c r="AT8" s="345"/>
      <c r="AU8" s="345"/>
      <c r="AV8" s="345"/>
      <c r="AW8" s="345"/>
      <c r="AX8" s="345"/>
      <c r="AY8" s="345"/>
      <c r="AZ8" s="345"/>
      <c r="BA8" s="345"/>
      <c r="BB8" s="345"/>
      <c r="BC8" s="345"/>
      <c r="BD8" s="345"/>
      <c r="BE8" s="345"/>
      <c r="BF8" s="345"/>
      <c r="BG8" s="345"/>
      <c r="BH8" s="345"/>
      <c r="BI8" s="345"/>
      <c r="BJ8" s="345"/>
      <c r="BK8" s="345"/>
      <c r="BL8" s="345"/>
      <c r="BM8" s="345"/>
      <c r="BN8" s="345"/>
      <c r="BO8" s="345"/>
      <c r="BP8" s="345"/>
      <c r="BQ8" s="345"/>
      <c r="BR8" s="427"/>
    </row>
    <row r="9" spans="1:70" ht="7.5" customHeight="1">
      <c r="A9" s="426"/>
      <c r="B9" s="1121" t="s">
        <v>966</v>
      </c>
      <c r="C9" s="1121"/>
      <c r="D9" s="1121"/>
      <c r="E9" s="1121"/>
      <c r="F9" s="1121"/>
      <c r="G9" s="1121"/>
      <c r="H9" s="2030"/>
      <c r="I9" s="2030"/>
      <c r="J9" s="2030"/>
      <c r="L9" s="1121" t="s">
        <v>967</v>
      </c>
      <c r="M9" s="1121"/>
      <c r="N9" s="2047"/>
      <c r="O9" s="2047"/>
      <c r="P9" s="2047"/>
      <c r="Q9" s="2047"/>
      <c r="R9" s="2047"/>
      <c r="S9" s="2030"/>
      <c r="T9" s="2030"/>
      <c r="U9" s="1121" t="s">
        <v>368</v>
      </c>
      <c r="V9" s="2048"/>
      <c r="W9" s="418"/>
      <c r="X9" s="418"/>
      <c r="Y9" s="418"/>
      <c r="Z9" s="418"/>
      <c r="AA9" s="418"/>
      <c r="AB9" s="418"/>
      <c r="AC9" s="418"/>
      <c r="AD9" s="418"/>
      <c r="AE9" s="418"/>
      <c r="AF9" s="418"/>
      <c r="AG9" s="418"/>
      <c r="AH9" s="418"/>
      <c r="AI9" s="418"/>
      <c r="AJ9" s="418"/>
      <c r="AK9" s="418"/>
      <c r="AL9" s="418"/>
      <c r="AM9" s="418"/>
      <c r="AN9" s="418"/>
      <c r="AO9" s="418"/>
      <c r="AP9" s="418"/>
      <c r="AQ9" s="1121" t="s">
        <v>968</v>
      </c>
      <c r="AR9" s="2048"/>
      <c r="AS9" s="2048"/>
      <c r="AT9" s="2048"/>
      <c r="AU9" s="2048"/>
      <c r="AV9" s="2048"/>
      <c r="AW9" s="2048"/>
      <c r="AX9" s="405"/>
      <c r="AY9" s="2048"/>
      <c r="AZ9" s="2030"/>
      <c r="BA9" s="2030"/>
      <c r="BB9" s="2030"/>
      <c r="BC9" s="2030"/>
      <c r="BD9" s="2030"/>
      <c r="BE9" s="2029" t="s">
        <v>969</v>
      </c>
      <c r="BF9" s="2030"/>
      <c r="BG9" s="2030"/>
      <c r="BH9" s="1121" t="s">
        <v>967</v>
      </c>
      <c r="BI9" s="1121"/>
      <c r="BJ9" s="2044"/>
      <c r="BK9" s="2030"/>
      <c r="BL9" s="2030"/>
      <c r="BM9" s="2030"/>
      <c r="BN9" s="2030"/>
      <c r="BO9" s="2030"/>
      <c r="BP9" s="2029" t="s">
        <v>368</v>
      </c>
      <c r="BQ9" s="2029"/>
      <c r="BR9" s="427"/>
    </row>
    <row r="10" spans="1:70" ht="7.5" customHeight="1">
      <c r="A10" s="426"/>
      <c r="B10" s="1121"/>
      <c r="C10" s="1121"/>
      <c r="D10" s="1121"/>
      <c r="E10" s="1121"/>
      <c r="F10" s="1121"/>
      <c r="G10" s="1121"/>
      <c r="H10" s="2030"/>
      <c r="I10" s="2030"/>
      <c r="J10" s="2030"/>
      <c r="L10" s="1121"/>
      <c r="M10" s="1121"/>
      <c r="N10" s="2047"/>
      <c r="O10" s="2047"/>
      <c r="P10" s="2047"/>
      <c r="Q10" s="2047"/>
      <c r="R10" s="2047"/>
      <c r="S10" s="2030"/>
      <c r="T10" s="2030"/>
      <c r="U10" s="2048"/>
      <c r="V10" s="2048"/>
      <c r="W10" s="418"/>
      <c r="X10" s="418"/>
      <c r="Y10" s="418"/>
      <c r="Z10" s="418"/>
      <c r="AA10" s="418"/>
      <c r="AB10" s="418"/>
      <c r="AC10" s="418"/>
      <c r="AD10" s="418"/>
      <c r="AE10" s="418"/>
      <c r="AF10" s="418"/>
      <c r="AG10" s="418"/>
      <c r="AH10" s="418"/>
      <c r="AI10" s="418"/>
      <c r="AJ10" s="418"/>
      <c r="AK10" s="418"/>
      <c r="AL10" s="418"/>
      <c r="AM10" s="418"/>
      <c r="AN10" s="418"/>
      <c r="AO10" s="418"/>
      <c r="AP10" s="418"/>
      <c r="AQ10" s="2048"/>
      <c r="AR10" s="2048"/>
      <c r="AS10" s="2048"/>
      <c r="AT10" s="2048"/>
      <c r="AU10" s="2048"/>
      <c r="AV10" s="2048"/>
      <c r="AW10" s="2048"/>
      <c r="AX10" s="405"/>
      <c r="AY10" s="2030"/>
      <c r="AZ10" s="2030"/>
      <c r="BA10" s="2030"/>
      <c r="BB10" s="2030"/>
      <c r="BC10" s="2030"/>
      <c r="BD10" s="2030"/>
      <c r="BE10" s="2030"/>
      <c r="BF10" s="2030"/>
      <c r="BG10" s="2030"/>
      <c r="BH10" s="1121"/>
      <c r="BI10" s="1121"/>
      <c r="BJ10" s="2030"/>
      <c r="BK10" s="2030"/>
      <c r="BL10" s="2030"/>
      <c r="BM10" s="2030"/>
      <c r="BN10" s="2030"/>
      <c r="BO10" s="2030"/>
      <c r="BP10" s="2029"/>
      <c r="BQ10" s="2029"/>
      <c r="BR10" s="427"/>
    </row>
    <row r="11" spans="1:70" ht="7.5" customHeight="1">
      <c r="A11" s="426"/>
      <c r="B11" s="345"/>
      <c r="C11" s="345"/>
      <c r="D11" s="345"/>
      <c r="E11" s="345"/>
      <c r="F11" s="345"/>
      <c r="G11" s="345"/>
      <c r="H11" s="345"/>
      <c r="I11" s="345"/>
      <c r="J11" s="418"/>
      <c r="K11" s="418"/>
      <c r="L11" s="418"/>
      <c r="M11" s="418"/>
      <c r="N11" s="418"/>
      <c r="O11" s="418"/>
      <c r="P11" s="418"/>
      <c r="Q11" s="418"/>
      <c r="R11" s="418"/>
      <c r="S11" s="418"/>
      <c r="T11" s="418"/>
      <c r="U11" s="418"/>
      <c r="V11" s="418"/>
      <c r="W11" s="418"/>
      <c r="X11" s="418"/>
      <c r="Y11" s="418"/>
      <c r="Z11" s="418"/>
      <c r="AA11" s="418"/>
      <c r="AB11" s="418"/>
      <c r="AC11" s="418"/>
      <c r="AD11" s="418"/>
      <c r="AE11" s="418"/>
      <c r="AF11" s="418"/>
      <c r="AG11" s="418"/>
      <c r="AH11" s="418"/>
      <c r="AI11" s="418"/>
      <c r="AJ11" s="418"/>
      <c r="AK11" s="418"/>
      <c r="AL11" s="418"/>
      <c r="AM11" s="418"/>
      <c r="AN11" s="418"/>
      <c r="AO11" s="418"/>
      <c r="AP11" s="418"/>
      <c r="AQ11" s="418"/>
      <c r="AR11" s="345"/>
      <c r="AS11" s="345"/>
      <c r="AT11" s="345"/>
      <c r="AU11" s="345"/>
      <c r="AV11" s="345"/>
      <c r="AW11" s="345"/>
      <c r="AX11" s="345"/>
      <c r="AY11" s="345"/>
      <c r="AZ11" s="345"/>
      <c r="BA11" s="345"/>
      <c r="BB11" s="345"/>
      <c r="BC11" s="345"/>
      <c r="BD11" s="345"/>
      <c r="BE11" s="345"/>
      <c r="BF11" s="345"/>
      <c r="BG11" s="428"/>
      <c r="BH11" s="428"/>
      <c r="BI11" s="428"/>
      <c r="BJ11" s="428"/>
      <c r="BK11" s="428"/>
      <c r="BL11" s="428"/>
      <c r="BM11" s="428"/>
      <c r="BN11" s="428"/>
      <c r="BO11" s="345"/>
      <c r="BP11" s="345"/>
      <c r="BQ11" s="345"/>
      <c r="BR11" s="427"/>
    </row>
    <row r="12" spans="1:70" ht="7.5" customHeight="1">
      <c r="A12" s="426"/>
      <c r="B12" s="345"/>
      <c r="C12" s="345"/>
      <c r="W12" s="345"/>
      <c r="X12" s="345"/>
      <c r="Y12" s="345"/>
      <c r="Z12" s="345"/>
      <c r="AA12" s="345"/>
      <c r="AB12" s="345"/>
      <c r="AC12" s="345"/>
      <c r="AE12" s="345"/>
      <c r="AF12" s="345"/>
      <c r="AG12" s="418"/>
      <c r="AH12" s="418"/>
      <c r="AI12" s="418"/>
      <c r="AJ12" s="418"/>
      <c r="AK12" s="418"/>
      <c r="AL12" s="418"/>
      <c r="AM12" s="418"/>
      <c r="AN12" s="418"/>
      <c r="AO12" s="345"/>
      <c r="AP12" s="345"/>
      <c r="AQ12" s="345"/>
      <c r="AR12" s="345"/>
      <c r="AS12" s="345"/>
      <c r="AT12" s="345"/>
      <c r="AU12" s="345"/>
      <c r="AV12" s="345"/>
      <c r="BC12" s="345"/>
      <c r="BD12" s="345"/>
      <c r="BE12" s="345"/>
      <c r="BF12" s="345"/>
      <c r="BG12" s="428"/>
      <c r="BH12" s="428"/>
      <c r="BI12" s="428"/>
      <c r="BJ12" s="428"/>
      <c r="BK12" s="428"/>
      <c r="BL12" s="428"/>
      <c r="BM12" s="428"/>
      <c r="BN12" s="428"/>
      <c r="BO12" s="345"/>
      <c r="BP12" s="345"/>
      <c r="BQ12" s="345"/>
      <c r="BR12" s="427"/>
    </row>
    <row r="13" spans="1:70" ht="7.5" customHeight="1">
      <c r="A13" s="426"/>
      <c r="B13" s="345"/>
      <c r="C13" s="345"/>
      <c r="F13" s="2045" t="s">
        <v>970</v>
      </c>
      <c r="G13" s="2045"/>
      <c r="H13" s="2045"/>
      <c r="I13" s="2045"/>
      <c r="J13" s="2045"/>
      <c r="K13" s="2045"/>
      <c r="L13" s="2045"/>
      <c r="M13" s="2045"/>
      <c r="N13" s="2045"/>
      <c r="O13" s="2045"/>
      <c r="P13" s="2045"/>
      <c r="Q13" s="2045"/>
      <c r="R13" s="2045"/>
      <c r="S13" s="2045"/>
      <c r="T13" s="2045"/>
      <c r="U13" s="2045"/>
      <c r="V13" s="2045"/>
      <c r="W13" s="2045"/>
      <c r="X13" s="2045"/>
      <c r="Y13" s="2045"/>
      <c r="Z13" s="2045"/>
      <c r="AA13" s="2045"/>
      <c r="AB13" s="2045"/>
      <c r="AC13" s="2045"/>
      <c r="AD13" s="2045"/>
      <c r="AE13" s="2045"/>
      <c r="AF13" s="429"/>
      <c r="AG13" s="2046" t="s">
        <v>367</v>
      </c>
      <c r="AH13" s="2046"/>
      <c r="AI13" s="2046"/>
      <c r="AJ13" s="2046"/>
      <c r="AK13" s="2046"/>
      <c r="AL13" s="2046"/>
      <c r="AM13" s="2046"/>
      <c r="AN13" s="2046"/>
      <c r="AO13" s="2046"/>
      <c r="AP13" s="2046"/>
      <c r="AQ13" s="2046"/>
      <c r="AR13" s="2046"/>
      <c r="AS13" s="2046"/>
      <c r="AT13" s="2046"/>
      <c r="AU13" s="2046"/>
      <c r="AV13" s="2046"/>
      <c r="AW13" s="2046"/>
      <c r="AX13" s="2046"/>
      <c r="AY13" s="2046"/>
      <c r="AZ13" s="2046"/>
      <c r="BA13" s="2046"/>
      <c r="BB13" s="2046"/>
      <c r="BC13" s="345"/>
      <c r="BD13" s="347"/>
      <c r="BE13" s="345"/>
      <c r="BF13" s="345"/>
      <c r="BG13" s="428"/>
      <c r="BH13" s="428"/>
      <c r="BI13" s="428"/>
      <c r="BJ13" s="428"/>
      <c r="BK13" s="428"/>
      <c r="BL13" s="428"/>
      <c r="BM13" s="428"/>
      <c r="BN13" s="428"/>
      <c r="BO13" s="345"/>
      <c r="BP13" s="345"/>
      <c r="BQ13" s="345"/>
      <c r="BR13" s="427"/>
    </row>
    <row r="14" spans="1:70" ht="7.5" customHeight="1">
      <c r="A14" s="426"/>
      <c r="B14" s="345"/>
      <c r="C14" s="345"/>
      <c r="F14" s="2045"/>
      <c r="G14" s="2045"/>
      <c r="H14" s="2045"/>
      <c r="I14" s="2045"/>
      <c r="J14" s="2045"/>
      <c r="K14" s="2045"/>
      <c r="L14" s="2045"/>
      <c r="M14" s="2045"/>
      <c r="N14" s="2045"/>
      <c r="O14" s="2045"/>
      <c r="P14" s="2045"/>
      <c r="Q14" s="2045"/>
      <c r="R14" s="2045"/>
      <c r="S14" s="2045"/>
      <c r="T14" s="2045"/>
      <c r="U14" s="2045"/>
      <c r="V14" s="2045"/>
      <c r="W14" s="2045"/>
      <c r="X14" s="2045"/>
      <c r="Y14" s="2045"/>
      <c r="Z14" s="2045"/>
      <c r="AA14" s="2045"/>
      <c r="AB14" s="2045"/>
      <c r="AC14" s="2045"/>
      <c r="AD14" s="2045"/>
      <c r="AE14" s="2045"/>
      <c r="AF14" s="429"/>
      <c r="AG14" s="2046"/>
      <c r="AH14" s="2046"/>
      <c r="AI14" s="2046"/>
      <c r="AJ14" s="2046"/>
      <c r="AK14" s="2046"/>
      <c r="AL14" s="2046"/>
      <c r="AM14" s="2046"/>
      <c r="AN14" s="2046"/>
      <c r="AO14" s="2046"/>
      <c r="AP14" s="2046"/>
      <c r="AQ14" s="2046"/>
      <c r="AR14" s="2046"/>
      <c r="AS14" s="2046"/>
      <c r="AT14" s="2046"/>
      <c r="AU14" s="2046"/>
      <c r="AV14" s="2046"/>
      <c r="AW14" s="2046"/>
      <c r="AX14" s="2046"/>
      <c r="AY14" s="2046"/>
      <c r="AZ14" s="2046"/>
      <c r="BA14" s="2046"/>
      <c r="BB14" s="2046"/>
      <c r="BC14" s="345"/>
      <c r="BD14" s="345"/>
      <c r="BE14" s="345"/>
      <c r="BF14" s="345"/>
      <c r="BG14" s="428"/>
      <c r="BH14" s="428"/>
      <c r="BI14" s="428"/>
      <c r="BJ14" s="428"/>
      <c r="BK14" s="428"/>
      <c r="BL14" s="428"/>
      <c r="BM14" s="428"/>
      <c r="BN14" s="428"/>
      <c r="BO14" s="345"/>
      <c r="BP14" s="345"/>
      <c r="BQ14" s="345"/>
      <c r="BR14" s="427"/>
    </row>
    <row r="15" spans="1:70" ht="7.5" customHeight="1">
      <c r="A15" s="426"/>
      <c r="B15" s="345"/>
      <c r="C15" s="345"/>
      <c r="F15" s="430"/>
      <c r="G15" s="430"/>
      <c r="H15" s="430"/>
      <c r="I15" s="430"/>
      <c r="J15" s="430"/>
      <c r="K15" s="430"/>
      <c r="L15" s="430"/>
      <c r="M15" s="430"/>
      <c r="N15" s="430"/>
      <c r="O15" s="430"/>
      <c r="P15" s="430"/>
      <c r="Q15" s="430"/>
      <c r="R15" s="430"/>
      <c r="S15" s="430"/>
      <c r="T15" s="430"/>
      <c r="U15" s="430"/>
      <c r="V15" s="430"/>
      <c r="W15" s="430"/>
      <c r="X15" s="430"/>
      <c r="Y15" s="430"/>
      <c r="Z15" s="430"/>
      <c r="AA15" s="430"/>
      <c r="AB15" s="430"/>
      <c r="AC15" s="430"/>
      <c r="AD15" s="430"/>
      <c r="AE15" s="430"/>
      <c r="AF15" s="429"/>
      <c r="AG15" s="2046"/>
      <c r="AH15" s="2046"/>
      <c r="AI15" s="2046"/>
      <c r="AJ15" s="2046"/>
      <c r="AK15" s="2046"/>
      <c r="AL15" s="2046"/>
      <c r="AM15" s="2046"/>
      <c r="AN15" s="2046"/>
      <c r="AO15" s="2046"/>
      <c r="AP15" s="2046"/>
      <c r="AQ15" s="2046"/>
      <c r="AR15" s="2046"/>
      <c r="AS15" s="2046"/>
      <c r="AT15" s="2046"/>
      <c r="AU15" s="2046"/>
      <c r="AV15" s="2046"/>
      <c r="AW15" s="2046"/>
      <c r="AX15" s="2046"/>
      <c r="AY15" s="2046"/>
      <c r="AZ15" s="2046"/>
      <c r="BA15" s="2046"/>
      <c r="BB15" s="2046"/>
      <c r="BC15" s="345"/>
      <c r="BD15" s="345"/>
      <c r="BE15" s="345"/>
      <c r="BF15" s="345"/>
      <c r="BG15" s="428"/>
      <c r="BH15" s="428"/>
      <c r="BI15" s="428"/>
      <c r="BJ15" s="428"/>
      <c r="BK15" s="428"/>
      <c r="BL15" s="428"/>
      <c r="BM15" s="428"/>
      <c r="BN15" s="428"/>
      <c r="BO15" s="345"/>
      <c r="BP15" s="345"/>
      <c r="BQ15" s="345"/>
      <c r="BR15" s="427"/>
    </row>
    <row r="16" spans="1:70" ht="7.5" customHeight="1">
      <c r="A16" s="426"/>
      <c r="B16" s="345"/>
      <c r="C16" s="345"/>
      <c r="F16" s="2045" t="s">
        <v>971</v>
      </c>
      <c r="G16" s="2045"/>
      <c r="H16" s="2045"/>
      <c r="I16" s="2045"/>
      <c r="J16" s="2045"/>
      <c r="K16" s="2045"/>
      <c r="L16" s="2045"/>
      <c r="M16" s="2045"/>
      <c r="N16" s="2045"/>
      <c r="O16" s="2045"/>
      <c r="P16" s="2045"/>
      <c r="Q16" s="2045"/>
      <c r="R16" s="2045"/>
      <c r="S16" s="2045"/>
      <c r="T16" s="2045"/>
      <c r="U16" s="2045"/>
      <c r="V16" s="2045"/>
      <c r="W16" s="2045"/>
      <c r="X16" s="2045"/>
      <c r="Y16" s="2045"/>
      <c r="Z16" s="2045"/>
      <c r="AA16" s="2045"/>
      <c r="AB16" s="2045"/>
      <c r="AC16" s="2045"/>
      <c r="AD16" s="2045"/>
      <c r="AE16" s="2045"/>
      <c r="AF16" s="429"/>
      <c r="AG16" s="2046"/>
      <c r="AH16" s="2046"/>
      <c r="AI16" s="2046"/>
      <c r="AJ16" s="2046"/>
      <c r="AK16" s="2046"/>
      <c r="AL16" s="2046"/>
      <c r="AM16" s="2046"/>
      <c r="AN16" s="2046"/>
      <c r="AO16" s="2046"/>
      <c r="AP16" s="2046"/>
      <c r="AQ16" s="2046"/>
      <c r="AR16" s="2046"/>
      <c r="AS16" s="2046"/>
      <c r="AT16" s="2046"/>
      <c r="AU16" s="2046"/>
      <c r="AV16" s="2046"/>
      <c r="AW16" s="2046"/>
      <c r="AX16" s="2046"/>
      <c r="AY16" s="2046"/>
      <c r="AZ16" s="2046"/>
      <c r="BA16" s="2046"/>
      <c r="BB16" s="2046"/>
      <c r="BC16" s="345"/>
      <c r="BD16" s="345"/>
      <c r="BE16" s="345"/>
      <c r="BF16" s="345"/>
      <c r="BG16" s="428"/>
      <c r="BH16" s="428"/>
      <c r="BI16" s="428"/>
      <c r="BJ16" s="428"/>
      <c r="BK16" s="428"/>
      <c r="BL16" s="428"/>
      <c r="BM16" s="428"/>
      <c r="BN16" s="428"/>
      <c r="BO16" s="345"/>
      <c r="BP16" s="345"/>
      <c r="BQ16" s="345"/>
      <c r="BR16" s="427"/>
    </row>
    <row r="17" spans="1:70" ht="7.5" customHeight="1">
      <c r="A17" s="426"/>
      <c r="B17" s="345"/>
      <c r="C17" s="345"/>
      <c r="D17" s="345"/>
      <c r="E17" s="345"/>
      <c r="F17" s="2045"/>
      <c r="G17" s="2045"/>
      <c r="H17" s="2045"/>
      <c r="I17" s="2045"/>
      <c r="J17" s="2045"/>
      <c r="K17" s="2045"/>
      <c r="L17" s="2045"/>
      <c r="M17" s="2045"/>
      <c r="N17" s="2045"/>
      <c r="O17" s="2045"/>
      <c r="P17" s="2045"/>
      <c r="Q17" s="2045"/>
      <c r="R17" s="2045"/>
      <c r="S17" s="2045"/>
      <c r="T17" s="2045"/>
      <c r="U17" s="2045"/>
      <c r="V17" s="2045"/>
      <c r="W17" s="2045"/>
      <c r="X17" s="2045"/>
      <c r="Y17" s="2045"/>
      <c r="Z17" s="2045"/>
      <c r="AA17" s="2045"/>
      <c r="AB17" s="2045"/>
      <c r="AC17" s="2045"/>
      <c r="AD17" s="2045"/>
      <c r="AE17" s="2045"/>
      <c r="AF17" s="429"/>
      <c r="AG17" s="2046"/>
      <c r="AH17" s="2046"/>
      <c r="AI17" s="2046"/>
      <c r="AJ17" s="2046"/>
      <c r="AK17" s="2046"/>
      <c r="AL17" s="2046"/>
      <c r="AM17" s="2046"/>
      <c r="AN17" s="2046"/>
      <c r="AO17" s="2046"/>
      <c r="AP17" s="2046"/>
      <c r="AQ17" s="2046"/>
      <c r="AR17" s="2046"/>
      <c r="AS17" s="2046"/>
      <c r="AT17" s="2046"/>
      <c r="AU17" s="2046"/>
      <c r="AV17" s="2046"/>
      <c r="AW17" s="2046"/>
      <c r="AX17" s="2046"/>
      <c r="AY17" s="2046"/>
      <c r="AZ17" s="2046"/>
      <c r="BA17" s="2046"/>
      <c r="BB17" s="2046"/>
      <c r="BC17" s="345"/>
      <c r="BD17" s="345"/>
      <c r="BE17" s="345"/>
      <c r="BF17" s="345"/>
      <c r="BG17" s="428"/>
      <c r="BH17" s="428"/>
      <c r="BI17" s="428"/>
      <c r="BJ17" s="428"/>
      <c r="BK17" s="428"/>
      <c r="BL17" s="428"/>
      <c r="BM17" s="428"/>
      <c r="BN17" s="428"/>
      <c r="BO17" s="345"/>
      <c r="BP17" s="345"/>
      <c r="BQ17" s="345"/>
      <c r="BR17" s="427"/>
    </row>
    <row r="18" spans="1:70" ht="7.5" customHeight="1">
      <c r="A18" s="426"/>
      <c r="B18" s="345"/>
      <c r="C18" s="345"/>
      <c r="D18" s="345"/>
      <c r="E18" s="345"/>
      <c r="F18" s="430"/>
      <c r="G18" s="430"/>
      <c r="H18" s="430"/>
      <c r="I18" s="430"/>
      <c r="J18" s="430"/>
      <c r="K18" s="430"/>
      <c r="L18" s="430"/>
      <c r="M18" s="430"/>
      <c r="N18" s="430"/>
      <c r="O18" s="430"/>
      <c r="P18" s="430"/>
      <c r="Q18" s="430"/>
      <c r="R18" s="430"/>
      <c r="S18" s="430"/>
      <c r="T18" s="430"/>
      <c r="U18" s="430"/>
      <c r="V18" s="430"/>
      <c r="W18" s="430"/>
      <c r="X18" s="430"/>
      <c r="Y18" s="430"/>
      <c r="Z18" s="430"/>
      <c r="AA18" s="430"/>
      <c r="AB18" s="430"/>
      <c r="AC18" s="430"/>
      <c r="AD18" s="430"/>
      <c r="AE18" s="430"/>
      <c r="AF18" s="429"/>
      <c r="AG18" s="429"/>
      <c r="AH18" s="429"/>
      <c r="AI18" s="429"/>
      <c r="AJ18" s="429"/>
      <c r="AK18" s="429"/>
      <c r="AL18" s="429"/>
      <c r="AM18" s="429"/>
      <c r="AN18" s="429"/>
      <c r="AO18" s="429"/>
      <c r="AP18" s="429"/>
      <c r="AQ18" s="429"/>
      <c r="AR18" s="429"/>
      <c r="AS18" s="429"/>
      <c r="AT18" s="429"/>
      <c r="AU18" s="429"/>
      <c r="AV18" s="429"/>
      <c r="AW18" s="429"/>
      <c r="AX18" s="429"/>
      <c r="AY18" s="429"/>
      <c r="AZ18" s="429"/>
      <c r="BA18" s="429"/>
      <c r="BB18" s="429"/>
      <c r="BC18" s="345"/>
      <c r="BD18" s="345"/>
      <c r="BE18" s="345"/>
      <c r="BF18" s="345"/>
      <c r="BG18" s="428"/>
      <c r="BH18" s="428"/>
      <c r="BI18" s="428"/>
      <c r="BJ18" s="428"/>
      <c r="BK18" s="428"/>
      <c r="BL18" s="428"/>
      <c r="BM18" s="428"/>
      <c r="BN18" s="428"/>
      <c r="BO18" s="345"/>
      <c r="BP18" s="345"/>
      <c r="BQ18" s="345"/>
      <c r="BR18" s="427"/>
    </row>
    <row r="19" spans="1:70" ht="7.5" customHeight="1">
      <c r="A19" s="426"/>
      <c r="B19" s="345"/>
      <c r="C19" s="345"/>
      <c r="D19" s="345"/>
      <c r="E19" s="345"/>
      <c r="F19" s="2045" t="s">
        <v>972</v>
      </c>
      <c r="G19" s="2045"/>
      <c r="H19" s="2045"/>
      <c r="I19" s="2045"/>
      <c r="J19" s="2045"/>
      <c r="K19" s="2045"/>
      <c r="L19" s="2045"/>
      <c r="M19" s="2045"/>
      <c r="N19" s="2045"/>
      <c r="O19" s="2045"/>
      <c r="P19" s="2045"/>
      <c r="Q19" s="2045"/>
      <c r="R19" s="2045"/>
      <c r="S19" s="2045"/>
      <c r="T19" s="2045"/>
      <c r="U19" s="2045"/>
      <c r="V19" s="2045"/>
      <c r="W19" s="2045"/>
      <c r="X19" s="2045"/>
      <c r="Y19" s="2045"/>
      <c r="Z19" s="2045"/>
      <c r="AA19" s="2045"/>
      <c r="AB19" s="2045"/>
      <c r="AC19" s="2045"/>
      <c r="AD19" s="2045"/>
      <c r="AE19" s="2045"/>
      <c r="AF19" s="429"/>
      <c r="AG19" s="429"/>
      <c r="AH19" s="429"/>
      <c r="AI19" s="429"/>
      <c r="AJ19" s="429"/>
      <c r="AK19" s="429"/>
      <c r="AL19" s="429"/>
      <c r="AM19" s="429"/>
      <c r="AN19" s="429"/>
      <c r="AO19" s="429"/>
      <c r="AP19" s="429"/>
      <c r="AQ19" s="429"/>
      <c r="AR19" s="429"/>
      <c r="AS19" s="429"/>
      <c r="AT19" s="429"/>
      <c r="AU19" s="429"/>
      <c r="AV19" s="429"/>
      <c r="AW19" s="429"/>
      <c r="AX19" s="429"/>
      <c r="AY19" s="429"/>
      <c r="AZ19" s="429"/>
      <c r="BA19" s="429"/>
      <c r="BB19" s="429"/>
      <c r="BC19" s="345"/>
      <c r="BD19" s="345"/>
      <c r="BE19" s="345"/>
      <c r="BF19" s="345"/>
      <c r="BG19" s="428"/>
      <c r="BH19" s="428"/>
      <c r="BI19" s="428"/>
      <c r="BJ19" s="428"/>
      <c r="BK19" s="428"/>
      <c r="BL19" s="428"/>
      <c r="BM19" s="428"/>
      <c r="BN19" s="428"/>
      <c r="BO19" s="345"/>
      <c r="BP19" s="345"/>
      <c r="BQ19" s="345"/>
      <c r="BR19" s="427"/>
    </row>
    <row r="20" spans="1:70" ht="7.5" customHeight="1">
      <c r="A20" s="426"/>
      <c r="B20" s="345"/>
      <c r="C20" s="345"/>
      <c r="D20" s="345"/>
      <c r="E20" s="345"/>
      <c r="F20" s="2045"/>
      <c r="G20" s="2045"/>
      <c r="H20" s="2045"/>
      <c r="I20" s="2045"/>
      <c r="J20" s="2045"/>
      <c r="K20" s="2045"/>
      <c r="L20" s="2045"/>
      <c r="M20" s="2045"/>
      <c r="N20" s="2045"/>
      <c r="O20" s="2045"/>
      <c r="P20" s="2045"/>
      <c r="Q20" s="2045"/>
      <c r="R20" s="2045"/>
      <c r="S20" s="2045"/>
      <c r="T20" s="2045"/>
      <c r="U20" s="2045"/>
      <c r="V20" s="2045"/>
      <c r="W20" s="2045"/>
      <c r="X20" s="2045"/>
      <c r="Y20" s="2045"/>
      <c r="Z20" s="2045"/>
      <c r="AA20" s="2045"/>
      <c r="AB20" s="2045"/>
      <c r="AC20" s="2045"/>
      <c r="AD20" s="2045"/>
      <c r="AE20" s="2045"/>
      <c r="AF20" s="429"/>
      <c r="AG20" s="429"/>
      <c r="AH20" s="429"/>
      <c r="AI20" s="429"/>
      <c r="AJ20" s="429"/>
      <c r="AK20" s="429"/>
      <c r="AL20" s="429"/>
      <c r="AM20" s="429"/>
      <c r="AN20" s="429"/>
      <c r="AO20" s="429"/>
      <c r="AP20" s="429"/>
      <c r="AQ20" s="429"/>
      <c r="AR20" s="429"/>
      <c r="AS20" s="429"/>
      <c r="AT20" s="429"/>
      <c r="AU20" s="429"/>
      <c r="AV20" s="429"/>
      <c r="AW20" s="429"/>
      <c r="AX20" s="429"/>
      <c r="AY20" s="429"/>
      <c r="AZ20" s="429"/>
      <c r="BA20" s="429"/>
      <c r="BB20" s="429"/>
      <c r="BC20" s="345"/>
      <c r="BD20" s="345"/>
      <c r="BE20" s="345"/>
      <c r="BF20" s="345"/>
      <c r="BG20" s="428"/>
      <c r="BH20" s="428"/>
      <c r="BI20" s="428"/>
      <c r="BJ20" s="428"/>
      <c r="BK20" s="428"/>
      <c r="BL20" s="428"/>
      <c r="BM20" s="428"/>
      <c r="BN20" s="428"/>
      <c r="BO20" s="345"/>
      <c r="BP20" s="345"/>
      <c r="BQ20" s="345"/>
      <c r="BR20" s="427"/>
    </row>
    <row r="21" spans="1:70" ht="7.5" customHeight="1">
      <c r="A21" s="426"/>
      <c r="B21" s="345"/>
      <c r="C21" s="345"/>
      <c r="D21" s="345"/>
      <c r="E21" s="345"/>
      <c r="F21" s="430"/>
      <c r="G21" s="430"/>
      <c r="H21" s="430"/>
      <c r="I21" s="430"/>
      <c r="J21" s="430"/>
      <c r="K21" s="430"/>
      <c r="L21" s="430"/>
      <c r="M21" s="430"/>
      <c r="N21" s="430"/>
      <c r="O21" s="430"/>
      <c r="P21" s="430"/>
      <c r="Q21" s="430"/>
      <c r="R21" s="430"/>
      <c r="S21" s="430"/>
      <c r="T21" s="430"/>
      <c r="U21" s="430"/>
      <c r="V21" s="430"/>
      <c r="W21" s="430"/>
      <c r="X21" s="430"/>
      <c r="Y21" s="430"/>
      <c r="Z21" s="430"/>
      <c r="AA21" s="430"/>
      <c r="AB21" s="430"/>
      <c r="AC21" s="430"/>
      <c r="AD21" s="430"/>
      <c r="AE21" s="430"/>
      <c r="AF21" s="429"/>
      <c r="AG21" s="429"/>
      <c r="AH21" s="429"/>
      <c r="AI21" s="429"/>
      <c r="AJ21" s="429"/>
      <c r="AK21" s="429"/>
      <c r="AL21" s="429"/>
      <c r="AM21" s="429"/>
      <c r="AN21" s="429"/>
      <c r="AO21" s="429"/>
      <c r="AP21" s="429"/>
      <c r="AQ21" s="429"/>
      <c r="AR21" s="429"/>
      <c r="AS21" s="429"/>
      <c r="AT21" s="429"/>
      <c r="AU21" s="429"/>
      <c r="AV21" s="429"/>
      <c r="AW21" s="429"/>
      <c r="AX21" s="429"/>
      <c r="AY21" s="429"/>
      <c r="AZ21" s="429"/>
      <c r="BA21" s="429"/>
      <c r="BB21" s="429"/>
      <c r="BC21" s="345"/>
      <c r="BD21" s="345"/>
      <c r="BE21" s="345"/>
      <c r="BF21" s="345"/>
      <c r="BG21" s="428"/>
      <c r="BH21" s="428"/>
      <c r="BI21" s="428"/>
      <c r="BJ21" s="428"/>
      <c r="BK21" s="428"/>
      <c r="BL21" s="428"/>
      <c r="BM21" s="428"/>
      <c r="BN21" s="428"/>
      <c r="BO21" s="345"/>
      <c r="BP21" s="345"/>
      <c r="BQ21" s="345"/>
      <c r="BR21" s="427"/>
    </row>
    <row r="22" spans="1:70" ht="7.5" customHeight="1">
      <c r="A22" s="426"/>
      <c r="B22" s="345"/>
      <c r="C22" s="345"/>
      <c r="D22" s="345"/>
      <c r="E22" s="345"/>
      <c r="F22" s="2045" t="s">
        <v>973</v>
      </c>
      <c r="G22" s="2045"/>
      <c r="H22" s="2045"/>
      <c r="I22" s="2045"/>
      <c r="J22" s="2045"/>
      <c r="K22" s="2045"/>
      <c r="L22" s="2045"/>
      <c r="M22" s="2045"/>
      <c r="N22" s="2045"/>
      <c r="O22" s="2045"/>
      <c r="P22" s="2045"/>
      <c r="Q22" s="2045"/>
      <c r="R22" s="2045"/>
      <c r="S22" s="2045"/>
      <c r="T22" s="2045"/>
      <c r="U22" s="2045"/>
      <c r="V22" s="2045"/>
      <c r="W22" s="2045"/>
      <c r="X22" s="2045"/>
      <c r="Y22" s="2045"/>
      <c r="Z22" s="2045"/>
      <c r="AA22" s="2045"/>
      <c r="AB22" s="2045"/>
      <c r="AC22" s="2045"/>
      <c r="AD22" s="2045"/>
      <c r="AE22" s="2045"/>
      <c r="AF22" s="345"/>
      <c r="AG22" s="418"/>
      <c r="AH22" s="418"/>
      <c r="AI22" s="418"/>
      <c r="AJ22" s="418"/>
      <c r="AK22" s="418"/>
      <c r="AL22" s="418"/>
      <c r="AM22" s="418"/>
      <c r="AN22" s="418"/>
      <c r="AO22" s="345"/>
      <c r="AP22" s="345"/>
      <c r="AQ22" s="345"/>
      <c r="AR22" s="345"/>
      <c r="AS22" s="345"/>
      <c r="AT22" s="345"/>
      <c r="AU22" s="345"/>
      <c r="AV22" s="345"/>
      <c r="BC22" s="345"/>
      <c r="BD22" s="345"/>
      <c r="BE22" s="345"/>
      <c r="BF22" s="345"/>
      <c r="BG22" s="428"/>
      <c r="BH22" s="428"/>
      <c r="BI22" s="428"/>
      <c r="BJ22" s="428"/>
      <c r="BK22" s="428"/>
      <c r="BL22" s="428"/>
      <c r="BM22" s="428"/>
      <c r="BN22" s="428"/>
      <c r="BO22" s="345"/>
      <c r="BP22" s="345"/>
      <c r="BQ22" s="345"/>
      <c r="BR22" s="427"/>
    </row>
    <row r="23" spans="1:70" ht="7.5" customHeight="1">
      <c r="A23" s="426"/>
      <c r="B23" s="345"/>
      <c r="C23" s="345"/>
      <c r="D23" s="345"/>
      <c r="E23" s="345"/>
      <c r="F23" s="2045"/>
      <c r="G23" s="2045"/>
      <c r="H23" s="2045"/>
      <c r="I23" s="2045"/>
      <c r="J23" s="2045"/>
      <c r="K23" s="2045"/>
      <c r="L23" s="2045"/>
      <c r="M23" s="2045"/>
      <c r="N23" s="2045"/>
      <c r="O23" s="2045"/>
      <c r="P23" s="2045"/>
      <c r="Q23" s="2045"/>
      <c r="R23" s="2045"/>
      <c r="S23" s="2045"/>
      <c r="T23" s="2045"/>
      <c r="U23" s="2045"/>
      <c r="V23" s="2045"/>
      <c r="W23" s="2045"/>
      <c r="X23" s="2045"/>
      <c r="Y23" s="2045"/>
      <c r="Z23" s="2045"/>
      <c r="AA23" s="2045"/>
      <c r="AB23" s="2045"/>
      <c r="AC23" s="2045"/>
      <c r="AD23" s="2045"/>
      <c r="AE23" s="2045"/>
      <c r="AF23" s="345"/>
      <c r="AG23" s="418"/>
      <c r="AH23" s="418"/>
      <c r="AI23" s="418"/>
      <c r="AJ23" s="418"/>
      <c r="AK23" s="418"/>
      <c r="AL23" s="418"/>
      <c r="AM23" s="418"/>
      <c r="AN23" s="418"/>
      <c r="AO23" s="345"/>
      <c r="AP23" s="345"/>
      <c r="AQ23" s="345"/>
      <c r="AR23" s="345"/>
      <c r="AS23" s="345"/>
      <c r="AT23" s="345"/>
      <c r="AU23" s="345"/>
      <c r="AV23" s="345"/>
      <c r="BC23" s="345"/>
      <c r="BD23" s="345"/>
      <c r="BE23" s="345"/>
      <c r="BF23" s="345"/>
      <c r="BG23" s="345"/>
      <c r="BH23" s="345"/>
      <c r="BI23" s="345"/>
      <c r="BJ23" s="345"/>
      <c r="BK23" s="345"/>
      <c r="BL23" s="345"/>
      <c r="BM23" s="345"/>
      <c r="BN23" s="345"/>
      <c r="BO23" s="345"/>
      <c r="BP23" s="345"/>
      <c r="BQ23" s="345"/>
      <c r="BR23" s="427"/>
    </row>
    <row r="24" spans="1:70" ht="7.5" customHeight="1">
      <c r="A24" s="426"/>
      <c r="B24" s="345"/>
      <c r="C24" s="345"/>
      <c r="D24" s="345"/>
      <c r="E24" s="345"/>
      <c r="F24" s="430"/>
      <c r="G24" s="430"/>
      <c r="H24" s="430"/>
      <c r="I24" s="430"/>
      <c r="J24" s="430"/>
      <c r="K24" s="430"/>
      <c r="L24" s="430"/>
      <c r="M24" s="430"/>
      <c r="N24" s="430"/>
      <c r="O24" s="430"/>
      <c r="P24" s="430"/>
      <c r="Q24" s="430"/>
      <c r="R24" s="430"/>
      <c r="S24" s="430"/>
      <c r="T24" s="430"/>
      <c r="U24" s="430"/>
      <c r="V24" s="430"/>
      <c r="W24" s="430"/>
      <c r="X24" s="430"/>
      <c r="Y24" s="430"/>
      <c r="Z24" s="430"/>
      <c r="AA24" s="430"/>
      <c r="AB24" s="430"/>
      <c r="AC24" s="430"/>
      <c r="AD24" s="430"/>
      <c r="AE24" s="430"/>
      <c r="AF24" s="345"/>
      <c r="AG24" s="418"/>
      <c r="AH24" s="418"/>
      <c r="AI24" s="418"/>
      <c r="AJ24" s="418"/>
      <c r="AK24" s="418"/>
      <c r="AL24" s="418"/>
      <c r="AM24" s="418"/>
      <c r="AN24" s="418"/>
      <c r="AO24" s="345"/>
      <c r="AP24" s="345"/>
      <c r="AQ24" s="345"/>
      <c r="AR24" s="345"/>
      <c r="AS24" s="345"/>
      <c r="AT24" s="345"/>
      <c r="AU24" s="345"/>
      <c r="AV24" s="345"/>
      <c r="BC24" s="345"/>
      <c r="BD24" s="345"/>
      <c r="BE24" s="345"/>
      <c r="BF24" s="345"/>
      <c r="BG24" s="345"/>
      <c r="BH24" s="345"/>
      <c r="BI24" s="345"/>
      <c r="BJ24" s="345"/>
      <c r="BK24" s="345"/>
      <c r="BL24" s="345"/>
      <c r="BM24" s="345"/>
      <c r="BN24" s="345"/>
      <c r="BO24" s="345"/>
      <c r="BP24" s="345"/>
      <c r="BQ24" s="345"/>
      <c r="BR24" s="427"/>
    </row>
    <row r="25" spans="1:70" ht="7.5" customHeight="1">
      <c r="A25" s="426"/>
      <c r="B25" s="345"/>
      <c r="C25" s="345"/>
      <c r="D25" s="345"/>
      <c r="E25" s="345"/>
      <c r="F25" s="2045" t="s">
        <v>974</v>
      </c>
      <c r="G25" s="2045"/>
      <c r="H25" s="2045"/>
      <c r="I25" s="2045"/>
      <c r="J25" s="2045"/>
      <c r="K25" s="2045"/>
      <c r="L25" s="2045"/>
      <c r="M25" s="2045"/>
      <c r="N25" s="2045"/>
      <c r="O25" s="2045"/>
      <c r="P25" s="2045"/>
      <c r="Q25" s="2045"/>
      <c r="R25" s="2045"/>
      <c r="S25" s="2045"/>
      <c r="T25" s="2045"/>
      <c r="U25" s="2045"/>
      <c r="V25" s="2045"/>
      <c r="W25" s="2045"/>
      <c r="X25" s="2045"/>
      <c r="Y25" s="2045"/>
      <c r="Z25" s="2045"/>
      <c r="AA25" s="2045"/>
      <c r="AB25" s="2045"/>
      <c r="AC25" s="2045"/>
      <c r="AD25" s="2045"/>
      <c r="AE25" s="2045"/>
      <c r="AF25" s="345"/>
      <c r="AG25" s="418"/>
      <c r="AH25" s="418"/>
      <c r="AI25" s="418"/>
      <c r="AJ25" s="418"/>
      <c r="AK25" s="418"/>
      <c r="AL25" s="418"/>
      <c r="AM25" s="418"/>
      <c r="AN25" s="418"/>
      <c r="AO25" s="345"/>
      <c r="AP25" s="345"/>
      <c r="AQ25" s="345"/>
      <c r="AR25" s="345"/>
      <c r="AS25" s="345"/>
      <c r="AT25" s="345"/>
      <c r="AU25" s="345"/>
      <c r="AV25" s="345"/>
      <c r="BC25" s="345"/>
      <c r="BD25" s="345"/>
      <c r="BE25" s="345"/>
      <c r="BF25" s="345"/>
      <c r="BG25" s="345"/>
      <c r="BH25" s="345"/>
      <c r="BI25" s="345"/>
      <c r="BJ25" s="345"/>
      <c r="BK25" s="345"/>
      <c r="BL25" s="345"/>
      <c r="BM25" s="345"/>
      <c r="BN25" s="345"/>
      <c r="BO25" s="345"/>
      <c r="BP25" s="345"/>
      <c r="BQ25" s="345"/>
      <c r="BR25" s="427"/>
    </row>
    <row r="26" spans="1:70" ht="7.5" customHeight="1">
      <c r="A26" s="426"/>
      <c r="B26" s="345"/>
      <c r="C26" s="345"/>
      <c r="D26" s="345"/>
      <c r="E26" s="345"/>
      <c r="F26" s="2045"/>
      <c r="G26" s="2045"/>
      <c r="H26" s="2045"/>
      <c r="I26" s="2045"/>
      <c r="J26" s="2045"/>
      <c r="K26" s="2045"/>
      <c r="L26" s="2045"/>
      <c r="M26" s="2045"/>
      <c r="N26" s="2045"/>
      <c r="O26" s="2045"/>
      <c r="P26" s="2045"/>
      <c r="Q26" s="2045"/>
      <c r="R26" s="2045"/>
      <c r="S26" s="2045"/>
      <c r="T26" s="2045"/>
      <c r="U26" s="2045"/>
      <c r="V26" s="2045"/>
      <c r="W26" s="2045"/>
      <c r="X26" s="2045"/>
      <c r="Y26" s="2045"/>
      <c r="Z26" s="2045"/>
      <c r="AA26" s="2045"/>
      <c r="AB26" s="2045"/>
      <c r="AC26" s="2045"/>
      <c r="AD26" s="2045"/>
      <c r="AE26" s="2045"/>
      <c r="AF26" s="345"/>
      <c r="AG26" s="418"/>
      <c r="AH26" s="418"/>
      <c r="AI26" s="418"/>
      <c r="AJ26" s="418"/>
      <c r="AK26" s="418"/>
      <c r="AL26" s="418"/>
      <c r="AM26" s="418"/>
      <c r="AN26" s="418"/>
      <c r="AO26" s="345"/>
      <c r="AP26" s="345"/>
      <c r="AQ26" s="345"/>
      <c r="AR26" s="345"/>
      <c r="AS26" s="345"/>
      <c r="AT26" s="345"/>
      <c r="AU26" s="345"/>
      <c r="AV26" s="345"/>
      <c r="BC26" s="345"/>
      <c r="BD26" s="345"/>
      <c r="BE26" s="345"/>
      <c r="BF26" s="345"/>
      <c r="BG26" s="345"/>
      <c r="BH26" s="345"/>
      <c r="BI26" s="345"/>
      <c r="BJ26" s="345"/>
      <c r="BK26" s="345"/>
      <c r="BL26" s="345"/>
      <c r="BM26" s="345"/>
      <c r="BN26" s="345"/>
      <c r="BO26" s="345"/>
      <c r="BP26" s="345"/>
      <c r="BQ26" s="345"/>
      <c r="BR26" s="427"/>
    </row>
    <row r="27" spans="1:70" ht="7.5" customHeight="1">
      <c r="A27" s="426"/>
      <c r="B27" s="345"/>
      <c r="C27" s="345"/>
      <c r="D27" s="345"/>
      <c r="E27" s="345"/>
      <c r="F27" s="431"/>
      <c r="G27" s="431"/>
      <c r="H27" s="431"/>
      <c r="I27" s="431"/>
      <c r="J27" s="431"/>
      <c r="K27" s="431"/>
      <c r="L27" s="431"/>
      <c r="M27" s="431"/>
      <c r="N27" s="431"/>
      <c r="O27" s="431"/>
      <c r="P27" s="431"/>
      <c r="Q27" s="431"/>
      <c r="R27" s="431"/>
      <c r="S27" s="431"/>
      <c r="T27" s="431"/>
      <c r="U27" s="431"/>
      <c r="V27" s="431"/>
      <c r="W27" s="431"/>
      <c r="X27" s="431"/>
      <c r="Y27" s="431"/>
      <c r="Z27" s="431"/>
      <c r="AA27" s="431"/>
      <c r="AB27" s="431"/>
      <c r="AC27" s="431"/>
      <c r="AD27" s="431"/>
      <c r="AE27" s="431"/>
      <c r="AF27" s="345"/>
      <c r="AG27" s="418"/>
      <c r="AH27" s="418"/>
      <c r="AI27" s="418"/>
      <c r="AJ27" s="418"/>
      <c r="AK27" s="418"/>
      <c r="AL27" s="418"/>
      <c r="AM27" s="418"/>
      <c r="AN27" s="418"/>
      <c r="AO27" s="345"/>
      <c r="AP27" s="345"/>
      <c r="AQ27" s="345"/>
      <c r="AR27" s="345"/>
      <c r="AS27" s="345"/>
      <c r="AT27" s="345"/>
      <c r="AU27" s="345"/>
      <c r="AV27" s="345"/>
      <c r="BC27" s="345"/>
      <c r="BD27" s="345"/>
      <c r="BE27" s="345"/>
      <c r="BF27" s="345"/>
      <c r="BG27" s="345"/>
      <c r="BH27" s="345"/>
      <c r="BI27" s="345"/>
      <c r="BJ27" s="345"/>
      <c r="BK27" s="345"/>
      <c r="BL27" s="345"/>
      <c r="BM27" s="345"/>
      <c r="BN27" s="345"/>
      <c r="BO27" s="345"/>
      <c r="BP27" s="345"/>
      <c r="BQ27" s="345"/>
      <c r="BR27" s="427"/>
    </row>
    <row r="28" spans="1:70" ht="7.5" customHeight="1">
      <c r="A28" s="426"/>
      <c r="B28" s="345"/>
      <c r="C28" s="345"/>
      <c r="D28" s="345"/>
      <c r="E28" s="345"/>
      <c r="F28" s="431"/>
      <c r="G28" s="431"/>
      <c r="H28" s="431"/>
      <c r="I28" s="431"/>
      <c r="J28" s="431"/>
      <c r="K28" s="431"/>
      <c r="L28" s="431"/>
      <c r="M28" s="431"/>
      <c r="N28" s="431"/>
      <c r="O28" s="431"/>
      <c r="P28" s="431"/>
      <c r="Q28" s="431"/>
      <c r="R28" s="431"/>
      <c r="S28" s="431"/>
      <c r="T28" s="431"/>
      <c r="U28" s="431"/>
      <c r="V28" s="431"/>
      <c r="W28" s="431"/>
      <c r="X28" s="431"/>
      <c r="Y28" s="431"/>
      <c r="Z28" s="431"/>
      <c r="AA28" s="431"/>
      <c r="AB28" s="431"/>
      <c r="AC28" s="431"/>
      <c r="AD28" s="431"/>
      <c r="AE28" s="431"/>
      <c r="AF28" s="345"/>
      <c r="AG28" s="418"/>
      <c r="AH28" s="418"/>
      <c r="AI28" s="418"/>
      <c r="AJ28" s="418"/>
      <c r="AK28" s="418"/>
      <c r="AL28" s="418"/>
      <c r="AM28" s="418"/>
      <c r="AN28" s="418"/>
      <c r="AO28" s="345"/>
      <c r="AP28" s="345"/>
      <c r="AQ28" s="345"/>
      <c r="AR28" s="345"/>
      <c r="AS28" s="345"/>
      <c r="AT28" s="345"/>
      <c r="AU28" s="345"/>
      <c r="AV28" s="345"/>
      <c r="BC28" s="345"/>
      <c r="BD28" s="345"/>
      <c r="BE28" s="345"/>
      <c r="BF28" s="345"/>
      <c r="BG28" s="345"/>
      <c r="BH28" s="345"/>
      <c r="BI28" s="345"/>
      <c r="BJ28" s="345"/>
      <c r="BK28" s="345"/>
      <c r="BL28" s="345"/>
      <c r="BM28" s="345"/>
      <c r="BN28" s="345"/>
      <c r="BO28" s="345"/>
      <c r="BP28" s="345"/>
      <c r="BQ28" s="345"/>
      <c r="BR28" s="427"/>
    </row>
    <row r="29" spans="1:70" ht="7.5" customHeight="1">
      <c r="A29" s="426"/>
      <c r="B29" s="345"/>
      <c r="C29" s="345"/>
      <c r="D29" s="345"/>
      <c r="E29" s="345"/>
      <c r="F29" s="345"/>
      <c r="G29" s="345"/>
      <c r="H29" s="345"/>
      <c r="I29" s="345"/>
      <c r="J29" s="418"/>
      <c r="K29" s="345"/>
      <c r="L29" s="432"/>
      <c r="M29" s="432"/>
      <c r="N29" s="432"/>
      <c r="O29" s="432"/>
      <c r="P29" s="432"/>
      <c r="Q29" s="432"/>
      <c r="R29" s="432"/>
      <c r="S29" s="432"/>
      <c r="T29" s="432"/>
      <c r="U29" s="432"/>
      <c r="V29" s="432"/>
      <c r="W29" s="432"/>
      <c r="X29" s="345"/>
      <c r="Y29" s="345"/>
      <c r="Z29" s="345"/>
      <c r="AA29" s="345"/>
      <c r="AB29" s="345"/>
      <c r="AC29" s="345"/>
      <c r="AE29" s="345"/>
      <c r="AF29" s="345"/>
      <c r="AG29" s="418"/>
      <c r="AH29" s="418"/>
      <c r="AI29" s="418"/>
      <c r="AJ29" s="418"/>
      <c r="AK29" s="418"/>
      <c r="AL29" s="418"/>
      <c r="AM29" s="418"/>
      <c r="AN29" s="418"/>
      <c r="AO29" s="345"/>
      <c r="AP29" s="345"/>
      <c r="AQ29" s="345"/>
      <c r="AR29" s="345"/>
      <c r="AS29" s="345"/>
      <c r="AT29" s="345"/>
      <c r="AU29" s="345"/>
      <c r="AV29" s="345"/>
      <c r="BC29" s="345"/>
      <c r="BD29" s="345"/>
      <c r="BE29" s="345"/>
      <c r="BF29" s="345"/>
      <c r="BG29" s="345"/>
      <c r="BH29" s="345"/>
      <c r="BI29" s="345"/>
      <c r="BJ29" s="345"/>
      <c r="BK29" s="345"/>
      <c r="BL29" s="345"/>
      <c r="BM29" s="345"/>
      <c r="BN29" s="345"/>
      <c r="BO29" s="345"/>
      <c r="BP29" s="345"/>
      <c r="BQ29" s="345"/>
      <c r="BR29" s="427"/>
    </row>
    <row r="30" spans="1:70" ht="7.5" customHeight="1">
      <c r="A30" s="426"/>
      <c r="B30" s="345"/>
      <c r="C30" s="345"/>
      <c r="D30" s="345"/>
      <c r="E30" s="345"/>
      <c r="F30" s="345"/>
      <c r="G30" s="345"/>
      <c r="H30" s="345"/>
      <c r="I30" s="345"/>
      <c r="J30" s="418"/>
      <c r="K30" s="418"/>
      <c r="L30" s="418"/>
      <c r="M30" s="418"/>
      <c r="N30" s="2049" t="s">
        <v>366</v>
      </c>
      <c r="O30" s="2049"/>
      <c r="P30" s="2049"/>
      <c r="Q30" s="2049"/>
      <c r="R30" s="2049"/>
      <c r="S30" s="2052" t="s">
        <v>975</v>
      </c>
      <c r="T30" s="2053"/>
      <c r="U30" s="2053"/>
      <c r="V30" s="2054"/>
      <c r="W30" s="2058" t="s">
        <v>96</v>
      </c>
      <c r="X30" s="2053"/>
      <c r="Y30" s="2053"/>
      <c r="Z30" s="2053"/>
      <c r="AA30" s="2060" t="s">
        <v>976</v>
      </c>
      <c r="AB30" s="2061"/>
      <c r="AC30" s="2061"/>
      <c r="AD30" s="2061"/>
      <c r="AE30" s="2064" t="s">
        <v>97</v>
      </c>
      <c r="AF30" s="2061"/>
      <c r="AG30" s="2061"/>
      <c r="AH30" s="2061"/>
      <c r="AI30" s="2064" t="s">
        <v>98</v>
      </c>
      <c r="AJ30" s="2061"/>
      <c r="AK30" s="2061"/>
      <c r="AL30" s="2065"/>
      <c r="AM30" s="2060" t="s">
        <v>99</v>
      </c>
      <c r="AN30" s="2061"/>
      <c r="AO30" s="2061"/>
      <c r="AP30" s="2061"/>
      <c r="AQ30" s="2064" t="s">
        <v>977</v>
      </c>
      <c r="AR30" s="2061"/>
      <c r="AS30" s="2061"/>
      <c r="AT30" s="2061"/>
      <c r="AU30" s="2067" t="s">
        <v>94</v>
      </c>
      <c r="AV30" s="2053"/>
      <c r="AW30" s="2053"/>
      <c r="AX30" s="2068"/>
      <c r="AY30" s="433"/>
      <c r="AZ30" s="434"/>
      <c r="BA30" s="434"/>
      <c r="BB30" s="434"/>
      <c r="BC30" s="434"/>
      <c r="BD30" s="434"/>
      <c r="BE30" s="434"/>
      <c r="BF30" s="434"/>
      <c r="BG30" s="434"/>
      <c r="BH30" s="434"/>
      <c r="BI30" s="434"/>
      <c r="BJ30" s="434"/>
      <c r="BK30" s="434"/>
      <c r="BL30" s="434"/>
      <c r="BM30" s="434"/>
      <c r="BN30" s="434"/>
      <c r="BO30" s="434"/>
      <c r="BP30" s="434"/>
      <c r="BQ30" s="434"/>
      <c r="BR30" s="427"/>
    </row>
    <row r="31" spans="1:70" ht="7.5" customHeight="1">
      <c r="A31" s="426"/>
      <c r="B31" s="345"/>
      <c r="C31" s="345"/>
      <c r="D31" s="345"/>
      <c r="E31" s="345"/>
      <c r="F31" s="345"/>
      <c r="G31" s="345"/>
      <c r="H31" s="345"/>
      <c r="I31" s="345"/>
      <c r="J31" s="418"/>
      <c r="K31" s="418"/>
      <c r="L31" s="418"/>
      <c r="M31" s="418"/>
      <c r="N31" s="2050"/>
      <c r="O31" s="2050"/>
      <c r="P31" s="2050"/>
      <c r="Q31" s="2050"/>
      <c r="R31" s="2050"/>
      <c r="S31" s="2055"/>
      <c r="T31" s="2056"/>
      <c r="U31" s="2056"/>
      <c r="V31" s="2057"/>
      <c r="W31" s="2056"/>
      <c r="X31" s="2059"/>
      <c r="Y31" s="2059"/>
      <c r="Z31" s="2059"/>
      <c r="AA31" s="2062"/>
      <c r="AB31" s="2063"/>
      <c r="AC31" s="2063"/>
      <c r="AD31" s="2063"/>
      <c r="AE31" s="2063"/>
      <c r="AF31" s="2063"/>
      <c r="AG31" s="2063"/>
      <c r="AH31" s="2063"/>
      <c r="AI31" s="2063"/>
      <c r="AJ31" s="2063"/>
      <c r="AK31" s="2063"/>
      <c r="AL31" s="2066"/>
      <c r="AM31" s="2062"/>
      <c r="AN31" s="2063"/>
      <c r="AO31" s="2063"/>
      <c r="AP31" s="2063"/>
      <c r="AQ31" s="2063"/>
      <c r="AR31" s="2063"/>
      <c r="AS31" s="2063"/>
      <c r="AT31" s="2063"/>
      <c r="AU31" s="2069"/>
      <c r="AV31" s="2056"/>
      <c r="AW31" s="2056"/>
      <c r="AX31" s="2070"/>
      <c r="AY31" s="433"/>
      <c r="AZ31" s="434"/>
      <c r="BA31" s="434"/>
      <c r="BB31" s="434"/>
      <c r="BC31" s="434"/>
      <c r="BD31" s="434"/>
      <c r="BE31" s="434"/>
      <c r="BF31" s="434"/>
      <c r="BG31" s="434"/>
      <c r="BH31" s="434"/>
      <c r="BI31" s="434"/>
      <c r="BJ31" s="434"/>
      <c r="BK31" s="434"/>
      <c r="BL31" s="434"/>
      <c r="BM31" s="434"/>
      <c r="BN31" s="434"/>
      <c r="BO31" s="434"/>
      <c r="BP31" s="434"/>
      <c r="BQ31" s="434"/>
      <c r="BR31" s="427"/>
    </row>
    <row r="32" spans="1:70" ht="7.5" customHeight="1">
      <c r="A32" s="426"/>
      <c r="B32" s="345"/>
      <c r="C32" s="345"/>
      <c r="D32" s="345"/>
      <c r="E32" s="345"/>
      <c r="F32" s="345"/>
      <c r="G32" s="345"/>
      <c r="H32" s="345"/>
      <c r="I32" s="345"/>
      <c r="J32" s="418"/>
      <c r="K32" s="418"/>
      <c r="L32" s="418"/>
      <c r="M32" s="418"/>
      <c r="N32" s="2050"/>
      <c r="O32" s="2050"/>
      <c r="P32" s="2050"/>
      <c r="Q32" s="2050"/>
      <c r="R32" s="2050"/>
      <c r="S32" s="2071"/>
      <c r="T32" s="2072"/>
      <c r="U32" s="2072"/>
      <c r="V32" s="2073"/>
      <c r="W32" s="2078"/>
      <c r="X32" s="2079"/>
      <c r="Y32" s="2079"/>
      <c r="Z32" s="2072"/>
      <c r="AA32" s="2080"/>
      <c r="AB32" s="2081"/>
      <c r="AC32" s="2081"/>
      <c r="AD32" s="2081"/>
      <c r="AE32" s="2085">
        <v>0</v>
      </c>
      <c r="AF32" s="2086"/>
      <c r="AG32" s="2086"/>
      <c r="AH32" s="2086"/>
      <c r="AI32" s="2085">
        <v>0</v>
      </c>
      <c r="AJ32" s="2086"/>
      <c r="AK32" s="2086"/>
      <c r="AL32" s="2088"/>
      <c r="AM32" s="2090">
        <v>0</v>
      </c>
      <c r="AN32" s="2086"/>
      <c r="AO32" s="2086"/>
      <c r="AP32" s="2086"/>
      <c r="AQ32" s="2085">
        <v>0</v>
      </c>
      <c r="AR32" s="2086"/>
      <c r="AS32" s="2086"/>
      <c r="AT32" s="2086"/>
      <c r="AU32" s="2094">
        <v>0</v>
      </c>
      <c r="AV32" s="2095"/>
      <c r="AW32" s="2095"/>
      <c r="AX32" s="2096"/>
      <c r="AY32" s="435"/>
      <c r="AZ32" s="434"/>
      <c r="BA32" s="434"/>
      <c r="BB32" s="434"/>
      <c r="BC32" s="434"/>
      <c r="BD32" s="434"/>
      <c r="BE32" s="434"/>
      <c r="BF32" s="434"/>
      <c r="BG32" s="434"/>
      <c r="BH32" s="434"/>
      <c r="BI32" s="434"/>
      <c r="BJ32" s="434"/>
      <c r="BK32" s="434"/>
      <c r="BL32" s="434"/>
      <c r="BM32" s="434"/>
      <c r="BN32" s="434"/>
      <c r="BO32" s="434"/>
      <c r="BP32" s="434"/>
      <c r="BQ32" s="434"/>
      <c r="BR32" s="427"/>
    </row>
    <row r="33" spans="1:70" ht="7.5" customHeight="1">
      <c r="A33" s="426"/>
      <c r="B33" s="345"/>
      <c r="C33" s="345"/>
      <c r="D33" s="345"/>
      <c r="E33" s="345"/>
      <c r="F33" s="345"/>
      <c r="G33" s="345"/>
      <c r="H33" s="345"/>
      <c r="I33" s="345"/>
      <c r="J33" s="418"/>
      <c r="K33" s="418"/>
      <c r="L33" s="418"/>
      <c r="M33" s="418"/>
      <c r="N33" s="2050"/>
      <c r="O33" s="2050"/>
      <c r="P33" s="2050"/>
      <c r="Q33" s="2050"/>
      <c r="R33" s="2050"/>
      <c r="S33" s="2074"/>
      <c r="T33" s="2072"/>
      <c r="U33" s="2072"/>
      <c r="V33" s="2073"/>
      <c r="W33" s="2072"/>
      <c r="X33" s="2079"/>
      <c r="Y33" s="2079"/>
      <c r="Z33" s="2072"/>
      <c r="AA33" s="2082"/>
      <c r="AB33" s="2081"/>
      <c r="AC33" s="2081"/>
      <c r="AD33" s="2081"/>
      <c r="AE33" s="2086"/>
      <c r="AF33" s="2086"/>
      <c r="AG33" s="2086"/>
      <c r="AH33" s="2086"/>
      <c r="AI33" s="2086"/>
      <c r="AJ33" s="2086"/>
      <c r="AK33" s="2086"/>
      <c r="AL33" s="2088"/>
      <c r="AM33" s="2091"/>
      <c r="AN33" s="2086"/>
      <c r="AO33" s="2086"/>
      <c r="AP33" s="2086"/>
      <c r="AQ33" s="2086"/>
      <c r="AR33" s="2086"/>
      <c r="AS33" s="2086"/>
      <c r="AT33" s="2086"/>
      <c r="AU33" s="2097"/>
      <c r="AV33" s="2095"/>
      <c r="AW33" s="2095"/>
      <c r="AX33" s="2096"/>
      <c r="AY33" s="435"/>
      <c r="AZ33" s="434"/>
      <c r="BA33" s="434"/>
      <c r="BB33" s="434"/>
      <c r="BC33" s="434"/>
      <c r="BD33" s="434"/>
      <c r="BE33" s="434"/>
      <c r="BF33" s="434"/>
      <c r="BG33" s="434"/>
      <c r="BH33" s="434"/>
      <c r="BI33" s="434"/>
      <c r="BJ33" s="434"/>
      <c r="BK33" s="434"/>
      <c r="BL33" s="434"/>
      <c r="BM33" s="434"/>
      <c r="BN33" s="434"/>
      <c r="BO33" s="434"/>
      <c r="BP33" s="434"/>
      <c r="BQ33" s="434"/>
      <c r="BR33" s="427"/>
    </row>
    <row r="34" spans="1:70" ht="7.5" customHeight="1">
      <c r="A34" s="426"/>
      <c r="B34" s="345"/>
      <c r="C34" s="345"/>
      <c r="D34" s="345"/>
      <c r="E34" s="345"/>
      <c r="F34" s="345"/>
      <c r="G34" s="345"/>
      <c r="H34" s="345"/>
      <c r="I34" s="345"/>
      <c r="J34" s="418"/>
      <c r="K34" s="418"/>
      <c r="L34" s="418"/>
      <c r="M34" s="418"/>
      <c r="N34" s="2050"/>
      <c r="O34" s="2050"/>
      <c r="P34" s="2050"/>
      <c r="Q34" s="2050"/>
      <c r="R34" s="2050"/>
      <c r="S34" s="2074"/>
      <c r="T34" s="2072"/>
      <c r="U34" s="2072"/>
      <c r="V34" s="2073"/>
      <c r="W34" s="2072"/>
      <c r="X34" s="2079"/>
      <c r="Y34" s="2079"/>
      <c r="Z34" s="2072"/>
      <c r="AA34" s="2082"/>
      <c r="AB34" s="2081"/>
      <c r="AC34" s="2081"/>
      <c r="AD34" s="2081"/>
      <c r="AE34" s="2086"/>
      <c r="AF34" s="2086"/>
      <c r="AG34" s="2086"/>
      <c r="AH34" s="2086"/>
      <c r="AI34" s="2086"/>
      <c r="AJ34" s="2086"/>
      <c r="AK34" s="2086"/>
      <c r="AL34" s="2088"/>
      <c r="AM34" s="2091"/>
      <c r="AN34" s="2086"/>
      <c r="AO34" s="2086"/>
      <c r="AP34" s="2086"/>
      <c r="AQ34" s="2086"/>
      <c r="AR34" s="2086"/>
      <c r="AS34" s="2086"/>
      <c r="AT34" s="2086"/>
      <c r="AU34" s="2097"/>
      <c r="AV34" s="2095"/>
      <c r="AW34" s="2095"/>
      <c r="AX34" s="2096"/>
      <c r="AY34" s="435"/>
      <c r="AZ34" s="434"/>
      <c r="BA34" s="434"/>
      <c r="BB34" s="434"/>
      <c r="BC34" s="434"/>
      <c r="BD34" s="434"/>
      <c r="BE34" s="434"/>
      <c r="BF34" s="434"/>
      <c r="BG34" s="434"/>
      <c r="BH34" s="434"/>
      <c r="BI34" s="434"/>
      <c r="BJ34" s="434"/>
      <c r="BK34" s="434"/>
      <c r="BL34" s="434"/>
      <c r="BM34" s="434"/>
      <c r="BN34" s="434"/>
      <c r="BO34" s="434"/>
      <c r="BP34" s="434"/>
      <c r="BQ34" s="434"/>
      <c r="BR34" s="427"/>
    </row>
    <row r="35" spans="1:70" ht="7.5" customHeight="1">
      <c r="A35" s="426"/>
      <c r="B35" s="345"/>
      <c r="C35" s="345"/>
      <c r="D35" s="345"/>
      <c r="E35" s="345"/>
      <c r="F35" s="345"/>
      <c r="G35" s="345"/>
      <c r="H35" s="345"/>
      <c r="I35" s="345"/>
      <c r="J35" s="418"/>
      <c r="K35" s="418"/>
      <c r="L35" s="418"/>
      <c r="M35" s="418"/>
      <c r="N35" s="2051"/>
      <c r="O35" s="2051"/>
      <c r="P35" s="2051"/>
      <c r="Q35" s="2051"/>
      <c r="R35" s="2051"/>
      <c r="S35" s="2075"/>
      <c r="T35" s="2076"/>
      <c r="U35" s="2076"/>
      <c r="V35" s="2077"/>
      <c r="W35" s="2076"/>
      <c r="X35" s="2076"/>
      <c r="Y35" s="2076"/>
      <c r="Z35" s="2076"/>
      <c r="AA35" s="2083"/>
      <c r="AB35" s="2084"/>
      <c r="AC35" s="2084"/>
      <c r="AD35" s="2084"/>
      <c r="AE35" s="2087"/>
      <c r="AF35" s="2087"/>
      <c r="AG35" s="2087"/>
      <c r="AH35" s="2087"/>
      <c r="AI35" s="2087"/>
      <c r="AJ35" s="2087"/>
      <c r="AK35" s="2087"/>
      <c r="AL35" s="2089"/>
      <c r="AM35" s="2092"/>
      <c r="AN35" s="2087"/>
      <c r="AO35" s="2087"/>
      <c r="AP35" s="2087"/>
      <c r="AQ35" s="2087"/>
      <c r="AR35" s="2087"/>
      <c r="AS35" s="2087"/>
      <c r="AT35" s="2087"/>
      <c r="AU35" s="2098"/>
      <c r="AV35" s="2099"/>
      <c r="AW35" s="2099"/>
      <c r="AX35" s="2100"/>
      <c r="AY35" s="435"/>
      <c r="AZ35" s="434"/>
      <c r="BA35" s="434"/>
      <c r="BB35" s="434"/>
      <c r="BC35" s="434"/>
      <c r="BD35" s="434"/>
      <c r="BE35" s="434"/>
      <c r="BF35" s="434"/>
      <c r="BG35" s="434"/>
      <c r="BH35" s="434"/>
      <c r="BI35" s="434"/>
      <c r="BJ35" s="434"/>
      <c r="BK35" s="434"/>
      <c r="BL35" s="434"/>
      <c r="BM35" s="434"/>
      <c r="BN35" s="434"/>
      <c r="BO35" s="434"/>
      <c r="BP35" s="434"/>
      <c r="BQ35" s="434"/>
      <c r="BR35" s="427"/>
    </row>
    <row r="36" spans="1:70" ht="7.5" customHeight="1">
      <c r="A36" s="426"/>
      <c r="B36" s="345"/>
      <c r="C36" s="345"/>
      <c r="D36" s="345"/>
      <c r="E36" s="345"/>
      <c r="F36" s="345"/>
      <c r="G36" s="345"/>
      <c r="H36" s="345"/>
      <c r="I36" s="345"/>
      <c r="J36" s="418"/>
      <c r="K36" s="418"/>
      <c r="L36" s="418"/>
      <c r="M36" s="418"/>
      <c r="N36" s="418"/>
      <c r="O36" s="418"/>
      <c r="P36" s="418"/>
      <c r="Q36" s="418"/>
      <c r="R36" s="418"/>
      <c r="S36" s="418"/>
      <c r="T36" s="418"/>
      <c r="U36" s="418"/>
      <c r="V36" s="418"/>
      <c r="W36" s="418"/>
      <c r="X36" s="418"/>
      <c r="Y36" s="418"/>
      <c r="Z36" s="418"/>
      <c r="AA36" s="418"/>
      <c r="AB36" s="418"/>
      <c r="AC36" s="418"/>
      <c r="AD36" s="418"/>
      <c r="AE36" s="418"/>
      <c r="AF36" s="418"/>
      <c r="AG36" s="418"/>
      <c r="AH36" s="418"/>
      <c r="AI36" s="418"/>
      <c r="AJ36" s="418"/>
      <c r="AK36" s="418"/>
      <c r="AL36" s="418"/>
      <c r="AM36" s="418"/>
      <c r="AN36" s="418"/>
      <c r="AO36" s="418"/>
      <c r="AP36" s="418"/>
      <c r="AQ36" s="418"/>
      <c r="AR36" s="345"/>
      <c r="AS36" s="345"/>
      <c r="AT36" s="345"/>
      <c r="AU36" s="345"/>
      <c r="AV36" s="345"/>
      <c r="AW36" s="345"/>
      <c r="AX36" s="345"/>
      <c r="AY36" s="345"/>
      <c r="AZ36" s="345"/>
      <c r="BA36" s="345"/>
      <c r="BB36" s="345"/>
      <c r="BC36" s="345"/>
      <c r="BD36" s="345"/>
      <c r="BE36" s="345"/>
      <c r="BF36" s="345"/>
      <c r="BG36" s="345"/>
      <c r="BH36" s="345"/>
      <c r="BI36" s="345"/>
      <c r="BJ36" s="345"/>
      <c r="BK36" s="345"/>
      <c r="BL36" s="345"/>
      <c r="BM36" s="345"/>
      <c r="BN36" s="345"/>
      <c r="BO36" s="345"/>
      <c r="BP36" s="345"/>
      <c r="BQ36" s="345"/>
      <c r="BR36" s="427"/>
    </row>
    <row r="37" spans="1:70" ht="7.5" customHeight="1">
      <c r="A37" s="426"/>
      <c r="B37" s="345"/>
      <c r="C37" s="345"/>
      <c r="D37" s="345"/>
      <c r="E37" s="345"/>
      <c r="F37" s="345"/>
      <c r="G37" s="345"/>
      <c r="H37" s="345"/>
      <c r="I37" s="345"/>
      <c r="J37" s="418"/>
      <c r="K37" s="418"/>
      <c r="L37" s="418"/>
      <c r="M37" s="418"/>
      <c r="N37" s="418"/>
      <c r="O37" s="418"/>
      <c r="P37" s="418"/>
      <c r="Q37" s="418"/>
      <c r="R37" s="418"/>
      <c r="S37" s="418"/>
      <c r="T37" s="418"/>
      <c r="U37" s="418"/>
      <c r="V37" s="418"/>
      <c r="W37" s="418"/>
      <c r="X37" s="418"/>
      <c r="Y37" s="418"/>
      <c r="Z37" s="418"/>
      <c r="AA37" s="418"/>
      <c r="AB37" s="418"/>
      <c r="AC37" s="418"/>
      <c r="AD37" s="418"/>
      <c r="AE37" s="418"/>
      <c r="AF37" s="418"/>
      <c r="AG37" s="418"/>
      <c r="AH37" s="418"/>
      <c r="AI37" s="418"/>
      <c r="AJ37" s="418"/>
      <c r="AK37" s="418"/>
      <c r="AL37" s="418"/>
      <c r="AM37" s="418"/>
      <c r="AN37" s="418"/>
      <c r="AO37" s="418"/>
      <c r="AP37" s="418"/>
      <c r="AQ37" s="418"/>
      <c r="AR37" s="345"/>
      <c r="AS37" s="345"/>
      <c r="AT37" s="345"/>
      <c r="AU37" s="345"/>
      <c r="AV37" s="345"/>
      <c r="AW37" s="345"/>
      <c r="AX37" s="345"/>
      <c r="AY37" s="345"/>
      <c r="AZ37" s="345"/>
      <c r="BA37" s="345"/>
      <c r="BB37" s="345"/>
      <c r="BC37" s="345"/>
      <c r="BD37" s="345"/>
      <c r="BE37" s="345"/>
      <c r="BF37" s="345"/>
      <c r="BG37" s="345"/>
      <c r="BH37" s="345"/>
      <c r="BI37" s="345"/>
      <c r="BJ37" s="345"/>
      <c r="BK37" s="345"/>
      <c r="BL37" s="345"/>
      <c r="BM37" s="345"/>
      <c r="BN37" s="345"/>
      <c r="BO37" s="345"/>
      <c r="BP37" s="345"/>
      <c r="BQ37" s="345"/>
      <c r="BR37" s="427"/>
    </row>
    <row r="38" spans="1:70" ht="7.5" customHeight="1">
      <c r="A38" s="426"/>
      <c r="B38" s="345"/>
      <c r="C38" s="345"/>
      <c r="D38" s="345"/>
      <c r="E38" s="345"/>
      <c r="F38" s="345"/>
      <c r="G38" s="345"/>
      <c r="H38" s="345"/>
      <c r="I38" s="345"/>
      <c r="J38" s="418"/>
      <c r="K38" s="418"/>
      <c r="L38" s="418"/>
      <c r="M38" s="418"/>
      <c r="N38" s="418"/>
      <c r="O38" s="418"/>
      <c r="P38" s="418"/>
      <c r="Q38" s="418"/>
      <c r="R38" s="418"/>
      <c r="S38" s="418"/>
      <c r="T38" s="418"/>
      <c r="U38" s="418"/>
      <c r="V38" s="418"/>
      <c r="W38" s="418"/>
      <c r="X38" s="418"/>
      <c r="Y38" s="418"/>
      <c r="Z38" s="418"/>
      <c r="AA38" s="418"/>
      <c r="AB38" s="418"/>
      <c r="AC38" s="418"/>
      <c r="AD38" s="418"/>
      <c r="AE38" s="418"/>
      <c r="AF38" s="418"/>
      <c r="AG38" s="418"/>
      <c r="AH38" s="418"/>
      <c r="AI38" s="418"/>
      <c r="AJ38" s="418"/>
      <c r="AK38" s="418"/>
      <c r="AL38" s="418"/>
      <c r="AM38" s="418"/>
      <c r="AN38" s="418"/>
      <c r="AO38" s="418"/>
      <c r="AP38" s="418"/>
      <c r="AQ38" s="418"/>
      <c r="AR38" s="345"/>
      <c r="AS38" s="345"/>
      <c r="AT38" s="345"/>
      <c r="AU38" s="345"/>
      <c r="AV38" s="345"/>
      <c r="AW38" s="345"/>
      <c r="AX38" s="345"/>
      <c r="AY38" s="345"/>
      <c r="AZ38" s="345"/>
      <c r="BA38" s="345"/>
      <c r="BB38" s="345"/>
      <c r="BC38" s="345"/>
      <c r="BD38" s="345"/>
      <c r="BE38" s="345"/>
      <c r="BF38" s="345"/>
      <c r="BG38" s="345"/>
      <c r="BH38" s="345"/>
      <c r="BI38" s="345"/>
      <c r="BJ38" s="345"/>
      <c r="BK38" s="345"/>
      <c r="BL38" s="345"/>
      <c r="BM38" s="345"/>
      <c r="BN38" s="345"/>
      <c r="BO38" s="345"/>
      <c r="BP38" s="345"/>
      <c r="BQ38" s="345"/>
      <c r="BR38" s="427"/>
    </row>
    <row r="39" spans="1:70" ht="7.5" customHeight="1">
      <c r="A39" s="426"/>
      <c r="B39" s="345"/>
      <c r="C39" s="345"/>
      <c r="D39" s="345"/>
      <c r="E39" s="345"/>
      <c r="F39" s="345"/>
      <c r="G39" s="345"/>
      <c r="H39" s="345"/>
      <c r="I39" s="345"/>
      <c r="J39" s="418"/>
      <c r="K39" s="418"/>
      <c r="L39" s="418"/>
      <c r="M39" s="418"/>
      <c r="N39" s="418"/>
      <c r="O39" s="418"/>
      <c r="P39" s="418"/>
      <c r="Q39" s="418"/>
      <c r="R39" s="418"/>
      <c r="S39" s="418"/>
      <c r="T39" s="418"/>
      <c r="U39" s="418"/>
      <c r="V39" s="418"/>
      <c r="W39" s="418"/>
      <c r="X39" s="418"/>
      <c r="Y39" s="418"/>
      <c r="Z39" s="418"/>
      <c r="AA39" s="418"/>
      <c r="AB39" s="418"/>
      <c r="AC39" s="418"/>
      <c r="AD39" s="418"/>
      <c r="AE39" s="418"/>
      <c r="AF39" s="418"/>
      <c r="AG39" s="418"/>
      <c r="AH39" s="418"/>
      <c r="AI39" s="418"/>
      <c r="AJ39" s="418"/>
      <c r="AK39" s="418"/>
      <c r="AL39" s="418"/>
      <c r="AM39" s="418"/>
      <c r="AN39" s="418"/>
      <c r="AO39" s="418"/>
      <c r="AP39" s="418"/>
      <c r="AQ39" s="418"/>
      <c r="AR39" s="345"/>
      <c r="AS39" s="345"/>
      <c r="AT39" s="345"/>
      <c r="AU39" s="345"/>
      <c r="AV39" s="345"/>
      <c r="AW39" s="345"/>
      <c r="AX39" s="345"/>
      <c r="AY39" s="345"/>
      <c r="AZ39" s="345"/>
      <c r="BA39" s="345"/>
      <c r="BB39" s="345"/>
      <c r="BC39" s="345"/>
      <c r="BD39" s="345"/>
      <c r="BE39" s="345"/>
      <c r="BF39" s="345"/>
      <c r="BG39" s="345"/>
      <c r="BH39" s="345"/>
      <c r="BI39" s="345"/>
      <c r="BJ39" s="345"/>
      <c r="BK39" s="345"/>
      <c r="BL39" s="345"/>
      <c r="BM39" s="345"/>
      <c r="BN39" s="345"/>
      <c r="BO39" s="345"/>
      <c r="BP39" s="345"/>
      <c r="BQ39" s="345"/>
      <c r="BR39" s="427"/>
    </row>
    <row r="40" spans="1:70" ht="7.5" customHeight="1">
      <c r="A40" s="426"/>
      <c r="B40" s="345"/>
      <c r="C40" s="2093" t="s">
        <v>978</v>
      </c>
      <c r="D40" s="2101"/>
      <c r="E40" s="2101"/>
      <c r="F40" s="2101"/>
      <c r="G40" s="2101"/>
      <c r="H40" s="2101"/>
      <c r="I40" s="2101"/>
      <c r="J40" s="2101"/>
      <c r="K40" s="2101"/>
      <c r="L40" s="2101"/>
      <c r="M40" s="2101"/>
      <c r="N40" s="2101"/>
      <c r="O40" s="2101"/>
      <c r="P40" s="2101"/>
      <c r="Q40" s="2101"/>
      <c r="R40" s="2101"/>
      <c r="S40" s="2101"/>
      <c r="T40" s="2101"/>
      <c r="U40" s="2101"/>
      <c r="V40" s="2101"/>
      <c r="W40" s="2101"/>
      <c r="X40" s="2101"/>
      <c r="Y40" s="2101"/>
      <c r="Z40" s="2101"/>
      <c r="AA40" s="2101"/>
      <c r="AB40" s="2101"/>
      <c r="AC40" s="2101"/>
      <c r="AD40" s="2101"/>
      <c r="AE40" s="2101"/>
      <c r="AF40" s="2101"/>
      <c r="AG40" s="2101"/>
      <c r="AH40" s="2101"/>
      <c r="AI40" s="2101"/>
      <c r="AJ40" s="2101"/>
      <c r="AK40" s="2101"/>
      <c r="AL40" s="2101"/>
      <c r="AM40" s="2101"/>
      <c r="AN40" s="2101"/>
      <c r="AO40" s="2101"/>
      <c r="AP40" s="2101"/>
      <c r="AQ40" s="2101"/>
      <c r="AR40" s="2101"/>
      <c r="AS40" s="2101"/>
      <c r="AT40" s="2101"/>
      <c r="AU40" s="2101"/>
      <c r="AV40" s="2101"/>
      <c r="AW40" s="2101"/>
      <c r="AX40" s="2101"/>
      <c r="AY40" s="2101"/>
      <c r="AZ40" s="2101"/>
      <c r="BA40" s="2101"/>
      <c r="BB40" s="2101"/>
      <c r="BC40" s="2101"/>
      <c r="BD40" s="2101"/>
      <c r="BE40" s="2101"/>
      <c r="BF40" s="2101"/>
      <c r="BG40" s="2101"/>
      <c r="BH40" s="2101"/>
      <c r="BI40" s="2101"/>
      <c r="BJ40" s="2101"/>
      <c r="BK40" s="2101"/>
      <c r="BL40" s="2101"/>
      <c r="BM40" s="2101"/>
      <c r="BN40" s="2101"/>
      <c r="BO40" s="2101"/>
      <c r="BP40" s="345"/>
      <c r="BQ40" s="345"/>
      <c r="BR40" s="427"/>
    </row>
    <row r="41" spans="1:70" ht="7.5" customHeight="1">
      <c r="A41" s="426"/>
      <c r="B41" s="345"/>
      <c r="C41" s="2101"/>
      <c r="D41" s="2101"/>
      <c r="E41" s="2101"/>
      <c r="F41" s="2101"/>
      <c r="G41" s="2101"/>
      <c r="H41" s="2101"/>
      <c r="I41" s="2101"/>
      <c r="J41" s="2101"/>
      <c r="K41" s="2101"/>
      <c r="L41" s="2101"/>
      <c r="M41" s="2101"/>
      <c r="N41" s="2101"/>
      <c r="O41" s="2101"/>
      <c r="P41" s="2101"/>
      <c r="Q41" s="2101"/>
      <c r="R41" s="2101"/>
      <c r="S41" s="2101"/>
      <c r="T41" s="2101"/>
      <c r="U41" s="2101"/>
      <c r="V41" s="2101"/>
      <c r="W41" s="2101"/>
      <c r="X41" s="2101"/>
      <c r="Y41" s="2101"/>
      <c r="Z41" s="2101"/>
      <c r="AA41" s="2101"/>
      <c r="AB41" s="2101"/>
      <c r="AC41" s="2101"/>
      <c r="AD41" s="2101"/>
      <c r="AE41" s="2101"/>
      <c r="AF41" s="2101"/>
      <c r="AG41" s="2101"/>
      <c r="AH41" s="2101"/>
      <c r="AI41" s="2101"/>
      <c r="AJ41" s="2101"/>
      <c r="AK41" s="2101"/>
      <c r="AL41" s="2101"/>
      <c r="AM41" s="2101"/>
      <c r="AN41" s="2101"/>
      <c r="AO41" s="2101"/>
      <c r="AP41" s="2101"/>
      <c r="AQ41" s="2101"/>
      <c r="AR41" s="2101"/>
      <c r="AS41" s="2101"/>
      <c r="AT41" s="2101"/>
      <c r="AU41" s="2101"/>
      <c r="AV41" s="2101"/>
      <c r="AW41" s="2101"/>
      <c r="AX41" s="2101"/>
      <c r="AY41" s="2101"/>
      <c r="AZ41" s="2101"/>
      <c r="BA41" s="2101"/>
      <c r="BB41" s="2101"/>
      <c r="BC41" s="2101"/>
      <c r="BD41" s="2101"/>
      <c r="BE41" s="2101"/>
      <c r="BF41" s="2101"/>
      <c r="BG41" s="2101"/>
      <c r="BH41" s="2101"/>
      <c r="BI41" s="2101"/>
      <c r="BJ41" s="2101"/>
      <c r="BK41" s="2101"/>
      <c r="BL41" s="2101"/>
      <c r="BM41" s="2101"/>
      <c r="BN41" s="2101"/>
      <c r="BO41" s="2101"/>
      <c r="BP41" s="345"/>
      <c r="BQ41" s="345"/>
      <c r="BR41" s="427"/>
    </row>
    <row r="42" spans="1:70" ht="7.5" customHeight="1">
      <c r="A42" s="426"/>
      <c r="B42" s="345"/>
      <c r="C42" s="436"/>
      <c r="D42" s="436"/>
      <c r="E42" s="436"/>
      <c r="F42" s="436"/>
      <c r="G42" s="436"/>
      <c r="H42" s="436"/>
      <c r="I42" s="436"/>
      <c r="J42" s="436"/>
      <c r="K42" s="436"/>
      <c r="L42" s="436"/>
      <c r="M42" s="436"/>
      <c r="N42" s="436"/>
      <c r="O42" s="436"/>
      <c r="P42" s="436"/>
      <c r="Q42" s="436"/>
      <c r="R42" s="436"/>
      <c r="S42" s="436"/>
      <c r="T42" s="436"/>
      <c r="U42" s="436"/>
      <c r="V42" s="436"/>
      <c r="W42" s="436"/>
      <c r="X42" s="436"/>
      <c r="Y42" s="436"/>
      <c r="Z42" s="436"/>
      <c r="AA42" s="436"/>
      <c r="AB42" s="436"/>
      <c r="AC42" s="436"/>
      <c r="AD42" s="436"/>
      <c r="AE42" s="436"/>
      <c r="AF42" s="436"/>
      <c r="AG42" s="436"/>
      <c r="AH42" s="436"/>
      <c r="AI42" s="436"/>
      <c r="AJ42" s="436"/>
      <c r="AK42" s="436"/>
      <c r="AL42" s="436"/>
      <c r="AM42" s="436"/>
      <c r="AN42" s="436"/>
      <c r="AO42" s="436"/>
      <c r="AP42" s="436"/>
      <c r="AQ42" s="436"/>
      <c r="AR42" s="436"/>
      <c r="AS42" s="436"/>
      <c r="AT42" s="436"/>
      <c r="AU42" s="436"/>
      <c r="AV42" s="436"/>
      <c r="AW42" s="436"/>
      <c r="AX42" s="436"/>
      <c r="AY42" s="436"/>
      <c r="AZ42" s="436"/>
      <c r="BA42" s="436"/>
      <c r="BB42" s="436"/>
      <c r="BC42" s="436"/>
      <c r="BD42" s="436"/>
      <c r="BE42" s="436"/>
      <c r="BF42" s="436"/>
      <c r="BG42" s="436"/>
      <c r="BH42" s="436"/>
      <c r="BI42" s="436"/>
      <c r="BJ42" s="436"/>
      <c r="BK42" s="436"/>
      <c r="BL42" s="436"/>
      <c r="BM42" s="436"/>
      <c r="BN42" s="436"/>
      <c r="BO42" s="436"/>
      <c r="BP42" s="345"/>
      <c r="BQ42" s="345"/>
      <c r="BR42" s="427"/>
    </row>
    <row r="43" spans="1:70" ht="7.5" customHeight="1">
      <c r="A43" s="426"/>
      <c r="B43" s="345"/>
      <c r="C43" s="2093" t="s">
        <v>979</v>
      </c>
      <c r="D43" s="2101"/>
      <c r="E43" s="2101"/>
      <c r="F43" s="2101"/>
      <c r="G43" s="2101"/>
      <c r="H43" s="2101"/>
      <c r="I43" s="2101"/>
      <c r="J43" s="2101"/>
      <c r="K43" s="2101"/>
      <c r="L43" s="2101"/>
      <c r="M43" s="2101"/>
      <c r="N43" s="2101"/>
      <c r="O43" s="2101"/>
      <c r="P43" s="2101"/>
      <c r="Q43" s="2101"/>
      <c r="R43" s="2101"/>
      <c r="S43" s="2101"/>
      <c r="T43" s="2101"/>
      <c r="U43" s="2101"/>
      <c r="V43" s="2101"/>
      <c r="W43" s="2101"/>
      <c r="X43" s="2101"/>
      <c r="Y43" s="2101"/>
      <c r="Z43" s="2101"/>
      <c r="AA43" s="2101"/>
      <c r="AB43" s="2101"/>
      <c r="AC43" s="2101"/>
      <c r="AD43" s="2101"/>
      <c r="AE43" s="2101"/>
      <c r="AF43" s="2101"/>
      <c r="AG43" s="2101"/>
      <c r="AH43" s="2101"/>
      <c r="AI43" s="2101"/>
      <c r="AJ43" s="2101"/>
      <c r="AK43" s="2101"/>
      <c r="AL43" s="2101"/>
      <c r="AM43" s="2101"/>
      <c r="AN43" s="2101"/>
      <c r="AO43" s="2101"/>
      <c r="AP43" s="2101"/>
      <c r="AQ43" s="2101"/>
      <c r="AR43" s="2101"/>
      <c r="AS43" s="2101"/>
      <c r="AT43" s="2101"/>
      <c r="AU43" s="2101"/>
      <c r="AV43" s="2101"/>
      <c r="AW43" s="2101"/>
      <c r="AX43" s="2101"/>
      <c r="AY43" s="2101"/>
      <c r="AZ43" s="2101"/>
      <c r="BA43" s="2101"/>
      <c r="BB43" s="2101"/>
      <c r="BC43" s="2101"/>
      <c r="BD43" s="2101"/>
      <c r="BE43" s="2101"/>
      <c r="BF43" s="2101"/>
      <c r="BG43" s="2101"/>
      <c r="BH43" s="2101"/>
      <c r="BI43" s="2101"/>
      <c r="BJ43" s="2101"/>
      <c r="BK43" s="2101"/>
      <c r="BL43" s="2101"/>
      <c r="BM43" s="2101"/>
      <c r="BN43" s="2101"/>
      <c r="BO43" s="2101"/>
      <c r="BP43" s="345"/>
      <c r="BQ43" s="345"/>
      <c r="BR43" s="427"/>
    </row>
    <row r="44" spans="1:70" ht="7.5" customHeight="1">
      <c r="A44" s="426"/>
      <c r="B44" s="345"/>
      <c r="C44" s="2101"/>
      <c r="D44" s="2101"/>
      <c r="E44" s="2101"/>
      <c r="F44" s="2101"/>
      <c r="G44" s="2101"/>
      <c r="H44" s="2101"/>
      <c r="I44" s="2101"/>
      <c r="J44" s="2101"/>
      <c r="K44" s="2101"/>
      <c r="L44" s="2101"/>
      <c r="M44" s="2101"/>
      <c r="N44" s="2101"/>
      <c r="O44" s="2101"/>
      <c r="P44" s="2101"/>
      <c r="Q44" s="2101"/>
      <c r="R44" s="2101"/>
      <c r="S44" s="2101"/>
      <c r="T44" s="2101"/>
      <c r="U44" s="2101"/>
      <c r="V44" s="2101"/>
      <c r="W44" s="2101"/>
      <c r="X44" s="2101"/>
      <c r="Y44" s="2101"/>
      <c r="Z44" s="2101"/>
      <c r="AA44" s="2101"/>
      <c r="AB44" s="2101"/>
      <c r="AC44" s="2101"/>
      <c r="AD44" s="2101"/>
      <c r="AE44" s="2101"/>
      <c r="AF44" s="2101"/>
      <c r="AG44" s="2101"/>
      <c r="AH44" s="2101"/>
      <c r="AI44" s="2101"/>
      <c r="AJ44" s="2101"/>
      <c r="AK44" s="2101"/>
      <c r="AL44" s="2101"/>
      <c r="AM44" s="2101"/>
      <c r="AN44" s="2101"/>
      <c r="AO44" s="2101"/>
      <c r="AP44" s="2101"/>
      <c r="AQ44" s="2101"/>
      <c r="AR44" s="2101"/>
      <c r="AS44" s="2101"/>
      <c r="AT44" s="2101"/>
      <c r="AU44" s="2101"/>
      <c r="AV44" s="2101"/>
      <c r="AW44" s="2101"/>
      <c r="AX44" s="2101"/>
      <c r="AY44" s="2101"/>
      <c r="AZ44" s="2101"/>
      <c r="BA44" s="2101"/>
      <c r="BB44" s="2101"/>
      <c r="BC44" s="2101"/>
      <c r="BD44" s="2101"/>
      <c r="BE44" s="2101"/>
      <c r="BF44" s="2101"/>
      <c r="BG44" s="2101"/>
      <c r="BH44" s="2101"/>
      <c r="BI44" s="2101"/>
      <c r="BJ44" s="2101"/>
      <c r="BK44" s="2101"/>
      <c r="BL44" s="2101"/>
      <c r="BM44" s="2101"/>
      <c r="BN44" s="2101"/>
      <c r="BO44" s="2101"/>
      <c r="BP44" s="345"/>
      <c r="BQ44" s="345"/>
      <c r="BR44" s="427"/>
    </row>
    <row r="45" spans="1:70" ht="7.5" customHeight="1">
      <c r="A45" s="426"/>
      <c r="B45" s="345"/>
      <c r="C45" s="436"/>
      <c r="D45" s="436"/>
      <c r="E45" s="436"/>
      <c r="F45" s="436"/>
      <c r="G45" s="436"/>
      <c r="H45" s="436"/>
      <c r="I45" s="436"/>
      <c r="J45" s="436"/>
      <c r="K45" s="436"/>
      <c r="L45" s="436"/>
      <c r="M45" s="436"/>
      <c r="N45" s="436"/>
      <c r="O45" s="436"/>
      <c r="P45" s="436"/>
      <c r="Q45" s="436"/>
      <c r="R45" s="436"/>
      <c r="S45" s="436"/>
      <c r="T45" s="436"/>
      <c r="U45" s="436"/>
      <c r="V45" s="436"/>
      <c r="W45" s="436"/>
      <c r="X45" s="436"/>
      <c r="Y45" s="436"/>
      <c r="Z45" s="436"/>
      <c r="AA45" s="436"/>
      <c r="AB45" s="436"/>
      <c r="AC45" s="436"/>
      <c r="AD45" s="436"/>
      <c r="AE45" s="2102" t="s">
        <v>365</v>
      </c>
      <c r="AF45" s="2102"/>
      <c r="AG45" s="2102"/>
      <c r="AH45" s="436"/>
      <c r="AI45" s="436"/>
      <c r="AJ45" s="436"/>
      <c r="AK45" s="436"/>
      <c r="AL45" s="436"/>
      <c r="AM45" s="436"/>
      <c r="AN45" s="436"/>
      <c r="AO45" s="436"/>
      <c r="AP45" s="436"/>
      <c r="AQ45" s="436"/>
      <c r="AR45" s="436"/>
      <c r="AS45" s="436"/>
      <c r="AT45" s="436"/>
      <c r="AU45" s="436"/>
      <c r="AV45" s="436"/>
      <c r="AW45" s="436"/>
      <c r="AX45" s="436"/>
      <c r="AY45" s="436"/>
      <c r="AZ45" s="436"/>
      <c r="BA45" s="436"/>
      <c r="BB45" s="436"/>
      <c r="BC45" s="436"/>
      <c r="BD45" s="436"/>
      <c r="BE45" s="436"/>
      <c r="BF45" s="436"/>
      <c r="BG45" s="436"/>
      <c r="BH45" s="436"/>
      <c r="BI45" s="436"/>
      <c r="BJ45" s="436"/>
      <c r="BK45" s="436"/>
      <c r="BL45" s="436"/>
      <c r="BM45" s="436"/>
      <c r="BN45" s="436"/>
      <c r="BO45" s="436"/>
      <c r="BP45" s="345"/>
      <c r="BQ45" s="345"/>
      <c r="BR45" s="427"/>
    </row>
    <row r="46" spans="1:70" ht="7.5" customHeight="1">
      <c r="A46" s="426"/>
      <c r="B46" s="345"/>
      <c r="C46" s="436"/>
      <c r="D46" s="436"/>
      <c r="E46" s="436"/>
      <c r="F46" s="436"/>
      <c r="G46" s="436"/>
      <c r="H46" s="436"/>
      <c r="I46" s="436"/>
      <c r="J46" s="436"/>
      <c r="K46" s="436"/>
      <c r="L46" s="436"/>
      <c r="M46" s="436"/>
      <c r="N46" s="436"/>
      <c r="O46" s="436"/>
      <c r="P46" s="436"/>
      <c r="Q46" s="436"/>
      <c r="R46" s="436"/>
      <c r="S46" s="436"/>
      <c r="T46" s="436"/>
      <c r="U46" s="436"/>
      <c r="V46" s="436"/>
      <c r="W46" s="436"/>
      <c r="X46" s="436"/>
      <c r="Y46" s="436"/>
      <c r="Z46" s="436"/>
      <c r="AA46" s="436"/>
      <c r="AB46" s="436"/>
      <c r="AC46" s="436"/>
      <c r="AD46" s="436"/>
      <c r="AE46" s="2102"/>
      <c r="AF46" s="2102"/>
      <c r="AG46" s="2102"/>
      <c r="AH46" s="436"/>
      <c r="AI46" s="436"/>
      <c r="AJ46" s="436"/>
      <c r="AK46" s="436"/>
      <c r="AL46" s="436"/>
      <c r="AM46" s="436"/>
      <c r="AN46" s="436"/>
      <c r="AO46" s="436"/>
      <c r="AP46" s="436"/>
      <c r="AQ46" s="436"/>
      <c r="AR46" s="436"/>
      <c r="AS46" s="436"/>
      <c r="AT46" s="436"/>
      <c r="AU46" s="436"/>
      <c r="AV46" s="436"/>
      <c r="AW46" s="436"/>
      <c r="AX46" s="436"/>
      <c r="AY46" s="436"/>
      <c r="AZ46" s="436"/>
      <c r="BA46" s="436"/>
      <c r="BB46" s="436"/>
      <c r="BC46" s="436"/>
      <c r="BD46" s="436"/>
      <c r="BE46" s="436"/>
      <c r="BF46" s="436"/>
      <c r="BG46" s="436"/>
      <c r="BH46" s="436"/>
      <c r="BI46" s="436"/>
      <c r="BJ46" s="436"/>
      <c r="BK46" s="436"/>
      <c r="BL46" s="436"/>
      <c r="BM46" s="436"/>
      <c r="BN46" s="436"/>
      <c r="BO46" s="436"/>
      <c r="BP46" s="345"/>
      <c r="BQ46" s="345"/>
      <c r="BR46" s="427"/>
    </row>
    <row r="47" spans="1:70" ht="7.5" customHeight="1">
      <c r="A47" s="426"/>
      <c r="B47" s="345"/>
      <c r="C47" s="436"/>
      <c r="D47" s="436"/>
      <c r="E47" s="436"/>
      <c r="F47" s="436"/>
      <c r="G47" s="436"/>
      <c r="H47" s="436"/>
      <c r="I47" s="436"/>
      <c r="J47" s="437"/>
      <c r="K47" s="437"/>
      <c r="L47" s="437"/>
      <c r="M47" s="437"/>
      <c r="N47" s="437"/>
      <c r="O47" s="437"/>
      <c r="P47" s="437"/>
      <c r="Q47" s="437"/>
      <c r="R47" s="437"/>
      <c r="S47" s="437"/>
      <c r="T47" s="437"/>
      <c r="U47" s="437"/>
      <c r="V47" s="437"/>
      <c r="W47" s="437"/>
      <c r="X47" s="437"/>
      <c r="Y47" s="437"/>
      <c r="Z47" s="437"/>
      <c r="AA47" s="437"/>
      <c r="AB47" s="437"/>
      <c r="AC47" s="437"/>
      <c r="AD47" s="437"/>
      <c r="AE47" s="437"/>
      <c r="AF47" s="437"/>
      <c r="AG47" s="437"/>
      <c r="AH47" s="437"/>
      <c r="AI47" s="437"/>
      <c r="AJ47" s="437"/>
      <c r="AK47" s="437"/>
      <c r="AL47" s="437"/>
      <c r="AM47" s="437"/>
      <c r="AN47" s="437"/>
      <c r="AO47" s="437"/>
      <c r="AP47" s="437"/>
      <c r="AQ47" s="437"/>
      <c r="AR47" s="437"/>
      <c r="AS47" s="437"/>
      <c r="AT47" s="437"/>
      <c r="AU47" s="437"/>
      <c r="AV47" s="437"/>
      <c r="AW47" s="437"/>
      <c r="AX47" s="437"/>
      <c r="AY47" s="437"/>
      <c r="AZ47" s="437"/>
      <c r="BA47" s="437"/>
      <c r="BB47" s="437"/>
      <c r="BC47" s="437"/>
      <c r="BD47" s="437"/>
      <c r="BE47" s="437"/>
      <c r="BF47" s="436"/>
      <c r="BG47" s="436"/>
      <c r="BH47" s="436"/>
      <c r="BI47" s="436"/>
      <c r="BJ47" s="436"/>
      <c r="BK47" s="436"/>
      <c r="BL47" s="436"/>
      <c r="BM47" s="436"/>
      <c r="BN47" s="436"/>
      <c r="BO47" s="436"/>
      <c r="BP47" s="345"/>
      <c r="BQ47" s="345"/>
      <c r="BR47" s="427"/>
    </row>
    <row r="48" spans="1:70" ht="6.75" customHeight="1">
      <c r="A48" s="426"/>
      <c r="B48" s="345"/>
      <c r="C48" s="2093" t="s">
        <v>980</v>
      </c>
      <c r="D48" s="2101"/>
      <c r="E48" s="2101"/>
      <c r="F48" s="2101"/>
      <c r="G48" s="2101"/>
      <c r="H48" s="2101"/>
      <c r="I48" s="2101"/>
      <c r="J48" s="2101"/>
      <c r="K48" s="2101"/>
      <c r="L48" s="2101"/>
      <c r="M48" s="2101"/>
      <c r="N48" s="2101"/>
      <c r="O48" s="2101"/>
      <c r="P48" s="2101"/>
      <c r="Q48" s="2101"/>
      <c r="R48" s="2101"/>
      <c r="S48" s="2101"/>
      <c r="T48" s="2101"/>
      <c r="U48" s="2101"/>
      <c r="V48" s="2101"/>
      <c r="W48" s="2101"/>
      <c r="X48" s="2101"/>
      <c r="Y48" s="2101"/>
      <c r="Z48" s="2101"/>
      <c r="AA48" s="2101"/>
      <c r="AB48" s="2101"/>
      <c r="AC48" s="2101"/>
      <c r="AD48" s="2101"/>
      <c r="AE48" s="2101"/>
      <c r="AF48" s="2101"/>
      <c r="AG48" s="2101"/>
      <c r="AH48" s="2101"/>
      <c r="AI48" s="2101"/>
      <c r="AJ48" s="2101"/>
      <c r="AK48" s="2101"/>
      <c r="AL48" s="2101"/>
      <c r="AM48" s="2101"/>
      <c r="AN48" s="2101"/>
      <c r="AO48" s="2101"/>
      <c r="AP48" s="2101"/>
      <c r="AQ48" s="2101"/>
      <c r="AR48" s="2101"/>
      <c r="AS48" s="2101"/>
      <c r="AT48" s="2101"/>
      <c r="AU48" s="2101"/>
      <c r="AV48" s="2101"/>
      <c r="AW48" s="2101"/>
      <c r="AX48" s="2101"/>
      <c r="AY48" s="2101"/>
      <c r="AZ48" s="2101"/>
      <c r="BA48" s="2101"/>
      <c r="BB48" s="2101"/>
      <c r="BC48" s="2101"/>
      <c r="BD48" s="2101"/>
      <c r="BE48" s="2101"/>
      <c r="BF48" s="2101"/>
      <c r="BG48" s="2101"/>
      <c r="BH48" s="2101"/>
      <c r="BI48" s="2101"/>
      <c r="BJ48" s="2101"/>
      <c r="BK48" s="2101"/>
      <c r="BL48" s="2101"/>
      <c r="BM48" s="2101"/>
      <c r="BN48" s="2101"/>
      <c r="BO48" s="2101"/>
      <c r="BP48" s="345"/>
      <c r="BQ48" s="345"/>
      <c r="BR48" s="427"/>
    </row>
    <row r="49" spans="1:70" ht="6.75" customHeight="1">
      <c r="A49" s="426"/>
      <c r="B49" s="345"/>
      <c r="C49" s="2101"/>
      <c r="D49" s="2101"/>
      <c r="E49" s="2101"/>
      <c r="F49" s="2101"/>
      <c r="G49" s="2101"/>
      <c r="H49" s="2101"/>
      <c r="I49" s="2101"/>
      <c r="J49" s="2101"/>
      <c r="K49" s="2101"/>
      <c r="L49" s="2101"/>
      <c r="M49" s="2101"/>
      <c r="N49" s="2101"/>
      <c r="O49" s="2101"/>
      <c r="P49" s="2101"/>
      <c r="Q49" s="2101"/>
      <c r="R49" s="2101"/>
      <c r="S49" s="2101"/>
      <c r="T49" s="2101"/>
      <c r="U49" s="2101"/>
      <c r="V49" s="2101"/>
      <c r="W49" s="2101"/>
      <c r="X49" s="2101"/>
      <c r="Y49" s="2101"/>
      <c r="Z49" s="2101"/>
      <c r="AA49" s="2101"/>
      <c r="AB49" s="2101"/>
      <c r="AC49" s="2101"/>
      <c r="AD49" s="2101"/>
      <c r="AE49" s="2101"/>
      <c r="AF49" s="2101"/>
      <c r="AG49" s="2101"/>
      <c r="AH49" s="2101"/>
      <c r="AI49" s="2101"/>
      <c r="AJ49" s="2101"/>
      <c r="AK49" s="2101"/>
      <c r="AL49" s="2101"/>
      <c r="AM49" s="2101"/>
      <c r="AN49" s="2101"/>
      <c r="AO49" s="2101"/>
      <c r="AP49" s="2101"/>
      <c r="AQ49" s="2101"/>
      <c r="AR49" s="2101"/>
      <c r="AS49" s="2101"/>
      <c r="AT49" s="2101"/>
      <c r="AU49" s="2101"/>
      <c r="AV49" s="2101"/>
      <c r="AW49" s="2101"/>
      <c r="AX49" s="2101"/>
      <c r="AY49" s="2101"/>
      <c r="AZ49" s="2101"/>
      <c r="BA49" s="2101"/>
      <c r="BB49" s="2101"/>
      <c r="BC49" s="2101"/>
      <c r="BD49" s="2101"/>
      <c r="BE49" s="2101"/>
      <c r="BF49" s="2101"/>
      <c r="BG49" s="2101"/>
      <c r="BH49" s="2101"/>
      <c r="BI49" s="2101"/>
      <c r="BJ49" s="2101"/>
      <c r="BK49" s="2101"/>
      <c r="BL49" s="2101"/>
      <c r="BM49" s="2101"/>
      <c r="BN49" s="2101"/>
      <c r="BO49" s="2101"/>
      <c r="BP49" s="345"/>
      <c r="BQ49" s="345"/>
      <c r="BR49" s="427"/>
    </row>
    <row r="50" spans="1:70" ht="6.75" customHeight="1">
      <c r="A50" s="426"/>
      <c r="B50" s="345"/>
      <c r="C50" s="436"/>
      <c r="D50" s="436"/>
      <c r="E50" s="436"/>
      <c r="F50" s="436"/>
      <c r="G50" s="436"/>
      <c r="H50" s="436"/>
      <c r="I50" s="436"/>
      <c r="J50" s="437"/>
      <c r="K50" s="437"/>
      <c r="L50" s="437"/>
      <c r="M50" s="437"/>
      <c r="N50" s="437"/>
      <c r="O50" s="437"/>
      <c r="P50" s="437"/>
      <c r="Q50" s="437"/>
      <c r="R50" s="437"/>
      <c r="S50" s="437"/>
      <c r="T50" s="437"/>
      <c r="U50" s="437"/>
      <c r="V50" s="437"/>
      <c r="W50" s="437"/>
      <c r="X50" s="437"/>
      <c r="Y50" s="437"/>
      <c r="Z50" s="437"/>
      <c r="AA50" s="437"/>
      <c r="AB50" s="437"/>
      <c r="AC50" s="437"/>
      <c r="AD50" s="437"/>
      <c r="AE50" s="437"/>
      <c r="AF50" s="437"/>
      <c r="AG50" s="437"/>
      <c r="AH50" s="437"/>
      <c r="AI50" s="437"/>
      <c r="AJ50" s="437"/>
      <c r="AK50" s="437"/>
      <c r="AL50" s="437"/>
      <c r="AM50" s="437"/>
      <c r="AN50" s="437"/>
      <c r="AO50" s="437"/>
      <c r="AP50" s="437"/>
      <c r="AQ50" s="437"/>
      <c r="AR50" s="436"/>
      <c r="AS50" s="436"/>
      <c r="AT50" s="436"/>
      <c r="AU50" s="436"/>
      <c r="AV50" s="436"/>
      <c r="AW50" s="436"/>
      <c r="AX50" s="436"/>
      <c r="AY50" s="436"/>
      <c r="AZ50" s="436"/>
      <c r="BA50" s="436"/>
      <c r="BB50" s="436"/>
      <c r="BC50" s="436"/>
      <c r="BD50" s="436"/>
      <c r="BE50" s="436"/>
      <c r="BF50" s="436"/>
      <c r="BG50" s="436"/>
      <c r="BH50" s="436"/>
      <c r="BI50" s="436"/>
      <c r="BJ50" s="436"/>
      <c r="BK50" s="436"/>
      <c r="BL50" s="436"/>
      <c r="BM50" s="436"/>
      <c r="BN50" s="436"/>
      <c r="BO50" s="436"/>
      <c r="BP50" s="345"/>
      <c r="BQ50" s="345"/>
      <c r="BR50" s="427"/>
    </row>
    <row r="51" spans="1:70" ht="6.75" customHeight="1">
      <c r="A51" s="426"/>
      <c r="B51" s="345"/>
      <c r="C51" s="2093" t="s">
        <v>981</v>
      </c>
      <c r="D51" s="2101"/>
      <c r="E51" s="2101"/>
      <c r="F51" s="2101"/>
      <c r="G51" s="2101"/>
      <c r="H51" s="2101"/>
      <c r="I51" s="2101"/>
      <c r="J51" s="2101"/>
      <c r="K51" s="2101"/>
      <c r="L51" s="2101"/>
      <c r="M51" s="2101"/>
      <c r="N51" s="2101"/>
      <c r="O51" s="2101"/>
      <c r="P51" s="2101"/>
      <c r="Q51" s="2101"/>
      <c r="R51" s="2101"/>
      <c r="S51" s="2101"/>
      <c r="T51" s="2101"/>
      <c r="U51" s="2101"/>
      <c r="V51" s="2101"/>
      <c r="W51" s="2101"/>
      <c r="X51" s="2101"/>
      <c r="Y51" s="2101"/>
      <c r="Z51" s="2101"/>
      <c r="AA51" s="2101"/>
      <c r="AB51" s="2101"/>
      <c r="AC51" s="2101"/>
      <c r="AD51" s="2101"/>
      <c r="AE51" s="2101"/>
      <c r="AF51" s="2101"/>
      <c r="AG51" s="2101"/>
      <c r="AH51" s="2101"/>
      <c r="AI51" s="2101"/>
      <c r="AJ51" s="2101"/>
      <c r="AK51" s="2101"/>
      <c r="AL51" s="2101"/>
      <c r="AM51" s="2101"/>
      <c r="AN51" s="2101"/>
      <c r="AO51" s="2101"/>
      <c r="AP51" s="2101"/>
      <c r="AQ51" s="2101"/>
      <c r="AR51" s="2101"/>
      <c r="AS51" s="2101"/>
      <c r="AT51" s="2101"/>
      <c r="AU51" s="2101"/>
      <c r="AV51" s="2101"/>
      <c r="AW51" s="2101"/>
      <c r="AX51" s="2101"/>
      <c r="AY51" s="2101"/>
      <c r="AZ51" s="2101"/>
      <c r="BA51" s="2101"/>
      <c r="BB51" s="2101"/>
      <c r="BC51" s="2101"/>
      <c r="BD51" s="2101"/>
      <c r="BE51" s="2101"/>
      <c r="BF51" s="2101"/>
      <c r="BG51" s="2101"/>
      <c r="BH51" s="2101"/>
      <c r="BI51" s="2101"/>
      <c r="BJ51" s="2101"/>
      <c r="BK51" s="2101"/>
      <c r="BL51" s="2101"/>
      <c r="BM51" s="2101"/>
      <c r="BN51" s="2101"/>
      <c r="BO51" s="2101"/>
      <c r="BP51" s="345"/>
      <c r="BQ51" s="345"/>
      <c r="BR51" s="427"/>
    </row>
    <row r="52" spans="1:70" ht="6.75" customHeight="1">
      <c r="A52" s="426"/>
      <c r="B52" s="345"/>
      <c r="C52" s="2101"/>
      <c r="D52" s="2101"/>
      <c r="E52" s="2101"/>
      <c r="F52" s="2101"/>
      <c r="G52" s="2101"/>
      <c r="H52" s="2101"/>
      <c r="I52" s="2101"/>
      <c r="J52" s="2101"/>
      <c r="K52" s="2101"/>
      <c r="L52" s="2101"/>
      <c r="M52" s="2101"/>
      <c r="N52" s="2101"/>
      <c r="O52" s="2101"/>
      <c r="P52" s="2101"/>
      <c r="Q52" s="2101"/>
      <c r="R52" s="2101"/>
      <c r="S52" s="2101"/>
      <c r="T52" s="2101"/>
      <c r="U52" s="2101"/>
      <c r="V52" s="2101"/>
      <c r="W52" s="2101"/>
      <c r="X52" s="2101"/>
      <c r="Y52" s="2101"/>
      <c r="Z52" s="2101"/>
      <c r="AA52" s="2101"/>
      <c r="AB52" s="2101"/>
      <c r="AC52" s="2101"/>
      <c r="AD52" s="2101"/>
      <c r="AE52" s="2101"/>
      <c r="AF52" s="2101"/>
      <c r="AG52" s="2101"/>
      <c r="AH52" s="2101"/>
      <c r="AI52" s="2101"/>
      <c r="AJ52" s="2101"/>
      <c r="AK52" s="2101"/>
      <c r="AL52" s="2101"/>
      <c r="AM52" s="2101"/>
      <c r="AN52" s="2101"/>
      <c r="AO52" s="2101"/>
      <c r="AP52" s="2101"/>
      <c r="AQ52" s="2101"/>
      <c r="AR52" s="2101"/>
      <c r="AS52" s="2101"/>
      <c r="AT52" s="2101"/>
      <c r="AU52" s="2101"/>
      <c r="AV52" s="2101"/>
      <c r="AW52" s="2101"/>
      <c r="AX52" s="2101"/>
      <c r="AY52" s="2101"/>
      <c r="AZ52" s="2101"/>
      <c r="BA52" s="2101"/>
      <c r="BB52" s="2101"/>
      <c r="BC52" s="2101"/>
      <c r="BD52" s="2101"/>
      <c r="BE52" s="2101"/>
      <c r="BF52" s="2101"/>
      <c r="BG52" s="2101"/>
      <c r="BH52" s="2101"/>
      <c r="BI52" s="2101"/>
      <c r="BJ52" s="2101"/>
      <c r="BK52" s="2101"/>
      <c r="BL52" s="2101"/>
      <c r="BM52" s="2101"/>
      <c r="BN52" s="2101"/>
      <c r="BO52" s="2101"/>
      <c r="BP52" s="345"/>
      <c r="BQ52" s="345"/>
      <c r="BR52" s="427"/>
    </row>
    <row r="53" spans="1:70" ht="6.75" customHeight="1">
      <c r="A53" s="426"/>
      <c r="B53" s="345"/>
      <c r="C53" s="436"/>
      <c r="D53" s="436"/>
      <c r="E53" s="436"/>
      <c r="F53" s="436"/>
      <c r="G53" s="436"/>
      <c r="H53" s="436"/>
      <c r="I53" s="436"/>
      <c r="J53" s="436"/>
      <c r="K53" s="436"/>
      <c r="L53" s="436"/>
      <c r="M53" s="436"/>
      <c r="N53" s="436"/>
      <c r="O53" s="436"/>
      <c r="P53" s="436"/>
      <c r="Q53" s="436"/>
      <c r="R53" s="436"/>
      <c r="S53" s="436"/>
      <c r="T53" s="436"/>
      <c r="U53" s="436"/>
      <c r="V53" s="436"/>
      <c r="W53" s="436"/>
      <c r="X53" s="436"/>
      <c r="Y53" s="436"/>
      <c r="Z53" s="436"/>
      <c r="AA53" s="436"/>
      <c r="AB53" s="436"/>
      <c r="AC53" s="436"/>
      <c r="AD53" s="436"/>
      <c r="AE53" s="436"/>
      <c r="AF53" s="436"/>
      <c r="AG53" s="436"/>
      <c r="AH53" s="436"/>
      <c r="AI53" s="436"/>
      <c r="AJ53" s="436"/>
      <c r="AK53" s="436"/>
      <c r="AL53" s="436"/>
      <c r="AM53" s="436"/>
      <c r="AN53" s="436"/>
      <c r="AO53" s="436"/>
      <c r="AP53" s="436"/>
      <c r="AQ53" s="436"/>
      <c r="AR53" s="436"/>
      <c r="AS53" s="436"/>
      <c r="AT53" s="436"/>
      <c r="AU53" s="436"/>
      <c r="AV53" s="436"/>
      <c r="AW53" s="436"/>
      <c r="AX53" s="436"/>
      <c r="AY53" s="436"/>
      <c r="AZ53" s="436"/>
      <c r="BA53" s="436"/>
      <c r="BB53" s="436"/>
      <c r="BC53" s="436"/>
      <c r="BD53" s="436"/>
      <c r="BE53" s="436"/>
      <c r="BF53" s="436"/>
      <c r="BG53" s="436"/>
      <c r="BH53" s="436"/>
      <c r="BI53" s="436"/>
      <c r="BJ53" s="436"/>
      <c r="BK53" s="436"/>
      <c r="BL53" s="436"/>
      <c r="BM53" s="436"/>
      <c r="BN53" s="436"/>
      <c r="BO53" s="436"/>
      <c r="BP53" s="345"/>
      <c r="BQ53" s="345"/>
      <c r="BR53" s="427"/>
    </row>
    <row r="54" spans="1:70" ht="6.75" customHeight="1">
      <c r="A54" s="426"/>
      <c r="B54" s="345"/>
      <c r="C54" s="2093" t="s">
        <v>982</v>
      </c>
      <c r="D54" s="2093"/>
      <c r="E54" s="2093"/>
      <c r="F54" s="2093"/>
      <c r="G54" s="2093"/>
      <c r="H54" s="2093"/>
      <c r="I54" s="2093"/>
      <c r="J54" s="2093"/>
      <c r="K54" s="2093"/>
      <c r="L54" s="2093"/>
      <c r="M54" s="2093"/>
      <c r="N54" s="2093"/>
      <c r="O54" s="2093"/>
      <c r="P54" s="2093"/>
      <c r="Q54" s="2093"/>
      <c r="R54" s="2093"/>
      <c r="S54" s="2093"/>
      <c r="T54" s="2093"/>
      <c r="U54" s="2093"/>
      <c r="V54" s="2093"/>
      <c r="W54" s="2093"/>
      <c r="X54" s="2093"/>
      <c r="Y54" s="2093"/>
      <c r="Z54" s="2093"/>
      <c r="AA54" s="2093"/>
      <c r="AB54" s="2093"/>
      <c r="AC54" s="2093"/>
      <c r="AD54" s="2093"/>
      <c r="AE54" s="2093"/>
      <c r="AF54" s="2093"/>
      <c r="AG54" s="2093"/>
      <c r="AH54" s="2093"/>
      <c r="AI54" s="2093"/>
      <c r="AJ54" s="2093"/>
      <c r="AK54" s="2093"/>
      <c r="AL54" s="2093"/>
      <c r="AM54" s="2093"/>
      <c r="AN54" s="2093"/>
      <c r="AO54" s="2093"/>
      <c r="AP54" s="2093"/>
      <c r="AQ54" s="2093"/>
      <c r="AR54" s="2093"/>
      <c r="AS54" s="2093"/>
      <c r="AT54" s="2093"/>
      <c r="AU54" s="2093"/>
      <c r="AV54" s="2093"/>
      <c r="AW54" s="2093"/>
      <c r="AX54" s="2093"/>
      <c r="AY54" s="2093"/>
      <c r="AZ54" s="2093"/>
      <c r="BA54" s="2093"/>
      <c r="BB54" s="2093"/>
      <c r="BC54" s="2093"/>
      <c r="BD54" s="2093"/>
      <c r="BE54" s="2093"/>
      <c r="BF54" s="2093"/>
      <c r="BG54" s="2093"/>
      <c r="BH54" s="2093"/>
      <c r="BI54" s="2093"/>
      <c r="BJ54" s="2093"/>
      <c r="BK54" s="2093"/>
      <c r="BL54" s="2093"/>
      <c r="BM54" s="2093"/>
      <c r="BN54" s="2093"/>
      <c r="BO54" s="2093"/>
      <c r="BP54" s="345"/>
      <c r="BQ54" s="345"/>
      <c r="BR54" s="427"/>
    </row>
    <row r="55" spans="1:70" ht="6.75" customHeight="1">
      <c r="A55" s="426"/>
      <c r="B55" s="345"/>
      <c r="C55" s="2093"/>
      <c r="D55" s="2093"/>
      <c r="E55" s="2093"/>
      <c r="F55" s="2093"/>
      <c r="G55" s="2093"/>
      <c r="H55" s="2093"/>
      <c r="I55" s="2093"/>
      <c r="J55" s="2093"/>
      <c r="K55" s="2093"/>
      <c r="L55" s="2093"/>
      <c r="M55" s="2093"/>
      <c r="N55" s="2093"/>
      <c r="O55" s="2093"/>
      <c r="P55" s="2093"/>
      <c r="Q55" s="2093"/>
      <c r="R55" s="2093"/>
      <c r="S55" s="2093"/>
      <c r="T55" s="2093"/>
      <c r="U55" s="2093"/>
      <c r="V55" s="2093"/>
      <c r="W55" s="2093"/>
      <c r="X55" s="2093"/>
      <c r="Y55" s="2093"/>
      <c r="Z55" s="2093"/>
      <c r="AA55" s="2093"/>
      <c r="AB55" s="2093"/>
      <c r="AC55" s="2093"/>
      <c r="AD55" s="2093"/>
      <c r="AE55" s="2093"/>
      <c r="AF55" s="2093"/>
      <c r="AG55" s="2093"/>
      <c r="AH55" s="2093"/>
      <c r="AI55" s="2093"/>
      <c r="AJ55" s="2093"/>
      <c r="AK55" s="2093"/>
      <c r="AL55" s="2093"/>
      <c r="AM55" s="2093"/>
      <c r="AN55" s="2093"/>
      <c r="AO55" s="2093"/>
      <c r="AP55" s="2093"/>
      <c r="AQ55" s="2093"/>
      <c r="AR55" s="2093"/>
      <c r="AS55" s="2093"/>
      <c r="AT55" s="2093"/>
      <c r="AU55" s="2093"/>
      <c r="AV55" s="2093"/>
      <c r="AW55" s="2093"/>
      <c r="AX55" s="2093"/>
      <c r="AY55" s="2093"/>
      <c r="AZ55" s="2093"/>
      <c r="BA55" s="2093"/>
      <c r="BB55" s="2093"/>
      <c r="BC55" s="2093"/>
      <c r="BD55" s="2093"/>
      <c r="BE55" s="2093"/>
      <c r="BF55" s="2093"/>
      <c r="BG55" s="2093"/>
      <c r="BH55" s="2093"/>
      <c r="BI55" s="2093"/>
      <c r="BJ55" s="2093"/>
      <c r="BK55" s="2093"/>
      <c r="BL55" s="2093"/>
      <c r="BM55" s="2093"/>
      <c r="BN55" s="2093"/>
      <c r="BO55" s="2093"/>
      <c r="BP55" s="345"/>
      <c r="BQ55" s="345"/>
      <c r="BR55" s="427"/>
    </row>
    <row r="56" spans="1:70" ht="6.75" customHeight="1">
      <c r="A56" s="426"/>
      <c r="B56" s="345"/>
      <c r="C56" s="436"/>
      <c r="D56" s="436"/>
      <c r="E56" s="436"/>
      <c r="F56" s="436"/>
      <c r="G56" s="436"/>
      <c r="H56" s="436"/>
      <c r="I56" s="436"/>
      <c r="J56" s="437"/>
      <c r="K56" s="437"/>
      <c r="L56" s="437"/>
      <c r="M56" s="437"/>
      <c r="N56" s="437"/>
      <c r="O56" s="437"/>
      <c r="P56" s="437"/>
      <c r="Q56" s="437"/>
      <c r="R56" s="437"/>
      <c r="S56" s="437"/>
      <c r="T56" s="437"/>
      <c r="U56" s="437"/>
      <c r="V56" s="437"/>
      <c r="W56" s="437"/>
      <c r="X56" s="437"/>
      <c r="Y56" s="437"/>
      <c r="Z56" s="437"/>
      <c r="AA56" s="437"/>
      <c r="AB56" s="437"/>
      <c r="AC56" s="437"/>
      <c r="AD56" s="437"/>
      <c r="AE56" s="437"/>
      <c r="AF56" s="437"/>
      <c r="AG56" s="437"/>
      <c r="AH56" s="437"/>
      <c r="AI56" s="437"/>
      <c r="AJ56" s="437"/>
      <c r="AK56" s="437"/>
      <c r="AL56" s="437"/>
      <c r="AM56" s="437"/>
      <c r="AN56" s="437"/>
      <c r="AO56" s="437"/>
      <c r="AP56" s="437"/>
      <c r="AQ56" s="437"/>
      <c r="AR56" s="436"/>
      <c r="AS56" s="436"/>
      <c r="AT56" s="436"/>
      <c r="AU56" s="436"/>
      <c r="AV56" s="436"/>
      <c r="AW56" s="436"/>
      <c r="AX56" s="436"/>
      <c r="AY56" s="436"/>
      <c r="AZ56" s="436"/>
      <c r="BA56" s="436"/>
      <c r="BB56" s="436"/>
      <c r="BC56" s="436"/>
      <c r="BD56" s="436"/>
      <c r="BE56" s="436"/>
      <c r="BF56" s="436"/>
      <c r="BG56" s="436"/>
      <c r="BH56" s="436"/>
      <c r="BI56" s="436"/>
      <c r="BJ56" s="436"/>
      <c r="BK56" s="436"/>
      <c r="BL56" s="436"/>
      <c r="BM56" s="436"/>
      <c r="BN56" s="436"/>
      <c r="BO56" s="436"/>
      <c r="BP56" s="345"/>
      <c r="BQ56" s="345"/>
      <c r="BR56" s="427"/>
    </row>
    <row r="57" spans="1:70" ht="6.75" customHeight="1">
      <c r="A57" s="426"/>
      <c r="B57" s="345"/>
      <c r="C57" s="2029" t="s">
        <v>983</v>
      </c>
      <c r="D57" s="2029"/>
      <c r="E57" s="2029"/>
      <c r="F57" s="2029"/>
      <c r="G57" s="2029"/>
      <c r="H57" s="2029"/>
      <c r="I57" s="2029"/>
      <c r="J57" s="2029"/>
      <c r="K57" s="2029"/>
      <c r="L57" s="2029"/>
      <c r="M57" s="2029"/>
      <c r="N57" s="2029"/>
      <c r="O57" s="2029"/>
      <c r="P57" s="2029"/>
      <c r="Q57" s="2029"/>
      <c r="R57" s="2029"/>
      <c r="S57" s="2029"/>
      <c r="T57" s="2029"/>
      <c r="U57" s="2029"/>
      <c r="V57" s="2029"/>
      <c r="W57" s="2029"/>
      <c r="X57" s="2029"/>
      <c r="Y57" s="2029"/>
      <c r="Z57" s="2029"/>
      <c r="AA57" s="2029"/>
      <c r="AB57" s="2029"/>
      <c r="AC57" s="2029"/>
      <c r="AD57" s="2029"/>
      <c r="AE57" s="2029"/>
      <c r="AF57" s="2029"/>
      <c r="AG57" s="2029"/>
      <c r="AH57" s="2029"/>
      <c r="AI57" s="2029"/>
      <c r="AJ57" s="2029"/>
      <c r="AK57" s="2029"/>
      <c r="AL57" s="2029"/>
      <c r="AM57" s="2029"/>
      <c r="AN57" s="2029"/>
      <c r="AO57" s="2029"/>
      <c r="AP57" s="2029"/>
      <c r="AQ57" s="2029"/>
      <c r="AR57" s="2029"/>
      <c r="AS57" s="2029"/>
      <c r="AT57" s="2029"/>
      <c r="AU57" s="2029"/>
      <c r="AV57" s="2029"/>
      <c r="AW57" s="2029"/>
      <c r="AX57" s="2029"/>
      <c r="AY57" s="2029"/>
      <c r="AZ57" s="2029"/>
      <c r="BA57" s="2029"/>
      <c r="BB57" s="2029"/>
      <c r="BC57" s="2029"/>
      <c r="BD57" s="2029"/>
      <c r="BE57" s="2029"/>
      <c r="BF57" s="2029"/>
      <c r="BG57" s="2029"/>
      <c r="BH57" s="2029"/>
      <c r="BI57" s="2029"/>
      <c r="BJ57" s="2029"/>
      <c r="BK57" s="2029"/>
      <c r="BL57" s="2029"/>
      <c r="BM57" s="2029"/>
      <c r="BN57" s="2029"/>
      <c r="BO57" s="2029"/>
      <c r="BP57" s="345"/>
      <c r="BQ57" s="345"/>
      <c r="BR57" s="427"/>
    </row>
    <row r="58" spans="1:70" ht="6.75" customHeight="1">
      <c r="A58" s="426"/>
      <c r="B58" s="345"/>
      <c r="C58" s="2029"/>
      <c r="D58" s="2029"/>
      <c r="E58" s="2029"/>
      <c r="F58" s="2029"/>
      <c r="G58" s="2029"/>
      <c r="H58" s="2029"/>
      <c r="I58" s="2029"/>
      <c r="J58" s="2029"/>
      <c r="K58" s="2029"/>
      <c r="L58" s="2029"/>
      <c r="M58" s="2029"/>
      <c r="N58" s="2029"/>
      <c r="O58" s="2029"/>
      <c r="P58" s="2029"/>
      <c r="Q58" s="2029"/>
      <c r="R58" s="2029"/>
      <c r="S58" s="2029"/>
      <c r="T58" s="2029"/>
      <c r="U58" s="2029"/>
      <c r="V58" s="2029"/>
      <c r="W58" s="2029"/>
      <c r="X58" s="2029"/>
      <c r="Y58" s="2029"/>
      <c r="Z58" s="2029"/>
      <c r="AA58" s="2029"/>
      <c r="AB58" s="2029"/>
      <c r="AC58" s="2029"/>
      <c r="AD58" s="2029"/>
      <c r="AE58" s="2029"/>
      <c r="AF58" s="2029"/>
      <c r="AG58" s="2029"/>
      <c r="AH58" s="2029"/>
      <c r="AI58" s="2029"/>
      <c r="AJ58" s="2029"/>
      <c r="AK58" s="2029"/>
      <c r="AL58" s="2029"/>
      <c r="AM58" s="2029"/>
      <c r="AN58" s="2029"/>
      <c r="AO58" s="2029"/>
      <c r="AP58" s="2029"/>
      <c r="AQ58" s="2029"/>
      <c r="AR58" s="2029"/>
      <c r="AS58" s="2029"/>
      <c r="AT58" s="2029"/>
      <c r="AU58" s="2029"/>
      <c r="AV58" s="2029"/>
      <c r="AW58" s="2029"/>
      <c r="AX58" s="2029"/>
      <c r="AY58" s="2029"/>
      <c r="AZ58" s="2029"/>
      <c r="BA58" s="2029"/>
      <c r="BB58" s="2029"/>
      <c r="BC58" s="2029"/>
      <c r="BD58" s="2029"/>
      <c r="BE58" s="2029"/>
      <c r="BF58" s="2029"/>
      <c r="BG58" s="2029"/>
      <c r="BH58" s="2029"/>
      <c r="BI58" s="2029"/>
      <c r="BJ58" s="2029"/>
      <c r="BK58" s="2029"/>
      <c r="BL58" s="2029"/>
      <c r="BM58" s="2029"/>
      <c r="BN58" s="2029"/>
      <c r="BO58" s="2029"/>
      <c r="BP58" s="345"/>
      <c r="BQ58" s="345"/>
      <c r="BR58" s="427"/>
    </row>
    <row r="59" spans="1:70" ht="6.75" customHeight="1">
      <c r="A59" s="426"/>
      <c r="B59" s="345"/>
      <c r="C59" s="436"/>
      <c r="D59" s="436"/>
      <c r="E59" s="436"/>
      <c r="F59" s="436"/>
      <c r="G59" s="436"/>
      <c r="H59" s="436"/>
      <c r="I59" s="436"/>
      <c r="J59" s="437"/>
      <c r="K59" s="437"/>
      <c r="L59" s="437"/>
      <c r="M59" s="437"/>
      <c r="N59" s="437"/>
      <c r="O59" s="437"/>
      <c r="P59" s="437"/>
      <c r="Q59" s="437"/>
      <c r="R59" s="437"/>
      <c r="S59" s="437"/>
      <c r="T59" s="437"/>
      <c r="U59" s="437"/>
      <c r="V59" s="437"/>
      <c r="W59" s="437"/>
      <c r="X59" s="437"/>
      <c r="Y59" s="437"/>
      <c r="Z59" s="437"/>
      <c r="AA59" s="437"/>
      <c r="AB59" s="437"/>
      <c r="AC59" s="437"/>
      <c r="AD59" s="437"/>
      <c r="AE59" s="437"/>
      <c r="AF59" s="437"/>
      <c r="AG59" s="437"/>
      <c r="AH59" s="437"/>
      <c r="AI59" s="437"/>
      <c r="AJ59" s="437"/>
      <c r="AK59" s="437"/>
      <c r="AL59" s="437"/>
      <c r="AM59" s="437"/>
      <c r="AN59" s="437"/>
      <c r="AO59" s="437"/>
      <c r="AP59" s="437"/>
      <c r="AQ59" s="437"/>
      <c r="AR59" s="436"/>
      <c r="AS59" s="436"/>
      <c r="AT59" s="436"/>
      <c r="AU59" s="436"/>
      <c r="AV59" s="436"/>
      <c r="AW59" s="436"/>
      <c r="AX59" s="436"/>
      <c r="AY59" s="436"/>
      <c r="AZ59" s="436"/>
      <c r="BA59" s="436"/>
      <c r="BB59" s="436"/>
      <c r="BC59" s="436"/>
      <c r="BD59" s="436"/>
      <c r="BE59" s="436"/>
      <c r="BF59" s="436"/>
      <c r="BG59" s="436"/>
      <c r="BH59" s="436"/>
      <c r="BI59" s="436"/>
      <c r="BJ59" s="436"/>
      <c r="BK59" s="436"/>
      <c r="BL59" s="436"/>
      <c r="BM59" s="436"/>
      <c r="BN59" s="436"/>
      <c r="BO59" s="436"/>
      <c r="BP59" s="345"/>
      <c r="BQ59" s="345"/>
      <c r="BR59" s="427"/>
    </row>
    <row r="60" spans="1:70" ht="6.75" customHeight="1">
      <c r="A60" s="426"/>
      <c r="B60" s="345"/>
      <c r="C60" s="2093" t="s">
        <v>984</v>
      </c>
      <c r="D60" s="2093"/>
      <c r="E60" s="2093"/>
      <c r="F60" s="2093"/>
      <c r="G60" s="2093"/>
      <c r="H60" s="2093"/>
      <c r="I60" s="2093"/>
      <c r="J60" s="2093"/>
      <c r="K60" s="2093"/>
      <c r="L60" s="2093"/>
      <c r="M60" s="2093"/>
      <c r="N60" s="2093"/>
      <c r="O60" s="2093"/>
      <c r="P60" s="2093"/>
      <c r="Q60" s="2093"/>
      <c r="R60" s="2093"/>
      <c r="S60" s="2093"/>
      <c r="T60" s="2093"/>
      <c r="U60" s="2093"/>
      <c r="V60" s="2093"/>
      <c r="W60" s="2093"/>
      <c r="X60" s="2093"/>
      <c r="Y60" s="2093"/>
      <c r="Z60" s="2093"/>
      <c r="AA60" s="2093"/>
      <c r="AB60" s="2093"/>
      <c r="AC60" s="2093"/>
      <c r="AD60" s="2093"/>
      <c r="AE60" s="2093"/>
      <c r="AF60" s="2093"/>
      <c r="AG60" s="2093"/>
      <c r="AH60" s="2093"/>
      <c r="AI60" s="2093"/>
      <c r="AJ60" s="2093"/>
      <c r="AK60" s="2093"/>
      <c r="AL60" s="2093"/>
      <c r="AM60" s="2093"/>
      <c r="AN60" s="2093"/>
      <c r="AO60" s="2093"/>
      <c r="AP60" s="2093"/>
      <c r="AQ60" s="2093"/>
      <c r="AR60" s="2093"/>
      <c r="AS60" s="2093"/>
      <c r="AT60" s="2093"/>
      <c r="AU60" s="2093"/>
      <c r="AV60" s="2093"/>
      <c r="AW60" s="2093"/>
      <c r="AX60" s="2093"/>
      <c r="AY60" s="2093"/>
      <c r="AZ60" s="2093"/>
      <c r="BA60" s="2093"/>
      <c r="BB60" s="2093"/>
      <c r="BC60" s="2093"/>
      <c r="BD60" s="2093"/>
      <c r="BE60" s="2093"/>
      <c r="BF60" s="2093"/>
      <c r="BG60" s="2093"/>
      <c r="BH60" s="2093"/>
      <c r="BI60" s="2093"/>
      <c r="BJ60" s="2093"/>
      <c r="BK60" s="2093"/>
      <c r="BL60" s="2093"/>
      <c r="BM60" s="2093"/>
      <c r="BN60" s="2093"/>
      <c r="BO60" s="2093"/>
      <c r="BP60" s="345"/>
      <c r="BQ60" s="345"/>
      <c r="BR60" s="427"/>
    </row>
    <row r="61" spans="1:70" ht="6.75" customHeight="1">
      <c r="A61" s="426"/>
      <c r="B61" s="345"/>
      <c r="C61" s="2093"/>
      <c r="D61" s="2093"/>
      <c r="E61" s="2093"/>
      <c r="F61" s="2093"/>
      <c r="G61" s="2093"/>
      <c r="H61" s="2093"/>
      <c r="I61" s="2093"/>
      <c r="J61" s="2093"/>
      <c r="K61" s="2093"/>
      <c r="L61" s="2093"/>
      <c r="M61" s="2093"/>
      <c r="N61" s="2093"/>
      <c r="O61" s="2093"/>
      <c r="P61" s="2093"/>
      <c r="Q61" s="2093"/>
      <c r="R61" s="2093"/>
      <c r="S61" s="2093"/>
      <c r="T61" s="2093"/>
      <c r="U61" s="2093"/>
      <c r="V61" s="2093"/>
      <c r="W61" s="2093"/>
      <c r="X61" s="2093"/>
      <c r="Y61" s="2093"/>
      <c r="Z61" s="2093"/>
      <c r="AA61" s="2093"/>
      <c r="AB61" s="2093"/>
      <c r="AC61" s="2093"/>
      <c r="AD61" s="2093"/>
      <c r="AE61" s="2093"/>
      <c r="AF61" s="2093"/>
      <c r="AG61" s="2093"/>
      <c r="AH61" s="2093"/>
      <c r="AI61" s="2093"/>
      <c r="AJ61" s="2093"/>
      <c r="AK61" s="2093"/>
      <c r="AL61" s="2093"/>
      <c r="AM61" s="2093"/>
      <c r="AN61" s="2093"/>
      <c r="AO61" s="2093"/>
      <c r="AP61" s="2093"/>
      <c r="AQ61" s="2093"/>
      <c r="AR61" s="2093"/>
      <c r="AS61" s="2093"/>
      <c r="AT61" s="2093"/>
      <c r="AU61" s="2093"/>
      <c r="AV61" s="2093"/>
      <c r="AW61" s="2093"/>
      <c r="AX61" s="2093"/>
      <c r="AY61" s="2093"/>
      <c r="AZ61" s="2093"/>
      <c r="BA61" s="2093"/>
      <c r="BB61" s="2093"/>
      <c r="BC61" s="2093"/>
      <c r="BD61" s="2093"/>
      <c r="BE61" s="2093"/>
      <c r="BF61" s="2093"/>
      <c r="BG61" s="2093"/>
      <c r="BH61" s="2093"/>
      <c r="BI61" s="2093"/>
      <c r="BJ61" s="2093"/>
      <c r="BK61" s="2093"/>
      <c r="BL61" s="2093"/>
      <c r="BM61" s="2093"/>
      <c r="BN61" s="2093"/>
      <c r="BO61" s="2093"/>
      <c r="BP61" s="345"/>
      <c r="BQ61" s="345"/>
      <c r="BR61" s="427"/>
    </row>
    <row r="62" spans="1:70" ht="6.75" customHeight="1">
      <c r="A62" s="426"/>
      <c r="B62" s="345"/>
      <c r="C62" s="436"/>
      <c r="D62" s="436"/>
      <c r="E62" s="436"/>
      <c r="F62" s="436"/>
      <c r="G62" s="436"/>
      <c r="H62" s="436"/>
      <c r="I62" s="436"/>
      <c r="J62" s="437"/>
      <c r="K62" s="437"/>
      <c r="L62" s="437"/>
      <c r="M62" s="437"/>
      <c r="N62" s="437"/>
      <c r="O62" s="437"/>
      <c r="P62" s="437"/>
      <c r="Q62" s="437"/>
      <c r="R62" s="437"/>
      <c r="S62" s="437"/>
      <c r="T62" s="437"/>
      <c r="U62" s="437"/>
      <c r="V62" s="437"/>
      <c r="W62" s="437"/>
      <c r="X62" s="437"/>
      <c r="Y62" s="437"/>
      <c r="Z62" s="437"/>
      <c r="AA62" s="437"/>
      <c r="AB62" s="437"/>
      <c r="AC62" s="437"/>
      <c r="AD62" s="437"/>
      <c r="AE62" s="437"/>
      <c r="AF62" s="437"/>
      <c r="AG62" s="437"/>
      <c r="AH62" s="437"/>
      <c r="AI62" s="437"/>
      <c r="AJ62" s="437"/>
      <c r="AK62" s="437"/>
      <c r="AL62" s="437"/>
      <c r="AM62" s="437"/>
      <c r="AN62" s="437"/>
      <c r="AO62" s="437"/>
      <c r="AP62" s="437"/>
      <c r="AQ62" s="437"/>
      <c r="AR62" s="436"/>
      <c r="AS62" s="436"/>
      <c r="AT62" s="436"/>
      <c r="AU62" s="436"/>
      <c r="AV62" s="436"/>
      <c r="AW62" s="436"/>
      <c r="AX62" s="436"/>
      <c r="AY62" s="436"/>
      <c r="AZ62" s="436"/>
      <c r="BA62" s="436"/>
      <c r="BB62" s="436"/>
      <c r="BC62" s="436"/>
      <c r="BD62" s="436"/>
      <c r="BE62" s="436"/>
      <c r="BF62" s="436"/>
      <c r="BG62" s="436"/>
      <c r="BH62" s="436"/>
      <c r="BI62" s="436"/>
      <c r="BJ62" s="436"/>
      <c r="BK62" s="436"/>
      <c r="BL62" s="436"/>
      <c r="BM62" s="436"/>
      <c r="BN62" s="436"/>
      <c r="BO62" s="436"/>
      <c r="BP62" s="345"/>
      <c r="BQ62" s="345"/>
      <c r="BR62" s="427"/>
    </row>
    <row r="63" spans="1:70" ht="6.75" customHeight="1">
      <c r="A63" s="426"/>
      <c r="B63" s="345"/>
      <c r="C63" s="2093" t="s">
        <v>985</v>
      </c>
      <c r="D63" s="2093"/>
      <c r="E63" s="2093"/>
      <c r="F63" s="2093"/>
      <c r="G63" s="2093"/>
      <c r="H63" s="2093"/>
      <c r="I63" s="2093"/>
      <c r="J63" s="2093"/>
      <c r="K63" s="2093"/>
      <c r="L63" s="2093"/>
      <c r="M63" s="2093"/>
      <c r="N63" s="2093"/>
      <c r="O63" s="2093"/>
      <c r="P63" s="2093"/>
      <c r="Q63" s="2093"/>
      <c r="R63" s="2093"/>
      <c r="S63" s="2093"/>
      <c r="T63" s="2093"/>
      <c r="U63" s="2093"/>
      <c r="V63" s="2093"/>
      <c r="W63" s="2093"/>
      <c r="X63" s="2093"/>
      <c r="Y63" s="2093"/>
      <c r="Z63" s="2093"/>
      <c r="AA63" s="2093"/>
      <c r="AB63" s="2093"/>
      <c r="AC63" s="2093"/>
      <c r="AD63" s="2093"/>
      <c r="AE63" s="2093"/>
      <c r="AF63" s="2093"/>
      <c r="AG63" s="2093"/>
      <c r="AH63" s="2093"/>
      <c r="AI63" s="2093"/>
      <c r="AJ63" s="2093"/>
      <c r="AK63" s="2093"/>
      <c r="AL63" s="2093"/>
      <c r="AM63" s="2093"/>
      <c r="AN63" s="2093"/>
      <c r="AO63" s="2093"/>
      <c r="AP63" s="2093"/>
      <c r="AQ63" s="2093"/>
      <c r="AR63" s="2093"/>
      <c r="AS63" s="2093"/>
      <c r="AT63" s="2093"/>
      <c r="AU63" s="2093"/>
      <c r="AV63" s="2093"/>
      <c r="AW63" s="2093"/>
      <c r="AX63" s="2093"/>
      <c r="AY63" s="2093"/>
      <c r="AZ63" s="2093"/>
      <c r="BA63" s="2093"/>
      <c r="BB63" s="2093"/>
      <c r="BC63" s="2093"/>
      <c r="BD63" s="2093"/>
      <c r="BE63" s="2093"/>
      <c r="BF63" s="2093"/>
      <c r="BG63" s="2093"/>
      <c r="BH63" s="2093"/>
      <c r="BI63" s="2093"/>
      <c r="BJ63" s="2093"/>
      <c r="BK63" s="2093"/>
      <c r="BL63" s="2093"/>
      <c r="BM63" s="2093"/>
      <c r="BN63" s="2093"/>
      <c r="BO63" s="2093"/>
      <c r="BP63" s="345"/>
      <c r="BQ63" s="345"/>
      <c r="BR63" s="427"/>
    </row>
    <row r="64" spans="1:70" ht="6.75" customHeight="1">
      <c r="A64" s="426"/>
      <c r="B64" s="345"/>
      <c r="C64" s="2093"/>
      <c r="D64" s="2093"/>
      <c r="E64" s="2093"/>
      <c r="F64" s="2093"/>
      <c r="G64" s="2093"/>
      <c r="H64" s="2093"/>
      <c r="I64" s="2093"/>
      <c r="J64" s="2093"/>
      <c r="K64" s="2093"/>
      <c r="L64" s="2093"/>
      <c r="M64" s="2093"/>
      <c r="N64" s="2093"/>
      <c r="O64" s="2093"/>
      <c r="P64" s="2093"/>
      <c r="Q64" s="2093"/>
      <c r="R64" s="2093"/>
      <c r="S64" s="2093"/>
      <c r="T64" s="2093"/>
      <c r="U64" s="2093"/>
      <c r="V64" s="2093"/>
      <c r="W64" s="2093"/>
      <c r="X64" s="2093"/>
      <c r="Y64" s="2093"/>
      <c r="Z64" s="2093"/>
      <c r="AA64" s="2093"/>
      <c r="AB64" s="2093"/>
      <c r="AC64" s="2093"/>
      <c r="AD64" s="2093"/>
      <c r="AE64" s="2093"/>
      <c r="AF64" s="2093"/>
      <c r="AG64" s="2093"/>
      <c r="AH64" s="2093"/>
      <c r="AI64" s="2093"/>
      <c r="AJ64" s="2093"/>
      <c r="AK64" s="2093"/>
      <c r="AL64" s="2093"/>
      <c r="AM64" s="2093"/>
      <c r="AN64" s="2093"/>
      <c r="AO64" s="2093"/>
      <c r="AP64" s="2093"/>
      <c r="AQ64" s="2093"/>
      <c r="AR64" s="2093"/>
      <c r="AS64" s="2093"/>
      <c r="AT64" s="2093"/>
      <c r="AU64" s="2093"/>
      <c r="AV64" s="2093"/>
      <c r="AW64" s="2093"/>
      <c r="AX64" s="2093"/>
      <c r="AY64" s="2093"/>
      <c r="AZ64" s="2093"/>
      <c r="BA64" s="2093"/>
      <c r="BB64" s="2093"/>
      <c r="BC64" s="2093"/>
      <c r="BD64" s="2093"/>
      <c r="BE64" s="2093"/>
      <c r="BF64" s="2093"/>
      <c r="BG64" s="2093"/>
      <c r="BH64" s="2093"/>
      <c r="BI64" s="2093"/>
      <c r="BJ64" s="2093"/>
      <c r="BK64" s="2093"/>
      <c r="BL64" s="2093"/>
      <c r="BM64" s="2093"/>
      <c r="BN64" s="2093"/>
      <c r="BO64" s="2093"/>
      <c r="BP64" s="345"/>
      <c r="BQ64" s="345"/>
      <c r="BR64" s="427"/>
    </row>
    <row r="65" spans="1:70" ht="6.75" customHeight="1">
      <c r="A65" s="426"/>
      <c r="B65" s="345"/>
      <c r="C65" s="436"/>
      <c r="D65" s="436"/>
      <c r="E65" s="436"/>
      <c r="F65" s="436"/>
      <c r="G65" s="436"/>
      <c r="H65" s="436"/>
      <c r="I65" s="436"/>
      <c r="J65" s="437"/>
      <c r="K65" s="437"/>
      <c r="L65" s="437"/>
      <c r="M65" s="437"/>
      <c r="N65" s="437"/>
      <c r="O65" s="437"/>
      <c r="P65" s="437"/>
      <c r="Q65" s="437"/>
      <c r="R65" s="437"/>
      <c r="S65" s="437"/>
      <c r="T65" s="437"/>
      <c r="U65" s="437"/>
      <c r="V65" s="437"/>
      <c r="W65" s="437"/>
      <c r="X65" s="437"/>
      <c r="Y65" s="437"/>
      <c r="Z65" s="437"/>
      <c r="AA65" s="437"/>
      <c r="AB65" s="437"/>
      <c r="AC65" s="437"/>
      <c r="AD65" s="437"/>
      <c r="AE65" s="437"/>
      <c r="AF65" s="437"/>
      <c r="AG65" s="437"/>
      <c r="AH65" s="437"/>
      <c r="AI65" s="437"/>
      <c r="AJ65" s="437"/>
      <c r="AK65" s="437"/>
      <c r="AL65" s="437"/>
      <c r="AM65" s="437"/>
      <c r="AN65" s="437"/>
      <c r="AO65" s="437"/>
      <c r="AP65" s="437"/>
      <c r="AQ65" s="437"/>
      <c r="AR65" s="436"/>
      <c r="AS65" s="436"/>
      <c r="AT65" s="436"/>
      <c r="AU65" s="436"/>
      <c r="AV65" s="436"/>
      <c r="AW65" s="436"/>
      <c r="AX65" s="436"/>
      <c r="AY65" s="436"/>
      <c r="AZ65" s="436"/>
      <c r="BA65" s="436"/>
      <c r="BB65" s="436"/>
      <c r="BC65" s="436"/>
      <c r="BD65" s="436"/>
      <c r="BE65" s="436"/>
      <c r="BF65" s="436"/>
      <c r="BG65" s="436"/>
      <c r="BH65" s="436"/>
      <c r="BI65" s="436"/>
      <c r="BJ65" s="436"/>
      <c r="BK65" s="436"/>
      <c r="BL65" s="436"/>
      <c r="BM65" s="436"/>
      <c r="BN65" s="436"/>
      <c r="BO65" s="436"/>
      <c r="BP65" s="345"/>
      <c r="BQ65" s="345"/>
      <c r="BR65" s="427"/>
    </row>
    <row r="66" spans="1:70" ht="6.75" customHeight="1">
      <c r="A66" s="426"/>
      <c r="B66" s="345"/>
      <c r="C66" s="2093" t="s">
        <v>986</v>
      </c>
      <c r="D66" s="2093"/>
      <c r="E66" s="2093"/>
      <c r="F66" s="2093"/>
      <c r="G66" s="2093"/>
      <c r="H66" s="2093"/>
      <c r="I66" s="2093"/>
      <c r="J66" s="2093"/>
      <c r="K66" s="2093"/>
      <c r="L66" s="2093"/>
      <c r="M66" s="2093"/>
      <c r="N66" s="2093"/>
      <c r="O66" s="2093"/>
      <c r="P66" s="2093"/>
      <c r="Q66" s="2093"/>
      <c r="R66" s="2093"/>
      <c r="S66" s="2093"/>
      <c r="T66" s="2093"/>
      <c r="U66" s="2093"/>
      <c r="V66" s="2093"/>
      <c r="W66" s="2093"/>
      <c r="X66" s="2093"/>
      <c r="Y66" s="2093"/>
      <c r="Z66" s="2093"/>
      <c r="AA66" s="2093"/>
      <c r="AB66" s="2093"/>
      <c r="AC66" s="2093"/>
      <c r="AD66" s="2093"/>
      <c r="AE66" s="2093"/>
      <c r="AF66" s="2093"/>
      <c r="AG66" s="2093"/>
      <c r="AH66" s="2093"/>
      <c r="AI66" s="2093"/>
      <c r="AJ66" s="2093"/>
      <c r="AK66" s="2093"/>
      <c r="AL66" s="2093"/>
      <c r="AM66" s="2093"/>
      <c r="AN66" s="2093"/>
      <c r="AO66" s="2093"/>
      <c r="AP66" s="2093"/>
      <c r="AQ66" s="2093"/>
      <c r="AR66" s="2093"/>
      <c r="AS66" s="2093"/>
      <c r="AT66" s="2093"/>
      <c r="AU66" s="2093"/>
      <c r="AV66" s="2093"/>
      <c r="AW66" s="2093"/>
      <c r="AX66" s="2093"/>
      <c r="AY66" s="2093"/>
      <c r="AZ66" s="2093"/>
      <c r="BA66" s="2093"/>
      <c r="BB66" s="2093"/>
      <c r="BC66" s="2093"/>
      <c r="BD66" s="2093"/>
      <c r="BE66" s="2093"/>
      <c r="BF66" s="2093"/>
      <c r="BG66" s="2093"/>
      <c r="BH66" s="2093"/>
      <c r="BI66" s="2093"/>
      <c r="BJ66" s="2093"/>
      <c r="BK66" s="2093"/>
      <c r="BL66" s="2093"/>
      <c r="BM66" s="2093"/>
      <c r="BN66" s="2093"/>
      <c r="BO66" s="2093"/>
      <c r="BP66" s="345"/>
      <c r="BQ66" s="345"/>
      <c r="BR66" s="427"/>
    </row>
    <row r="67" spans="1:70" ht="6.75" customHeight="1">
      <c r="A67" s="426"/>
      <c r="B67" s="345"/>
      <c r="C67" s="2093"/>
      <c r="D67" s="2093"/>
      <c r="E67" s="2093"/>
      <c r="F67" s="2093"/>
      <c r="G67" s="2093"/>
      <c r="H67" s="2093"/>
      <c r="I67" s="2093"/>
      <c r="J67" s="2093"/>
      <c r="K67" s="2093"/>
      <c r="L67" s="2093"/>
      <c r="M67" s="2093"/>
      <c r="N67" s="2093"/>
      <c r="O67" s="2093"/>
      <c r="P67" s="2093"/>
      <c r="Q67" s="2093"/>
      <c r="R67" s="2093"/>
      <c r="S67" s="2093"/>
      <c r="T67" s="2093"/>
      <c r="U67" s="2093"/>
      <c r="V67" s="2093"/>
      <c r="W67" s="2093"/>
      <c r="X67" s="2093"/>
      <c r="Y67" s="2093"/>
      <c r="Z67" s="2093"/>
      <c r="AA67" s="2093"/>
      <c r="AB67" s="2093"/>
      <c r="AC67" s="2093"/>
      <c r="AD67" s="2093"/>
      <c r="AE67" s="2093"/>
      <c r="AF67" s="2093"/>
      <c r="AG67" s="2093"/>
      <c r="AH67" s="2093"/>
      <c r="AI67" s="2093"/>
      <c r="AJ67" s="2093"/>
      <c r="AK67" s="2093"/>
      <c r="AL67" s="2093"/>
      <c r="AM67" s="2093"/>
      <c r="AN67" s="2093"/>
      <c r="AO67" s="2093"/>
      <c r="AP67" s="2093"/>
      <c r="AQ67" s="2093"/>
      <c r="AR67" s="2093"/>
      <c r="AS67" s="2093"/>
      <c r="AT67" s="2093"/>
      <c r="AU67" s="2093"/>
      <c r="AV67" s="2093"/>
      <c r="AW67" s="2093"/>
      <c r="AX67" s="2093"/>
      <c r="AY67" s="2093"/>
      <c r="AZ67" s="2093"/>
      <c r="BA67" s="2093"/>
      <c r="BB67" s="2093"/>
      <c r="BC67" s="2093"/>
      <c r="BD67" s="2093"/>
      <c r="BE67" s="2093"/>
      <c r="BF67" s="2093"/>
      <c r="BG67" s="2093"/>
      <c r="BH67" s="2093"/>
      <c r="BI67" s="2093"/>
      <c r="BJ67" s="2093"/>
      <c r="BK67" s="2093"/>
      <c r="BL67" s="2093"/>
      <c r="BM67" s="2093"/>
      <c r="BN67" s="2093"/>
      <c r="BO67" s="2093"/>
      <c r="BP67" s="345"/>
      <c r="BQ67" s="345"/>
      <c r="BR67" s="427"/>
    </row>
    <row r="68" spans="1:70" ht="6.75" customHeight="1">
      <c r="A68" s="426"/>
      <c r="B68" s="345"/>
      <c r="C68" s="436"/>
      <c r="D68" s="436"/>
      <c r="E68" s="436"/>
      <c r="F68" s="436"/>
      <c r="G68" s="436"/>
      <c r="H68" s="436"/>
      <c r="I68" s="436"/>
      <c r="J68" s="436"/>
      <c r="K68" s="436"/>
      <c r="L68" s="436"/>
      <c r="M68" s="436"/>
      <c r="N68" s="436"/>
      <c r="O68" s="436"/>
      <c r="P68" s="436"/>
      <c r="Q68" s="436"/>
      <c r="R68" s="436"/>
      <c r="S68" s="436"/>
      <c r="T68" s="436"/>
      <c r="U68" s="436"/>
      <c r="V68" s="436"/>
      <c r="W68" s="436"/>
      <c r="X68" s="436"/>
      <c r="Y68" s="436"/>
      <c r="Z68" s="436"/>
      <c r="AA68" s="436"/>
      <c r="AB68" s="436"/>
      <c r="AC68" s="436"/>
      <c r="AD68" s="436"/>
      <c r="AE68" s="436"/>
      <c r="AF68" s="436"/>
      <c r="AG68" s="436"/>
      <c r="AH68" s="436"/>
      <c r="AI68" s="436"/>
      <c r="AJ68" s="436"/>
      <c r="AK68" s="436"/>
      <c r="AL68" s="436"/>
      <c r="AM68" s="436"/>
      <c r="AN68" s="436"/>
      <c r="AO68" s="436"/>
      <c r="AP68" s="436"/>
      <c r="AQ68" s="436"/>
      <c r="AR68" s="436"/>
      <c r="AS68" s="436"/>
      <c r="AT68" s="436"/>
      <c r="AU68" s="436"/>
      <c r="AV68" s="436"/>
      <c r="AW68" s="436"/>
      <c r="AX68" s="436"/>
      <c r="AY68" s="436"/>
      <c r="AZ68" s="436"/>
      <c r="BA68" s="436"/>
      <c r="BB68" s="436"/>
      <c r="BC68" s="436"/>
      <c r="BD68" s="436"/>
      <c r="BE68" s="436"/>
      <c r="BF68" s="436"/>
      <c r="BG68" s="436"/>
      <c r="BH68" s="436"/>
      <c r="BI68" s="436"/>
      <c r="BJ68" s="436"/>
      <c r="BK68" s="436"/>
      <c r="BL68" s="436"/>
      <c r="BM68" s="436"/>
      <c r="BN68" s="436"/>
      <c r="BO68" s="436"/>
      <c r="BP68" s="345"/>
      <c r="BQ68" s="345"/>
      <c r="BR68" s="427"/>
    </row>
    <row r="69" spans="1:70" ht="6.75" customHeight="1">
      <c r="A69" s="426"/>
      <c r="B69" s="345"/>
      <c r="C69" s="2093" t="s">
        <v>987</v>
      </c>
      <c r="D69" s="2093"/>
      <c r="E69" s="2093"/>
      <c r="F69" s="2093"/>
      <c r="G69" s="2093"/>
      <c r="H69" s="2093"/>
      <c r="I69" s="2093"/>
      <c r="J69" s="2093"/>
      <c r="K69" s="2093"/>
      <c r="L69" s="2093"/>
      <c r="M69" s="2093"/>
      <c r="N69" s="2093"/>
      <c r="O69" s="2093"/>
      <c r="P69" s="2093"/>
      <c r="Q69" s="2093"/>
      <c r="R69" s="2093"/>
      <c r="S69" s="2093"/>
      <c r="T69" s="2093"/>
      <c r="U69" s="2093"/>
      <c r="V69" s="2093"/>
      <c r="W69" s="2093"/>
      <c r="X69" s="2093"/>
      <c r="Y69" s="2093"/>
      <c r="Z69" s="2093"/>
      <c r="AA69" s="2093"/>
      <c r="AB69" s="2093"/>
      <c r="AC69" s="2093"/>
      <c r="AD69" s="2093"/>
      <c r="AE69" s="2093"/>
      <c r="AF69" s="2093"/>
      <c r="AG69" s="2093"/>
      <c r="AH69" s="2093"/>
      <c r="AI69" s="2093"/>
      <c r="AJ69" s="2093"/>
      <c r="AK69" s="2093"/>
      <c r="AL69" s="2093"/>
      <c r="AM69" s="2093"/>
      <c r="AN69" s="2093"/>
      <c r="AO69" s="2093"/>
      <c r="AP69" s="2093"/>
      <c r="AQ69" s="2093"/>
      <c r="AR69" s="2093"/>
      <c r="AS69" s="2093"/>
      <c r="AT69" s="2093"/>
      <c r="AU69" s="2093"/>
      <c r="AV69" s="2093"/>
      <c r="AW69" s="2093"/>
      <c r="AX69" s="2093"/>
      <c r="AY69" s="2093"/>
      <c r="AZ69" s="2093"/>
      <c r="BA69" s="2093"/>
      <c r="BB69" s="2093"/>
      <c r="BC69" s="2093"/>
      <c r="BD69" s="2093"/>
      <c r="BE69" s="2093"/>
      <c r="BF69" s="2093"/>
      <c r="BG69" s="2093"/>
      <c r="BH69" s="2093"/>
      <c r="BI69" s="2093"/>
      <c r="BJ69" s="2093"/>
      <c r="BK69" s="2093"/>
      <c r="BL69" s="2093"/>
      <c r="BM69" s="2093"/>
      <c r="BN69" s="2093"/>
      <c r="BO69" s="2093"/>
      <c r="BP69" s="345"/>
      <c r="BQ69" s="345"/>
      <c r="BR69" s="427"/>
    </row>
    <row r="70" spans="1:70" ht="6.75" customHeight="1">
      <c r="A70" s="426"/>
      <c r="B70" s="345"/>
      <c r="C70" s="2093"/>
      <c r="D70" s="2093"/>
      <c r="E70" s="2093"/>
      <c r="F70" s="2093"/>
      <c r="G70" s="2093"/>
      <c r="H70" s="2093"/>
      <c r="I70" s="2093"/>
      <c r="J70" s="2093"/>
      <c r="K70" s="2093"/>
      <c r="L70" s="2093"/>
      <c r="M70" s="2093"/>
      <c r="N70" s="2093"/>
      <c r="O70" s="2093"/>
      <c r="P70" s="2093"/>
      <c r="Q70" s="2093"/>
      <c r="R70" s="2093"/>
      <c r="S70" s="2093"/>
      <c r="T70" s="2093"/>
      <c r="U70" s="2093"/>
      <c r="V70" s="2093"/>
      <c r="W70" s="2093"/>
      <c r="X70" s="2093"/>
      <c r="Y70" s="2093"/>
      <c r="Z70" s="2093"/>
      <c r="AA70" s="2093"/>
      <c r="AB70" s="2093"/>
      <c r="AC70" s="2093"/>
      <c r="AD70" s="2093"/>
      <c r="AE70" s="2093"/>
      <c r="AF70" s="2093"/>
      <c r="AG70" s="2093"/>
      <c r="AH70" s="2093"/>
      <c r="AI70" s="2093"/>
      <c r="AJ70" s="2093"/>
      <c r="AK70" s="2093"/>
      <c r="AL70" s="2093"/>
      <c r="AM70" s="2093"/>
      <c r="AN70" s="2093"/>
      <c r="AO70" s="2093"/>
      <c r="AP70" s="2093"/>
      <c r="AQ70" s="2093"/>
      <c r="AR70" s="2093"/>
      <c r="AS70" s="2093"/>
      <c r="AT70" s="2093"/>
      <c r="AU70" s="2093"/>
      <c r="AV70" s="2093"/>
      <c r="AW70" s="2093"/>
      <c r="AX70" s="2093"/>
      <c r="AY70" s="2093"/>
      <c r="AZ70" s="2093"/>
      <c r="BA70" s="2093"/>
      <c r="BB70" s="2093"/>
      <c r="BC70" s="2093"/>
      <c r="BD70" s="2093"/>
      <c r="BE70" s="2093"/>
      <c r="BF70" s="2093"/>
      <c r="BG70" s="2093"/>
      <c r="BH70" s="2093"/>
      <c r="BI70" s="2093"/>
      <c r="BJ70" s="2093"/>
      <c r="BK70" s="2093"/>
      <c r="BL70" s="2093"/>
      <c r="BM70" s="2093"/>
      <c r="BN70" s="2093"/>
      <c r="BO70" s="2093"/>
      <c r="BP70" s="345"/>
      <c r="BQ70" s="345"/>
      <c r="BR70" s="427"/>
    </row>
    <row r="71" spans="1:70" ht="6.75" customHeight="1">
      <c r="A71" s="426"/>
      <c r="B71" s="345"/>
      <c r="C71" s="436"/>
      <c r="D71" s="436"/>
      <c r="E71" s="436"/>
      <c r="F71" s="436"/>
      <c r="G71" s="436"/>
      <c r="H71" s="436"/>
      <c r="I71" s="436"/>
      <c r="J71" s="436"/>
      <c r="K71" s="436"/>
      <c r="L71" s="436"/>
      <c r="M71" s="436"/>
      <c r="N71" s="436"/>
      <c r="O71" s="436"/>
      <c r="P71" s="436"/>
      <c r="Q71" s="436"/>
      <c r="R71" s="436"/>
      <c r="S71" s="436"/>
      <c r="T71" s="436"/>
      <c r="U71" s="436"/>
      <c r="V71" s="436"/>
      <c r="W71" s="436"/>
      <c r="X71" s="436"/>
      <c r="Y71" s="436"/>
      <c r="Z71" s="436"/>
      <c r="AA71" s="436"/>
      <c r="AB71" s="436"/>
      <c r="AC71" s="436"/>
      <c r="AD71" s="436"/>
      <c r="AE71" s="436"/>
      <c r="AF71" s="436"/>
      <c r="AG71" s="436"/>
      <c r="AH71" s="436"/>
      <c r="AI71" s="436"/>
      <c r="AJ71" s="436"/>
      <c r="AK71" s="436"/>
      <c r="AL71" s="436"/>
      <c r="AM71" s="436"/>
      <c r="AN71" s="436"/>
      <c r="AO71" s="436"/>
      <c r="AP71" s="436"/>
      <c r="AQ71" s="436"/>
      <c r="AR71" s="436"/>
      <c r="AS71" s="436"/>
      <c r="AT71" s="436"/>
      <c r="AU71" s="436"/>
      <c r="AV71" s="436"/>
      <c r="AW71" s="436"/>
      <c r="AX71" s="436"/>
      <c r="AY71" s="436"/>
      <c r="AZ71" s="436"/>
      <c r="BA71" s="436"/>
      <c r="BB71" s="436"/>
      <c r="BC71" s="436"/>
      <c r="BD71" s="436"/>
      <c r="BE71" s="436"/>
      <c r="BF71" s="436"/>
      <c r="BG71" s="436"/>
      <c r="BH71" s="436"/>
      <c r="BI71" s="436"/>
      <c r="BJ71" s="436"/>
      <c r="BK71" s="436"/>
      <c r="BL71" s="436"/>
      <c r="BM71" s="436"/>
      <c r="BN71" s="436"/>
      <c r="BO71" s="436"/>
      <c r="BP71" s="345"/>
      <c r="BQ71" s="345"/>
      <c r="BR71" s="427"/>
    </row>
    <row r="72" spans="1:70" ht="6.75" customHeight="1">
      <c r="A72" s="426"/>
      <c r="B72" s="345"/>
      <c r="C72" s="2093" t="s">
        <v>988</v>
      </c>
      <c r="D72" s="2093"/>
      <c r="E72" s="2093"/>
      <c r="F72" s="2093"/>
      <c r="G72" s="2093"/>
      <c r="H72" s="2093"/>
      <c r="I72" s="2093"/>
      <c r="J72" s="2093"/>
      <c r="K72" s="2093"/>
      <c r="L72" s="2093"/>
      <c r="M72" s="2093"/>
      <c r="N72" s="2093"/>
      <c r="O72" s="2093"/>
      <c r="P72" s="2093"/>
      <c r="Q72" s="2093"/>
      <c r="R72" s="2093"/>
      <c r="S72" s="2093"/>
      <c r="T72" s="2093"/>
      <c r="U72" s="2093"/>
      <c r="V72" s="2093"/>
      <c r="W72" s="2093"/>
      <c r="X72" s="2093"/>
      <c r="Y72" s="2093"/>
      <c r="Z72" s="2093"/>
      <c r="AA72" s="2093"/>
      <c r="AB72" s="2093"/>
      <c r="AC72" s="2093"/>
      <c r="AD72" s="2093"/>
      <c r="AE72" s="2093"/>
      <c r="AF72" s="2093"/>
      <c r="AG72" s="2093"/>
      <c r="AH72" s="2093"/>
      <c r="AI72" s="2093"/>
      <c r="AJ72" s="2093"/>
      <c r="AK72" s="2093"/>
      <c r="AL72" s="2093"/>
      <c r="AM72" s="2093"/>
      <c r="AN72" s="2093"/>
      <c r="AO72" s="2093"/>
      <c r="AP72" s="2093"/>
      <c r="AQ72" s="2093"/>
      <c r="AR72" s="2093"/>
      <c r="AS72" s="2093"/>
      <c r="AT72" s="2093"/>
      <c r="AU72" s="2093"/>
      <c r="AV72" s="2093"/>
      <c r="AW72" s="2093"/>
      <c r="AX72" s="2093"/>
      <c r="AY72" s="2093"/>
      <c r="AZ72" s="2093"/>
      <c r="BA72" s="2093"/>
      <c r="BB72" s="2093"/>
      <c r="BC72" s="2093"/>
      <c r="BD72" s="2093"/>
      <c r="BE72" s="2093"/>
      <c r="BF72" s="2093"/>
      <c r="BG72" s="2093"/>
      <c r="BH72" s="2093"/>
      <c r="BI72" s="2093"/>
      <c r="BJ72" s="2093"/>
      <c r="BK72" s="2093"/>
      <c r="BL72" s="2093"/>
      <c r="BM72" s="2093"/>
      <c r="BN72" s="2093"/>
      <c r="BO72" s="2093"/>
      <c r="BP72" s="345"/>
      <c r="BQ72" s="345"/>
      <c r="BR72" s="427"/>
    </row>
    <row r="73" spans="1:70" ht="6.75" customHeight="1">
      <c r="A73" s="426"/>
      <c r="B73" s="345"/>
      <c r="C73" s="2093"/>
      <c r="D73" s="2093"/>
      <c r="E73" s="2093"/>
      <c r="F73" s="2093"/>
      <c r="G73" s="2093"/>
      <c r="H73" s="2093"/>
      <c r="I73" s="2093"/>
      <c r="J73" s="2093"/>
      <c r="K73" s="2093"/>
      <c r="L73" s="2093"/>
      <c r="M73" s="2093"/>
      <c r="N73" s="2093"/>
      <c r="O73" s="2093"/>
      <c r="P73" s="2093"/>
      <c r="Q73" s="2093"/>
      <c r="R73" s="2093"/>
      <c r="S73" s="2093"/>
      <c r="T73" s="2093"/>
      <c r="U73" s="2093"/>
      <c r="V73" s="2093"/>
      <c r="W73" s="2093"/>
      <c r="X73" s="2093"/>
      <c r="Y73" s="2093"/>
      <c r="Z73" s="2093"/>
      <c r="AA73" s="2093"/>
      <c r="AB73" s="2093"/>
      <c r="AC73" s="2093"/>
      <c r="AD73" s="2093"/>
      <c r="AE73" s="2093"/>
      <c r="AF73" s="2093"/>
      <c r="AG73" s="2093"/>
      <c r="AH73" s="2093"/>
      <c r="AI73" s="2093"/>
      <c r="AJ73" s="2093"/>
      <c r="AK73" s="2093"/>
      <c r="AL73" s="2093"/>
      <c r="AM73" s="2093"/>
      <c r="AN73" s="2093"/>
      <c r="AO73" s="2093"/>
      <c r="AP73" s="2093"/>
      <c r="AQ73" s="2093"/>
      <c r="AR73" s="2093"/>
      <c r="AS73" s="2093"/>
      <c r="AT73" s="2093"/>
      <c r="AU73" s="2093"/>
      <c r="AV73" s="2093"/>
      <c r="AW73" s="2093"/>
      <c r="AX73" s="2093"/>
      <c r="AY73" s="2093"/>
      <c r="AZ73" s="2093"/>
      <c r="BA73" s="2093"/>
      <c r="BB73" s="2093"/>
      <c r="BC73" s="2093"/>
      <c r="BD73" s="2093"/>
      <c r="BE73" s="2093"/>
      <c r="BF73" s="2093"/>
      <c r="BG73" s="2093"/>
      <c r="BH73" s="2093"/>
      <c r="BI73" s="2093"/>
      <c r="BJ73" s="2093"/>
      <c r="BK73" s="2093"/>
      <c r="BL73" s="2093"/>
      <c r="BM73" s="2093"/>
      <c r="BN73" s="2093"/>
      <c r="BO73" s="2093"/>
      <c r="BP73" s="345"/>
      <c r="BQ73" s="345"/>
      <c r="BR73" s="427"/>
    </row>
    <row r="74" spans="1:70" ht="6.75" customHeight="1">
      <c r="A74" s="426"/>
      <c r="C74" s="438"/>
      <c r="D74" s="438"/>
      <c r="E74" s="438"/>
      <c r="F74" s="438"/>
      <c r="G74" s="438"/>
      <c r="H74" s="438"/>
      <c r="I74" s="438"/>
      <c r="J74" s="438"/>
      <c r="K74" s="438"/>
      <c r="L74" s="438"/>
      <c r="M74" s="438"/>
      <c r="N74" s="438"/>
      <c r="O74" s="438"/>
      <c r="P74" s="438"/>
      <c r="Q74" s="438"/>
      <c r="R74" s="438"/>
      <c r="S74" s="438"/>
      <c r="T74" s="438"/>
      <c r="U74" s="438"/>
      <c r="V74" s="438"/>
      <c r="W74" s="438"/>
      <c r="X74" s="438"/>
      <c r="Y74" s="438"/>
      <c r="Z74" s="438"/>
      <c r="AA74" s="438"/>
      <c r="AB74" s="438"/>
      <c r="AC74" s="438"/>
      <c r="AD74" s="438"/>
      <c r="AE74" s="438"/>
      <c r="AF74" s="438"/>
      <c r="AG74" s="438"/>
      <c r="AH74" s="438"/>
      <c r="AI74" s="438"/>
      <c r="AJ74" s="438"/>
      <c r="AK74" s="438"/>
      <c r="AL74" s="438"/>
      <c r="AM74" s="438"/>
      <c r="AN74" s="438"/>
      <c r="AO74" s="438"/>
      <c r="AP74" s="438"/>
      <c r="AQ74" s="438"/>
      <c r="AR74" s="438"/>
      <c r="AS74" s="438"/>
      <c r="AT74" s="438"/>
      <c r="AU74" s="438"/>
      <c r="AV74" s="438"/>
      <c r="AW74" s="438"/>
      <c r="AX74" s="438"/>
      <c r="AY74" s="438"/>
      <c r="AZ74" s="438"/>
      <c r="BA74" s="438"/>
      <c r="BB74" s="438"/>
      <c r="BC74" s="438"/>
      <c r="BD74" s="438"/>
      <c r="BE74" s="438"/>
      <c r="BF74" s="438"/>
      <c r="BG74" s="438"/>
      <c r="BH74" s="438"/>
      <c r="BI74" s="438"/>
      <c r="BJ74" s="438"/>
      <c r="BK74" s="438"/>
      <c r="BL74" s="438"/>
      <c r="BM74" s="438"/>
      <c r="BN74" s="438"/>
      <c r="BO74" s="438"/>
      <c r="BR74" s="427"/>
    </row>
    <row r="75" spans="1:70" ht="6.75" customHeight="1">
      <c r="A75" s="426"/>
      <c r="B75" s="345"/>
      <c r="C75" s="2093" t="s">
        <v>989</v>
      </c>
      <c r="D75" s="2101"/>
      <c r="E75" s="2101"/>
      <c r="F75" s="2101"/>
      <c r="G75" s="2101"/>
      <c r="H75" s="2101"/>
      <c r="I75" s="2101"/>
      <c r="J75" s="2101"/>
      <c r="K75" s="2101"/>
      <c r="L75" s="2101"/>
      <c r="M75" s="2101"/>
      <c r="N75" s="2101"/>
      <c r="O75" s="2101"/>
      <c r="P75" s="2101"/>
      <c r="Q75" s="2101"/>
      <c r="R75" s="2101"/>
      <c r="S75" s="2101"/>
      <c r="T75" s="2101"/>
      <c r="U75" s="2101"/>
      <c r="V75" s="2101"/>
      <c r="W75" s="2101"/>
      <c r="X75" s="2101"/>
      <c r="Y75" s="2101"/>
      <c r="Z75" s="2101"/>
      <c r="AA75" s="2101"/>
      <c r="AB75" s="2101"/>
      <c r="AC75" s="2101"/>
      <c r="AD75" s="2101"/>
      <c r="AE75" s="2101"/>
      <c r="AF75" s="2101"/>
      <c r="AG75" s="2101"/>
      <c r="AH75" s="2101"/>
      <c r="AI75" s="2101"/>
      <c r="AJ75" s="2101"/>
      <c r="AK75" s="2101"/>
      <c r="AL75" s="2101"/>
      <c r="AM75" s="2101"/>
      <c r="AN75" s="2101"/>
      <c r="AO75" s="2101"/>
      <c r="AP75" s="2101"/>
      <c r="AQ75" s="2101"/>
      <c r="AR75" s="2101"/>
      <c r="AS75" s="2101"/>
      <c r="AT75" s="2101"/>
      <c r="AU75" s="2101"/>
      <c r="AV75" s="2101"/>
      <c r="AW75" s="2101"/>
      <c r="AX75" s="2101"/>
      <c r="AY75" s="2101"/>
      <c r="AZ75" s="2101"/>
      <c r="BA75" s="2101"/>
      <c r="BB75" s="2101"/>
      <c r="BC75" s="2101"/>
      <c r="BD75" s="2101"/>
      <c r="BE75" s="2101"/>
      <c r="BF75" s="2101"/>
      <c r="BG75" s="2101"/>
      <c r="BH75" s="2101"/>
      <c r="BI75" s="2101"/>
      <c r="BJ75" s="2101"/>
      <c r="BK75" s="2101"/>
      <c r="BL75" s="2101"/>
      <c r="BM75" s="2101"/>
      <c r="BN75" s="2101"/>
      <c r="BO75" s="2101"/>
      <c r="BP75" s="345"/>
      <c r="BQ75" s="345"/>
      <c r="BR75" s="427"/>
    </row>
    <row r="76" spans="1:70" ht="6.75" customHeight="1">
      <c r="A76" s="426"/>
      <c r="B76" s="345"/>
      <c r="C76" s="2101"/>
      <c r="D76" s="2101"/>
      <c r="E76" s="2101"/>
      <c r="F76" s="2101"/>
      <c r="G76" s="2101"/>
      <c r="H76" s="2101"/>
      <c r="I76" s="2101"/>
      <c r="J76" s="2101"/>
      <c r="K76" s="2101"/>
      <c r="L76" s="2101"/>
      <c r="M76" s="2101"/>
      <c r="N76" s="2101"/>
      <c r="O76" s="2101"/>
      <c r="P76" s="2101"/>
      <c r="Q76" s="2101"/>
      <c r="R76" s="2101"/>
      <c r="S76" s="2101"/>
      <c r="T76" s="2101"/>
      <c r="U76" s="2101"/>
      <c r="V76" s="2101"/>
      <c r="W76" s="2101"/>
      <c r="X76" s="2101"/>
      <c r="Y76" s="2101"/>
      <c r="Z76" s="2101"/>
      <c r="AA76" s="2101"/>
      <c r="AB76" s="2101"/>
      <c r="AC76" s="2101"/>
      <c r="AD76" s="2101"/>
      <c r="AE76" s="2101"/>
      <c r="AF76" s="2101"/>
      <c r="AG76" s="2101"/>
      <c r="AH76" s="2101"/>
      <c r="AI76" s="2101"/>
      <c r="AJ76" s="2101"/>
      <c r="AK76" s="2101"/>
      <c r="AL76" s="2101"/>
      <c r="AM76" s="2101"/>
      <c r="AN76" s="2101"/>
      <c r="AO76" s="2101"/>
      <c r="AP76" s="2101"/>
      <c r="AQ76" s="2101"/>
      <c r="AR76" s="2101"/>
      <c r="AS76" s="2101"/>
      <c r="AT76" s="2101"/>
      <c r="AU76" s="2101"/>
      <c r="AV76" s="2101"/>
      <c r="AW76" s="2101"/>
      <c r="AX76" s="2101"/>
      <c r="AY76" s="2101"/>
      <c r="AZ76" s="2101"/>
      <c r="BA76" s="2101"/>
      <c r="BB76" s="2101"/>
      <c r="BC76" s="2101"/>
      <c r="BD76" s="2101"/>
      <c r="BE76" s="2101"/>
      <c r="BF76" s="2101"/>
      <c r="BG76" s="2101"/>
      <c r="BH76" s="2101"/>
      <c r="BI76" s="2101"/>
      <c r="BJ76" s="2101"/>
      <c r="BK76" s="2101"/>
      <c r="BL76" s="2101"/>
      <c r="BM76" s="2101"/>
      <c r="BN76" s="2101"/>
      <c r="BO76" s="2101"/>
      <c r="BP76" s="345"/>
      <c r="BQ76" s="345"/>
      <c r="BR76" s="427"/>
    </row>
    <row r="77" spans="1:70" ht="6.75" customHeight="1">
      <c r="A77" s="426"/>
      <c r="B77" s="345"/>
      <c r="C77" s="436"/>
      <c r="D77" s="436"/>
      <c r="E77" s="436"/>
      <c r="F77" s="436"/>
      <c r="G77" s="436"/>
      <c r="H77" s="436"/>
      <c r="I77" s="436"/>
      <c r="J77" s="436"/>
      <c r="K77" s="436"/>
      <c r="L77" s="436"/>
      <c r="M77" s="436"/>
      <c r="N77" s="436"/>
      <c r="O77" s="436"/>
      <c r="P77" s="436"/>
      <c r="Q77" s="436"/>
      <c r="R77" s="436"/>
      <c r="S77" s="436"/>
      <c r="T77" s="436"/>
      <c r="U77" s="436"/>
      <c r="V77" s="436"/>
      <c r="W77" s="436"/>
      <c r="X77" s="436"/>
      <c r="Y77" s="436"/>
      <c r="Z77" s="436"/>
      <c r="AA77" s="436"/>
      <c r="AB77" s="436"/>
      <c r="AC77" s="436"/>
      <c r="AD77" s="436"/>
      <c r="AE77" s="436"/>
      <c r="AF77" s="436"/>
      <c r="AG77" s="436"/>
      <c r="AH77" s="436"/>
      <c r="AI77" s="436"/>
      <c r="AJ77" s="436"/>
      <c r="AK77" s="436"/>
      <c r="AL77" s="436"/>
      <c r="AM77" s="436"/>
      <c r="AN77" s="436"/>
      <c r="AO77" s="436"/>
      <c r="AP77" s="436"/>
      <c r="AQ77" s="436"/>
      <c r="AR77" s="436"/>
      <c r="AS77" s="436"/>
      <c r="AT77" s="436"/>
      <c r="AU77" s="436"/>
      <c r="AV77" s="436"/>
      <c r="AW77" s="436"/>
      <c r="AX77" s="436"/>
      <c r="AY77" s="436"/>
      <c r="AZ77" s="436"/>
      <c r="BA77" s="436"/>
      <c r="BB77" s="436"/>
      <c r="BC77" s="436"/>
      <c r="BD77" s="436"/>
      <c r="BE77" s="436"/>
      <c r="BF77" s="436"/>
      <c r="BG77" s="436"/>
      <c r="BH77" s="436"/>
      <c r="BI77" s="436"/>
      <c r="BJ77" s="436"/>
      <c r="BK77" s="436"/>
      <c r="BL77" s="436"/>
      <c r="BM77" s="436"/>
      <c r="BN77" s="436"/>
      <c r="BO77" s="436"/>
      <c r="BP77" s="345"/>
      <c r="BQ77" s="345"/>
      <c r="BR77" s="427"/>
    </row>
    <row r="78" spans="1:70" ht="6.75" customHeight="1">
      <c r="A78" s="426"/>
      <c r="B78" s="345"/>
      <c r="C78" s="2093" t="s">
        <v>990</v>
      </c>
      <c r="D78" s="2101"/>
      <c r="E78" s="2101"/>
      <c r="F78" s="2101"/>
      <c r="G78" s="2101"/>
      <c r="H78" s="2101"/>
      <c r="I78" s="2101"/>
      <c r="J78" s="2101"/>
      <c r="K78" s="2101"/>
      <c r="L78" s="2101"/>
      <c r="M78" s="2101"/>
      <c r="N78" s="2101"/>
      <c r="O78" s="2101"/>
      <c r="P78" s="2101"/>
      <c r="Q78" s="2101"/>
      <c r="R78" s="2101"/>
      <c r="S78" s="2101"/>
      <c r="T78" s="2101"/>
      <c r="U78" s="2101"/>
      <c r="V78" s="2101"/>
      <c r="W78" s="2101"/>
      <c r="X78" s="2101"/>
      <c r="Y78" s="2101"/>
      <c r="Z78" s="2101"/>
      <c r="AA78" s="2101"/>
      <c r="AB78" s="2101"/>
      <c r="AC78" s="2101"/>
      <c r="AD78" s="2101"/>
      <c r="AE78" s="2101"/>
      <c r="AF78" s="2101"/>
      <c r="AG78" s="2101"/>
      <c r="AH78" s="2101"/>
      <c r="AI78" s="2101"/>
      <c r="AJ78" s="2101"/>
      <c r="AK78" s="2101"/>
      <c r="AL78" s="2101"/>
      <c r="AM78" s="2101"/>
      <c r="AN78" s="2101"/>
      <c r="AO78" s="2101"/>
      <c r="AP78" s="2101"/>
      <c r="AQ78" s="2101"/>
      <c r="AR78" s="2101"/>
      <c r="AS78" s="2101"/>
      <c r="AT78" s="2101"/>
      <c r="AU78" s="2101"/>
      <c r="AV78" s="2101"/>
      <c r="AW78" s="2101"/>
      <c r="AX78" s="2101"/>
      <c r="AY78" s="2101"/>
      <c r="AZ78" s="2101"/>
      <c r="BA78" s="2101"/>
      <c r="BB78" s="2101"/>
      <c r="BC78" s="2101"/>
      <c r="BD78" s="2101"/>
      <c r="BE78" s="2101"/>
      <c r="BF78" s="2101"/>
      <c r="BG78" s="2101"/>
      <c r="BH78" s="2101"/>
      <c r="BI78" s="2101"/>
      <c r="BJ78" s="2101"/>
      <c r="BK78" s="2101"/>
      <c r="BL78" s="2101"/>
      <c r="BM78" s="2101"/>
      <c r="BN78" s="2101"/>
      <c r="BO78" s="2101"/>
      <c r="BP78" s="345"/>
      <c r="BQ78" s="345"/>
      <c r="BR78" s="427"/>
    </row>
    <row r="79" spans="1:70" ht="6.75" customHeight="1">
      <c r="A79" s="426"/>
      <c r="B79" s="345"/>
      <c r="C79" s="2101"/>
      <c r="D79" s="2101"/>
      <c r="E79" s="2101"/>
      <c r="F79" s="2101"/>
      <c r="G79" s="2101"/>
      <c r="H79" s="2101"/>
      <c r="I79" s="2101"/>
      <c r="J79" s="2101"/>
      <c r="K79" s="2101"/>
      <c r="L79" s="2101"/>
      <c r="M79" s="2101"/>
      <c r="N79" s="2101"/>
      <c r="O79" s="2101"/>
      <c r="P79" s="2101"/>
      <c r="Q79" s="2101"/>
      <c r="R79" s="2101"/>
      <c r="S79" s="2101"/>
      <c r="T79" s="2101"/>
      <c r="U79" s="2101"/>
      <c r="V79" s="2101"/>
      <c r="W79" s="2101"/>
      <c r="X79" s="2101"/>
      <c r="Y79" s="2101"/>
      <c r="Z79" s="2101"/>
      <c r="AA79" s="2101"/>
      <c r="AB79" s="2101"/>
      <c r="AC79" s="2101"/>
      <c r="AD79" s="2101"/>
      <c r="AE79" s="2101"/>
      <c r="AF79" s="2101"/>
      <c r="AG79" s="2101"/>
      <c r="AH79" s="2101"/>
      <c r="AI79" s="2101"/>
      <c r="AJ79" s="2101"/>
      <c r="AK79" s="2101"/>
      <c r="AL79" s="2101"/>
      <c r="AM79" s="2101"/>
      <c r="AN79" s="2101"/>
      <c r="AO79" s="2101"/>
      <c r="AP79" s="2101"/>
      <c r="AQ79" s="2101"/>
      <c r="AR79" s="2101"/>
      <c r="AS79" s="2101"/>
      <c r="AT79" s="2101"/>
      <c r="AU79" s="2101"/>
      <c r="AV79" s="2101"/>
      <c r="AW79" s="2101"/>
      <c r="AX79" s="2101"/>
      <c r="AY79" s="2101"/>
      <c r="AZ79" s="2101"/>
      <c r="BA79" s="2101"/>
      <c r="BB79" s="2101"/>
      <c r="BC79" s="2101"/>
      <c r="BD79" s="2101"/>
      <c r="BE79" s="2101"/>
      <c r="BF79" s="2101"/>
      <c r="BG79" s="2101"/>
      <c r="BH79" s="2101"/>
      <c r="BI79" s="2101"/>
      <c r="BJ79" s="2101"/>
      <c r="BK79" s="2101"/>
      <c r="BL79" s="2101"/>
      <c r="BM79" s="2101"/>
      <c r="BN79" s="2101"/>
      <c r="BO79" s="2101"/>
      <c r="BP79" s="345"/>
      <c r="BQ79" s="345"/>
      <c r="BR79" s="427"/>
    </row>
    <row r="80" spans="1:70" ht="6.75" customHeight="1">
      <c r="A80" s="426"/>
      <c r="B80" s="345"/>
      <c r="C80" s="436"/>
      <c r="D80" s="436"/>
      <c r="E80" s="436"/>
      <c r="F80" s="436"/>
      <c r="G80" s="436"/>
      <c r="H80" s="436"/>
      <c r="I80" s="436"/>
      <c r="J80" s="437"/>
      <c r="K80" s="437"/>
      <c r="L80" s="437"/>
      <c r="M80" s="437"/>
      <c r="N80" s="437"/>
      <c r="O80" s="437"/>
      <c r="P80" s="437"/>
      <c r="Q80" s="437"/>
      <c r="R80" s="437"/>
      <c r="S80" s="437"/>
      <c r="T80" s="437"/>
      <c r="U80" s="437"/>
      <c r="V80" s="437"/>
      <c r="W80" s="437"/>
      <c r="X80" s="437"/>
      <c r="Y80" s="437"/>
      <c r="Z80" s="437"/>
      <c r="AA80" s="437"/>
      <c r="AB80" s="437"/>
      <c r="AC80" s="437"/>
      <c r="AD80" s="437"/>
      <c r="AE80" s="437"/>
      <c r="AF80" s="437"/>
      <c r="AG80" s="437"/>
      <c r="AH80" s="437"/>
      <c r="AI80" s="437"/>
      <c r="AJ80" s="437"/>
      <c r="AK80" s="437"/>
      <c r="AL80" s="437"/>
      <c r="AM80" s="437"/>
      <c r="AN80" s="437"/>
      <c r="AO80" s="437"/>
      <c r="AP80" s="437"/>
      <c r="AQ80" s="437"/>
      <c r="AR80" s="436"/>
      <c r="AS80" s="436"/>
      <c r="AT80" s="436"/>
      <c r="AU80" s="436"/>
      <c r="AV80" s="436"/>
      <c r="AW80" s="436"/>
      <c r="AX80" s="436"/>
      <c r="AY80" s="436"/>
      <c r="AZ80" s="436"/>
      <c r="BA80" s="436"/>
      <c r="BB80" s="436"/>
      <c r="BC80" s="436"/>
      <c r="BD80" s="436"/>
      <c r="BE80" s="436"/>
      <c r="BF80" s="436"/>
      <c r="BG80" s="436"/>
      <c r="BH80" s="436"/>
      <c r="BI80" s="436"/>
      <c r="BJ80" s="436"/>
      <c r="BK80" s="436"/>
      <c r="BL80" s="436"/>
      <c r="BM80" s="436"/>
      <c r="BN80" s="436"/>
      <c r="BO80" s="436"/>
      <c r="BP80" s="345"/>
      <c r="BQ80" s="345"/>
      <c r="BR80" s="427"/>
    </row>
    <row r="81" spans="1:70" ht="6.75" customHeight="1">
      <c r="A81" s="426"/>
      <c r="B81" s="345"/>
      <c r="C81" s="2093" t="s">
        <v>991</v>
      </c>
      <c r="D81" s="2101"/>
      <c r="E81" s="2101"/>
      <c r="F81" s="2101"/>
      <c r="G81" s="2101"/>
      <c r="H81" s="2101"/>
      <c r="I81" s="2101"/>
      <c r="J81" s="2101"/>
      <c r="K81" s="2101"/>
      <c r="L81" s="2101"/>
      <c r="M81" s="2101"/>
      <c r="N81" s="2101"/>
      <c r="O81" s="2101"/>
      <c r="P81" s="2101"/>
      <c r="Q81" s="2101"/>
      <c r="R81" s="2101"/>
      <c r="S81" s="2101"/>
      <c r="T81" s="2101"/>
      <c r="U81" s="2101"/>
      <c r="V81" s="2101"/>
      <c r="W81" s="2101"/>
      <c r="X81" s="2101"/>
      <c r="Y81" s="2101"/>
      <c r="Z81" s="2101"/>
      <c r="AA81" s="2101"/>
      <c r="AB81" s="2101"/>
      <c r="AC81" s="2101"/>
      <c r="AD81" s="2101"/>
      <c r="AE81" s="2101"/>
      <c r="AF81" s="2101"/>
      <c r="AG81" s="2101"/>
      <c r="AH81" s="2101"/>
      <c r="AI81" s="2101"/>
      <c r="AJ81" s="2101"/>
      <c r="AK81" s="2101"/>
      <c r="AL81" s="2101"/>
      <c r="AM81" s="2101"/>
      <c r="AN81" s="2101"/>
      <c r="AO81" s="2101"/>
      <c r="AP81" s="2101"/>
      <c r="AQ81" s="2101"/>
      <c r="AR81" s="2101"/>
      <c r="AS81" s="2101"/>
      <c r="AT81" s="2101"/>
      <c r="AU81" s="2101"/>
      <c r="AV81" s="2101"/>
      <c r="AW81" s="2101"/>
      <c r="AX81" s="2101"/>
      <c r="AY81" s="2101"/>
      <c r="AZ81" s="2101"/>
      <c r="BA81" s="2101"/>
      <c r="BB81" s="2101"/>
      <c r="BC81" s="2101"/>
      <c r="BD81" s="2101"/>
      <c r="BE81" s="2101"/>
      <c r="BF81" s="2101"/>
      <c r="BG81" s="2101"/>
      <c r="BH81" s="2101"/>
      <c r="BI81" s="2101"/>
      <c r="BJ81" s="2101"/>
      <c r="BK81" s="2101"/>
      <c r="BL81" s="2101"/>
      <c r="BM81" s="2101"/>
      <c r="BN81" s="2101"/>
      <c r="BO81" s="2101"/>
      <c r="BP81" s="345"/>
      <c r="BQ81" s="345"/>
      <c r="BR81" s="427"/>
    </row>
    <row r="82" spans="1:70" ht="6.75" customHeight="1">
      <c r="A82" s="426"/>
      <c r="B82" s="345"/>
      <c r="C82" s="2101"/>
      <c r="D82" s="2101"/>
      <c r="E82" s="2101"/>
      <c r="F82" s="2101"/>
      <c r="G82" s="2101"/>
      <c r="H82" s="2101"/>
      <c r="I82" s="2101"/>
      <c r="J82" s="2101"/>
      <c r="K82" s="2101"/>
      <c r="L82" s="2101"/>
      <c r="M82" s="2101"/>
      <c r="N82" s="2101"/>
      <c r="O82" s="2101"/>
      <c r="P82" s="2101"/>
      <c r="Q82" s="2101"/>
      <c r="R82" s="2101"/>
      <c r="S82" s="2101"/>
      <c r="T82" s="2101"/>
      <c r="U82" s="2101"/>
      <c r="V82" s="2101"/>
      <c r="W82" s="2101"/>
      <c r="X82" s="2101"/>
      <c r="Y82" s="2101"/>
      <c r="Z82" s="2101"/>
      <c r="AA82" s="2101"/>
      <c r="AB82" s="2101"/>
      <c r="AC82" s="2101"/>
      <c r="AD82" s="2101"/>
      <c r="AE82" s="2101"/>
      <c r="AF82" s="2101"/>
      <c r="AG82" s="2101"/>
      <c r="AH82" s="2101"/>
      <c r="AI82" s="2101"/>
      <c r="AJ82" s="2101"/>
      <c r="AK82" s="2101"/>
      <c r="AL82" s="2101"/>
      <c r="AM82" s="2101"/>
      <c r="AN82" s="2101"/>
      <c r="AO82" s="2101"/>
      <c r="AP82" s="2101"/>
      <c r="AQ82" s="2101"/>
      <c r="AR82" s="2101"/>
      <c r="AS82" s="2101"/>
      <c r="AT82" s="2101"/>
      <c r="AU82" s="2101"/>
      <c r="AV82" s="2101"/>
      <c r="AW82" s="2101"/>
      <c r="AX82" s="2101"/>
      <c r="AY82" s="2101"/>
      <c r="AZ82" s="2101"/>
      <c r="BA82" s="2101"/>
      <c r="BB82" s="2101"/>
      <c r="BC82" s="2101"/>
      <c r="BD82" s="2101"/>
      <c r="BE82" s="2101"/>
      <c r="BF82" s="2101"/>
      <c r="BG82" s="2101"/>
      <c r="BH82" s="2101"/>
      <c r="BI82" s="2101"/>
      <c r="BJ82" s="2101"/>
      <c r="BK82" s="2101"/>
      <c r="BL82" s="2101"/>
      <c r="BM82" s="2101"/>
      <c r="BN82" s="2101"/>
      <c r="BO82" s="2101"/>
      <c r="BP82" s="345"/>
      <c r="BQ82" s="345"/>
      <c r="BR82" s="427"/>
    </row>
    <row r="83" spans="1:70" ht="6.75" customHeight="1">
      <c r="A83" s="426"/>
      <c r="B83" s="345"/>
      <c r="C83" s="439"/>
      <c r="D83" s="439"/>
      <c r="E83" s="439"/>
      <c r="F83" s="439"/>
      <c r="G83" s="439"/>
      <c r="H83" s="439"/>
      <c r="I83" s="439"/>
      <c r="J83" s="439"/>
      <c r="K83" s="439"/>
      <c r="L83" s="439"/>
      <c r="M83" s="439"/>
      <c r="N83" s="439"/>
      <c r="O83" s="439"/>
      <c r="P83" s="439"/>
      <c r="Q83" s="439"/>
      <c r="R83" s="439"/>
      <c r="S83" s="439"/>
      <c r="T83" s="439"/>
      <c r="U83" s="439"/>
      <c r="V83" s="439"/>
      <c r="W83" s="439"/>
      <c r="X83" s="439"/>
      <c r="Y83" s="439"/>
      <c r="Z83" s="439"/>
      <c r="AA83" s="439"/>
      <c r="AB83" s="439"/>
      <c r="AC83" s="439"/>
      <c r="AD83" s="439"/>
      <c r="AE83" s="439"/>
      <c r="AF83" s="439"/>
      <c r="AG83" s="439"/>
      <c r="AH83" s="439"/>
      <c r="AI83" s="439"/>
      <c r="AJ83" s="439"/>
      <c r="AK83" s="439"/>
      <c r="AL83" s="439"/>
      <c r="AM83" s="439"/>
      <c r="AN83" s="439"/>
      <c r="AO83" s="439"/>
      <c r="AP83" s="439"/>
      <c r="AQ83" s="439"/>
      <c r="AR83" s="439"/>
      <c r="AS83" s="439"/>
      <c r="AT83" s="439"/>
      <c r="AU83" s="439"/>
      <c r="AV83" s="439"/>
      <c r="AW83" s="439"/>
      <c r="AX83" s="439"/>
      <c r="AY83" s="439"/>
      <c r="AZ83" s="439"/>
      <c r="BA83" s="439"/>
      <c r="BB83" s="439"/>
      <c r="BC83" s="439"/>
      <c r="BD83" s="439"/>
      <c r="BE83" s="439"/>
      <c r="BF83" s="439"/>
      <c r="BG83" s="439"/>
      <c r="BH83" s="439"/>
      <c r="BI83" s="439"/>
      <c r="BJ83" s="439"/>
      <c r="BK83" s="439"/>
      <c r="BL83" s="439"/>
      <c r="BM83" s="439"/>
      <c r="BN83" s="439"/>
      <c r="BO83" s="439"/>
      <c r="BP83" s="345"/>
      <c r="BQ83" s="345"/>
      <c r="BR83" s="427"/>
    </row>
    <row r="84" spans="1:70" ht="6.75" customHeight="1">
      <c r="A84" s="426"/>
      <c r="B84" s="345"/>
      <c r="C84" s="439"/>
      <c r="D84" s="439"/>
      <c r="E84" s="2103" t="s">
        <v>992</v>
      </c>
      <c r="F84" s="2103"/>
      <c r="G84" s="2103"/>
      <c r="H84" s="2103"/>
      <c r="I84" s="2103"/>
      <c r="J84" s="2103"/>
      <c r="K84" s="2103"/>
      <c r="L84" s="2103"/>
      <c r="M84" s="2103"/>
      <c r="N84" s="2103"/>
      <c r="O84" s="2103"/>
      <c r="P84" s="2103"/>
      <c r="Q84" s="2103"/>
      <c r="R84" s="2103"/>
      <c r="S84" s="2103"/>
      <c r="T84" s="2103"/>
      <c r="U84" s="2103"/>
      <c r="V84" s="2103"/>
      <c r="W84" s="2103"/>
      <c r="X84" s="2103"/>
      <c r="Y84" s="2103"/>
      <c r="Z84" s="2103"/>
      <c r="AA84" s="2103"/>
      <c r="AB84" s="2103"/>
      <c r="AC84" s="439"/>
      <c r="AD84" s="439"/>
      <c r="AE84" s="439"/>
      <c r="AF84" s="439"/>
      <c r="AG84" s="439"/>
      <c r="AH84" s="439"/>
      <c r="AI84" s="439"/>
      <c r="AJ84" s="439"/>
      <c r="AK84" s="439"/>
      <c r="AL84" s="439"/>
      <c r="AM84" s="439"/>
      <c r="AN84" s="439"/>
      <c r="AO84" s="439"/>
      <c r="AP84" s="439"/>
      <c r="AQ84" s="439"/>
      <c r="AR84" s="439"/>
      <c r="AS84" s="439"/>
      <c r="AT84" s="439"/>
      <c r="AU84" s="439"/>
      <c r="AV84" s="439"/>
      <c r="AW84" s="439"/>
      <c r="AX84" s="439"/>
      <c r="AY84" s="439"/>
      <c r="AZ84" s="439"/>
      <c r="BA84" s="439"/>
      <c r="BB84" s="439"/>
      <c r="BC84" s="439"/>
      <c r="BD84" s="439"/>
      <c r="BE84" s="439"/>
      <c r="BF84" s="439"/>
      <c r="BG84" s="439"/>
      <c r="BH84" s="439"/>
      <c r="BI84" s="439"/>
      <c r="BJ84" s="439"/>
      <c r="BK84" s="439"/>
      <c r="BL84" s="439"/>
      <c r="BM84" s="439"/>
      <c r="BN84" s="439"/>
      <c r="BO84" s="439"/>
      <c r="BP84" s="345"/>
      <c r="BQ84" s="345"/>
      <c r="BR84" s="427"/>
    </row>
    <row r="85" spans="1:70" ht="6.75" customHeight="1">
      <c r="A85" s="426"/>
      <c r="B85" s="345"/>
      <c r="C85" s="439"/>
      <c r="D85" s="439"/>
      <c r="E85" s="2104"/>
      <c r="F85" s="2104"/>
      <c r="G85" s="2104"/>
      <c r="H85" s="2104"/>
      <c r="I85" s="2104"/>
      <c r="J85" s="2104"/>
      <c r="K85" s="2104"/>
      <c r="L85" s="2104"/>
      <c r="M85" s="2104"/>
      <c r="N85" s="2104"/>
      <c r="O85" s="2104"/>
      <c r="P85" s="2104"/>
      <c r="Q85" s="2104"/>
      <c r="R85" s="2104"/>
      <c r="S85" s="2104"/>
      <c r="T85" s="2104"/>
      <c r="U85" s="2104"/>
      <c r="V85" s="2104"/>
      <c r="W85" s="2104"/>
      <c r="X85" s="2104"/>
      <c r="Y85" s="2104"/>
      <c r="Z85" s="2104"/>
      <c r="AA85" s="2104"/>
      <c r="AB85" s="2104"/>
      <c r="AC85" s="439"/>
      <c r="AD85" s="439"/>
      <c r="AE85" s="439"/>
      <c r="AF85" s="439"/>
      <c r="AG85" s="439"/>
      <c r="AH85" s="439"/>
      <c r="AI85" s="439"/>
      <c r="AJ85" s="439"/>
      <c r="AK85" s="439"/>
      <c r="AL85" s="439"/>
      <c r="AM85" s="439"/>
      <c r="AN85" s="439"/>
      <c r="AO85" s="439"/>
      <c r="AP85" s="439"/>
      <c r="AQ85" s="439"/>
      <c r="AR85" s="439"/>
      <c r="AS85" s="439"/>
      <c r="AT85" s="439"/>
      <c r="AU85" s="439"/>
      <c r="AV85" s="439"/>
      <c r="AW85" s="439"/>
      <c r="AX85" s="439"/>
      <c r="AY85" s="439"/>
      <c r="AZ85" s="439"/>
      <c r="BA85" s="439"/>
      <c r="BB85" s="439"/>
      <c r="BC85" s="439"/>
      <c r="BD85" s="439"/>
      <c r="BE85" s="439"/>
      <c r="BF85" s="439"/>
      <c r="BG85" s="439"/>
      <c r="BH85" s="439"/>
      <c r="BI85" s="439"/>
      <c r="BJ85" s="439"/>
      <c r="BK85" s="439"/>
      <c r="BL85" s="439"/>
      <c r="BM85" s="439"/>
      <c r="BN85" s="439"/>
      <c r="BO85" s="439"/>
      <c r="BP85" s="345"/>
      <c r="BQ85" s="345"/>
      <c r="BR85" s="427"/>
    </row>
    <row r="86" spans="1:70" ht="6.75" customHeight="1">
      <c r="A86" s="426"/>
      <c r="B86" s="345"/>
      <c r="C86" s="345"/>
      <c r="D86" s="345"/>
      <c r="E86" s="440"/>
      <c r="F86" s="441"/>
      <c r="G86" s="441"/>
      <c r="H86" s="441"/>
      <c r="I86" s="441"/>
      <c r="J86" s="441"/>
      <c r="K86" s="441"/>
      <c r="L86" s="441"/>
      <c r="M86" s="441"/>
      <c r="N86" s="441"/>
      <c r="O86" s="441"/>
      <c r="P86" s="441"/>
      <c r="Q86" s="441"/>
      <c r="R86" s="441"/>
      <c r="S86" s="441"/>
      <c r="T86" s="441"/>
      <c r="U86" s="441"/>
      <c r="V86" s="441"/>
      <c r="W86" s="441"/>
      <c r="X86" s="441"/>
      <c r="Y86" s="441"/>
      <c r="Z86" s="441"/>
      <c r="AA86" s="441"/>
      <c r="AB86" s="442"/>
      <c r="AC86" s="345"/>
      <c r="AD86" s="345"/>
      <c r="AE86" s="345"/>
      <c r="AF86" s="345"/>
      <c r="AG86" s="345"/>
      <c r="AH86" s="345"/>
      <c r="AI86" s="345"/>
      <c r="AJ86" s="345"/>
      <c r="AK86" s="345"/>
      <c r="AL86" s="345"/>
      <c r="AM86" s="345"/>
      <c r="AN86" s="345"/>
      <c r="AO86" s="345"/>
      <c r="AP86" s="345"/>
      <c r="AQ86" s="345"/>
      <c r="AR86" s="345"/>
      <c r="AS86" s="345"/>
      <c r="AT86" s="345"/>
      <c r="AU86" s="345"/>
      <c r="AV86" s="345"/>
      <c r="AW86" s="345"/>
      <c r="AX86" s="345"/>
      <c r="AY86" s="345"/>
      <c r="AZ86" s="345"/>
      <c r="BA86" s="345"/>
      <c r="BB86" s="345"/>
      <c r="BC86" s="345"/>
      <c r="BD86" s="345"/>
      <c r="BE86" s="345"/>
      <c r="BF86" s="345"/>
      <c r="BG86" s="345"/>
      <c r="BH86" s="345"/>
      <c r="BI86" s="345"/>
      <c r="BJ86" s="345"/>
      <c r="BK86" s="345"/>
      <c r="BL86" s="345"/>
      <c r="BM86" s="345"/>
      <c r="BN86" s="345"/>
      <c r="BO86" s="345"/>
      <c r="BP86" s="345"/>
      <c r="BQ86" s="345"/>
      <c r="BR86" s="427"/>
    </row>
    <row r="87" spans="1:70" ht="7.5" customHeight="1">
      <c r="A87" s="426"/>
      <c r="B87" s="345"/>
      <c r="C87" s="345"/>
      <c r="D87" s="439"/>
      <c r="E87" s="443"/>
      <c r="F87" s="2105" t="s">
        <v>65</v>
      </c>
      <c r="G87" s="2105"/>
      <c r="H87" s="2105"/>
      <c r="I87" s="2047" t="s">
        <v>423</v>
      </c>
      <c r="J87" s="2047"/>
      <c r="K87" s="2047"/>
      <c r="L87" s="2047"/>
      <c r="M87" s="2106"/>
      <c r="N87" s="2106"/>
      <c r="O87" s="2106"/>
      <c r="P87" s="1121" t="s">
        <v>92</v>
      </c>
      <c r="Q87" s="1121"/>
      <c r="R87" s="1121"/>
      <c r="S87" s="1121"/>
      <c r="T87" s="1121"/>
      <c r="U87" s="1121" t="s">
        <v>93</v>
      </c>
      <c r="V87" s="1121"/>
      <c r="W87" s="2106"/>
      <c r="X87" s="2106"/>
      <c r="Y87" s="2106"/>
      <c r="Z87" s="1121" t="s">
        <v>359</v>
      </c>
      <c r="AA87" s="1121"/>
      <c r="AB87" s="372"/>
      <c r="AC87" s="439"/>
      <c r="AD87" s="439"/>
      <c r="AE87" s="439"/>
      <c r="AF87" s="439"/>
      <c r="AG87" s="439"/>
      <c r="AH87" s="439"/>
      <c r="AI87" s="439"/>
      <c r="AJ87" s="439"/>
      <c r="AK87" s="439"/>
      <c r="AL87" s="439"/>
      <c r="AM87" s="439"/>
      <c r="AN87" s="439"/>
      <c r="AO87" s="439"/>
      <c r="AP87" s="439"/>
      <c r="AQ87" s="439"/>
      <c r="AR87" s="439"/>
      <c r="AS87" s="439"/>
      <c r="AT87" s="439"/>
      <c r="AU87" s="439"/>
      <c r="AV87" s="439"/>
      <c r="AW87" s="439"/>
      <c r="AX87" s="439"/>
      <c r="AY87" s="439"/>
      <c r="AZ87" s="439"/>
      <c r="BA87" s="439"/>
      <c r="BB87" s="439"/>
      <c r="BC87" s="439"/>
      <c r="BD87" s="439"/>
      <c r="BE87" s="439"/>
      <c r="BF87" s="439"/>
      <c r="BG87" s="439"/>
      <c r="BH87" s="439"/>
      <c r="BI87" s="439"/>
      <c r="BJ87" s="439"/>
      <c r="BK87" s="439"/>
      <c r="BL87" s="439"/>
      <c r="BM87" s="439"/>
      <c r="BN87" s="439"/>
      <c r="BO87" s="439"/>
      <c r="BP87" s="345"/>
      <c r="BQ87" s="345"/>
      <c r="BR87" s="427"/>
    </row>
    <row r="88" spans="1:70" ht="7.5" customHeight="1">
      <c r="A88" s="426"/>
      <c r="B88" s="345"/>
      <c r="C88" s="439"/>
      <c r="D88" s="439"/>
      <c r="E88" s="443"/>
      <c r="F88" s="2105"/>
      <c r="G88" s="2105"/>
      <c r="H88" s="2105"/>
      <c r="I88" s="2047"/>
      <c r="J88" s="2047"/>
      <c r="K88" s="2047"/>
      <c r="L88" s="2047"/>
      <c r="M88" s="2106"/>
      <c r="N88" s="2106"/>
      <c r="O88" s="2106"/>
      <c r="P88" s="1121"/>
      <c r="Q88" s="1121"/>
      <c r="R88" s="1121"/>
      <c r="S88" s="1121"/>
      <c r="T88" s="1121"/>
      <c r="U88" s="1121"/>
      <c r="V88" s="1121"/>
      <c r="W88" s="2106"/>
      <c r="X88" s="2106"/>
      <c r="Y88" s="2106"/>
      <c r="Z88" s="1121"/>
      <c r="AA88" s="1121"/>
      <c r="AB88" s="372"/>
      <c r="AC88" s="439"/>
      <c r="AD88" s="439"/>
      <c r="AE88" s="439"/>
      <c r="AF88" s="439"/>
      <c r="AG88" s="439"/>
      <c r="AH88" s="439"/>
      <c r="AI88" s="439"/>
      <c r="AJ88" s="439"/>
      <c r="AK88" s="439"/>
      <c r="AL88" s="439"/>
      <c r="AM88" s="439"/>
      <c r="AN88" s="439"/>
      <c r="AO88" s="439"/>
      <c r="AP88" s="439"/>
      <c r="AQ88" s="439"/>
      <c r="AR88" s="439"/>
      <c r="AS88" s="439"/>
      <c r="AT88" s="439"/>
      <c r="AU88" s="439"/>
      <c r="AV88" s="439"/>
      <c r="AW88" s="439"/>
      <c r="AX88" s="439"/>
      <c r="AY88" s="439"/>
      <c r="AZ88" s="439"/>
      <c r="BA88" s="439"/>
      <c r="BB88" s="439"/>
      <c r="BC88" s="439"/>
      <c r="BD88" s="439"/>
      <c r="BE88" s="439"/>
      <c r="BF88" s="439"/>
      <c r="BG88" s="439"/>
      <c r="BH88" s="439"/>
      <c r="BI88" s="439"/>
      <c r="BJ88" s="439"/>
      <c r="BK88" s="439"/>
      <c r="BL88" s="439"/>
      <c r="BM88" s="439"/>
      <c r="BN88" s="439"/>
      <c r="BO88" s="439"/>
      <c r="BP88" s="345"/>
      <c r="BQ88" s="345"/>
      <c r="BR88" s="427"/>
    </row>
    <row r="89" spans="1:70" ht="7.5" customHeight="1">
      <c r="A89" s="426"/>
      <c r="B89" s="345"/>
      <c r="C89" s="345"/>
      <c r="D89" s="345"/>
      <c r="E89" s="444"/>
      <c r="F89" s="445"/>
      <c r="G89" s="446"/>
      <c r="H89" s="446"/>
      <c r="I89" s="446"/>
      <c r="J89" s="446"/>
      <c r="K89" s="446"/>
      <c r="L89" s="446"/>
      <c r="M89" s="446"/>
      <c r="N89" s="446"/>
      <c r="O89" s="446"/>
      <c r="P89" s="446"/>
      <c r="Q89" s="446"/>
      <c r="R89" s="446"/>
      <c r="S89" s="446"/>
      <c r="T89" s="446"/>
      <c r="U89" s="446"/>
      <c r="V89" s="446"/>
      <c r="W89" s="446"/>
      <c r="X89" s="446"/>
      <c r="Y89" s="446"/>
      <c r="Z89" s="446"/>
      <c r="AA89" s="446"/>
      <c r="AB89" s="447"/>
      <c r="AC89" s="418"/>
      <c r="AD89" s="418"/>
      <c r="AE89" s="418"/>
      <c r="AF89" s="418"/>
      <c r="AG89" s="418"/>
      <c r="AH89" s="418"/>
      <c r="AI89" s="345"/>
      <c r="AJ89" s="439"/>
      <c r="AK89" s="439"/>
      <c r="AL89" s="439"/>
      <c r="AO89" s="2107" t="s">
        <v>993</v>
      </c>
      <c r="AP89" s="2107"/>
      <c r="AQ89" s="2107"/>
      <c r="AR89" s="2107"/>
      <c r="AS89" s="2107"/>
      <c r="AT89" s="2107"/>
      <c r="AU89" s="2107"/>
      <c r="AV89" s="2107"/>
      <c r="AW89" s="2107"/>
      <c r="AX89" s="2107"/>
      <c r="AY89" s="2107"/>
      <c r="AZ89" s="2107"/>
      <c r="BA89" s="2107"/>
      <c r="BB89" s="2107"/>
      <c r="BC89" s="2107"/>
      <c r="BD89" s="2107"/>
      <c r="BE89" s="2107"/>
      <c r="BF89" s="2107"/>
      <c r="BG89" s="2107"/>
      <c r="BH89" s="2107"/>
      <c r="BI89" s="2107"/>
      <c r="BJ89" s="2030"/>
      <c r="BK89" s="2030"/>
      <c r="BL89" s="439"/>
      <c r="BM89" s="2030" t="s">
        <v>358</v>
      </c>
      <c r="BN89" s="2030"/>
      <c r="BO89" s="2030"/>
      <c r="BP89" s="345"/>
      <c r="BQ89" s="345"/>
      <c r="BR89" s="427"/>
    </row>
    <row r="90" spans="1:70" ht="7.5" customHeight="1">
      <c r="A90" s="426"/>
      <c r="B90" s="345"/>
      <c r="C90" s="345"/>
      <c r="D90" s="345"/>
      <c r="E90" s="345"/>
      <c r="F90" s="345"/>
      <c r="AC90" s="418"/>
      <c r="AD90" s="418"/>
      <c r="AE90" s="418"/>
      <c r="AF90" s="418"/>
      <c r="AG90" s="418"/>
      <c r="AH90" s="418"/>
      <c r="AI90" s="439"/>
      <c r="AJ90" s="439"/>
      <c r="AK90" s="439"/>
      <c r="AL90" s="439"/>
      <c r="AO90" s="2107"/>
      <c r="AP90" s="2107"/>
      <c r="AQ90" s="2107"/>
      <c r="AR90" s="2107"/>
      <c r="AS90" s="2107"/>
      <c r="AT90" s="2107"/>
      <c r="AU90" s="2107"/>
      <c r="AV90" s="2107"/>
      <c r="AW90" s="2107"/>
      <c r="AX90" s="2107"/>
      <c r="AY90" s="2107"/>
      <c r="AZ90" s="2107"/>
      <c r="BA90" s="2107"/>
      <c r="BB90" s="2107"/>
      <c r="BC90" s="2107"/>
      <c r="BD90" s="2107"/>
      <c r="BE90" s="2107"/>
      <c r="BF90" s="2107"/>
      <c r="BG90" s="2107"/>
      <c r="BH90" s="2107"/>
      <c r="BI90" s="2107"/>
      <c r="BJ90" s="2030"/>
      <c r="BK90" s="2030"/>
      <c r="BL90" s="439"/>
      <c r="BM90" s="2030"/>
      <c r="BN90" s="2030"/>
      <c r="BO90" s="2030"/>
      <c r="BP90" s="345"/>
      <c r="BQ90" s="345"/>
      <c r="BR90" s="427"/>
    </row>
    <row r="91" spans="1:70" ht="7.5" customHeight="1">
      <c r="A91" s="426"/>
      <c r="B91" s="345"/>
      <c r="C91" s="345"/>
      <c r="D91" s="345"/>
      <c r="E91" s="345"/>
      <c r="F91" s="345"/>
      <c r="G91" s="345"/>
      <c r="H91" s="345"/>
      <c r="I91" s="345"/>
      <c r="J91" s="418"/>
      <c r="K91" s="418"/>
      <c r="L91" s="418"/>
      <c r="M91" s="418"/>
      <c r="N91" s="418"/>
      <c r="O91" s="418"/>
      <c r="P91" s="418"/>
      <c r="Q91" s="418"/>
      <c r="R91" s="418"/>
      <c r="S91" s="418"/>
      <c r="T91" s="418"/>
      <c r="U91" s="418"/>
      <c r="V91" s="418"/>
      <c r="W91" s="418"/>
      <c r="X91" s="418"/>
      <c r="Y91" s="418"/>
      <c r="Z91" s="418"/>
      <c r="AA91" s="418"/>
      <c r="AB91" s="418"/>
      <c r="AC91" s="418"/>
      <c r="AD91" s="418"/>
      <c r="AE91" s="418"/>
      <c r="AF91" s="418"/>
      <c r="AG91" s="418"/>
      <c r="AH91" s="418"/>
      <c r="AI91" s="439"/>
      <c r="AJ91" s="439"/>
      <c r="AK91" s="439"/>
      <c r="AL91" s="439"/>
      <c r="AO91" s="2107"/>
      <c r="AP91" s="2107"/>
      <c r="AQ91" s="2107"/>
      <c r="AR91" s="2107"/>
      <c r="AS91" s="2107"/>
      <c r="AT91" s="2107"/>
      <c r="AU91" s="2107"/>
      <c r="AV91" s="2107"/>
      <c r="AW91" s="2107"/>
      <c r="AX91" s="2107"/>
      <c r="AY91" s="2107"/>
      <c r="AZ91" s="2107"/>
      <c r="BA91" s="2107"/>
      <c r="BB91" s="2107"/>
      <c r="BC91" s="2107"/>
      <c r="BD91" s="2107"/>
      <c r="BE91" s="2107"/>
      <c r="BF91" s="2107"/>
      <c r="BG91" s="2107"/>
      <c r="BH91" s="2107"/>
      <c r="BI91" s="2107"/>
      <c r="BJ91" s="2030"/>
      <c r="BK91" s="2030"/>
      <c r="BL91" s="439"/>
      <c r="BM91" s="2030"/>
      <c r="BN91" s="2030"/>
      <c r="BO91" s="2030"/>
      <c r="BP91" s="345"/>
      <c r="BQ91" s="345"/>
      <c r="BR91" s="427"/>
    </row>
    <row r="92" spans="1:70" ht="7.5" customHeight="1">
      <c r="A92" s="426"/>
      <c r="B92" s="345"/>
      <c r="C92" s="345"/>
      <c r="D92" s="345"/>
      <c r="E92" s="345"/>
      <c r="F92" s="345"/>
      <c r="G92" s="345"/>
      <c r="H92" s="345"/>
      <c r="I92" s="345"/>
      <c r="J92" s="418"/>
      <c r="K92" s="418"/>
      <c r="L92" s="418"/>
      <c r="M92" s="418"/>
      <c r="N92" s="398"/>
      <c r="O92" s="398"/>
      <c r="P92" s="398"/>
      <c r="Q92" s="398"/>
      <c r="R92" s="448"/>
      <c r="S92" s="448"/>
      <c r="T92" s="448"/>
      <c r="U92" s="448"/>
      <c r="V92" s="448"/>
      <c r="W92" s="448"/>
      <c r="X92" s="448"/>
      <c r="Y92" s="448"/>
      <c r="Z92" s="448"/>
      <c r="AA92" s="448"/>
      <c r="AB92" s="448"/>
      <c r="AC92" s="448"/>
      <c r="AD92" s="448"/>
      <c r="AE92" s="448"/>
      <c r="AF92" s="448"/>
      <c r="AG92" s="448"/>
      <c r="AH92" s="448"/>
      <c r="AI92" s="448"/>
      <c r="AJ92" s="448"/>
      <c r="AK92" s="448"/>
      <c r="AL92" s="448"/>
      <c r="AM92" s="448"/>
      <c r="AN92" s="448"/>
      <c r="AO92" s="448"/>
      <c r="AP92" s="448"/>
      <c r="AQ92" s="448"/>
      <c r="AR92" s="448"/>
      <c r="AS92" s="448"/>
      <c r="AT92" s="446"/>
      <c r="AU92" s="446"/>
      <c r="AV92" s="446"/>
      <c r="AW92" s="446"/>
      <c r="AX92" s="446"/>
      <c r="AY92" s="446"/>
      <c r="AZ92" s="446"/>
      <c r="BA92" s="446"/>
      <c r="BB92" s="446"/>
      <c r="BC92" s="446"/>
      <c r="BD92" s="446"/>
      <c r="BE92" s="446"/>
      <c r="BF92" s="446"/>
      <c r="BG92" s="446"/>
      <c r="BH92" s="446"/>
      <c r="BI92" s="446"/>
      <c r="BJ92" s="446"/>
      <c r="BK92" s="446"/>
      <c r="BL92" s="446"/>
      <c r="BM92" s="446"/>
      <c r="BN92" s="446"/>
      <c r="BO92" s="446"/>
      <c r="BP92" s="446"/>
      <c r="BQ92" s="418"/>
      <c r="BR92" s="449"/>
    </row>
    <row r="93" spans="1:70" ht="7.5" customHeight="1">
      <c r="A93" s="426"/>
      <c r="B93" s="345"/>
      <c r="C93" s="345"/>
      <c r="D93" s="450"/>
      <c r="E93" s="451"/>
      <c r="F93" s="451"/>
      <c r="G93" s="440"/>
      <c r="H93" s="441"/>
      <c r="I93" s="441"/>
      <c r="J93" s="452"/>
      <c r="K93" s="452"/>
      <c r="L93" s="452"/>
      <c r="M93" s="452"/>
      <c r="N93" s="452"/>
      <c r="O93" s="452"/>
      <c r="P93" s="452"/>
      <c r="Q93" s="453"/>
      <c r="R93" s="452"/>
      <c r="S93" s="452"/>
      <c r="T93" s="452"/>
      <c r="U93" s="452"/>
      <c r="V93" s="452"/>
      <c r="W93" s="452"/>
      <c r="X93" s="452"/>
      <c r="Y93" s="452"/>
      <c r="Z93" s="452"/>
      <c r="AA93" s="452"/>
      <c r="AB93" s="454"/>
      <c r="AC93" s="454"/>
      <c r="AD93" s="454"/>
      <c r="AE93" s="454"/>
      <c r="AF93" s="454"/>
      <c r="AG93" s="454"/>
      <c r="AH93" s="452"/>
      <c r="AI93" s="452"/>
      <c r="AJ93" s="2108" t="s">
        <v>994</v>
      </c>
      <c r="AK93" s="2109"/>
      <c r="AL93" s="2109"/>
      <c r="AM93" s="2109"/>
      <c r="AN93" s="2109"/>
      <c r="AO93" s="441"/>
      <c r="AP93" s="1989"/>
      <c r="AQ93" s="2110"/>
      <c r="AR93" s="2110"/>
      <c r="AS93" s="2110"/>
      <c r="AT93" s="2110"/>
      <c r="AU93" s="2110"/>
      <c r="AV93" s="2110"/>
      <c r="AW93" s="2111" t="s">
        <v>995</v>
      </c>
      <c r="AX93" s="2112"/>
      <c r="AY93" s="1989"/>
      <c r="AZ93" s="2110"/>
      <c r="BA93" s="2110"/>
      <c r="BB93" s="2110"/>
      <c r="BC93" s="2110"/>
      <c r="BD93" s="2110"/>
      <c r="BE93" s="2111" t="s">
        <v>995</v>
      </c>
      <c r="BF93" s="2112"/>
      <c r="BG93" s="2021"/>
      <c r="BH93" s="2110"/>
      <c r="BI93" s="2110"/>
      <c r="BJ93" s="2110"/>
      <c r="BK93" s="2110"/>
      <c r="BL93" s="2110"/>
      <c r="BM93" s="2110"/>
      <c r="BN93" s="2110"/>
      <c r="BO93" s="441"/>
      <c r="BP93" s="442"/>
      <c r="BQ93" s="345"/>
      <c r="BR93" s="427"/>
    </row>
    <row r="94" spans="1:70" ht="7.5" customHeight="1">
      <c r="A94" s="426"/>
      <c r="B94" s="345"/>
      <c r="C94" s="418"/>
      <c r="D94" s="455"/>
      <c r="E94" s="456"/>
      <c r="F94" s="456"/>
      <c r="G94" s="2113" t="s">
        <v>996</v>
      </c>
      <c r="H94" s="2048"/>
      <c r="I94" s="2048"/>
      <c r="J94" s="2048"/>
      <c r="K94" s="2048"/>
      <c r="L94" s="2048"/>
      <c r="M94" s="2048"/>
      <c r="N94" s="2048"/>
      <c r="O94" s="2048"/>
      <c r="P94" s="2048"/>
      <c r="Q94" s="2096"/>
      <c r="R94" s="398"/>
      <c r="S94" s="457"/>
      <c r="T94" s="457"/>
      <c r="U94" s="457"/>
      <c r="V94" s="457"/>
      <c r="W94" s="457"/>
      <c r="X94" s="457"/>
      <c r="Y94" s="457"/>
      <c r="Z94" s="398"/>
      <c r="AA94" s="398"/>
      <c r="AB94" s="432"/>
      <c r="AC94" s="432"/>
      <c r="AD94" s="432"/>
      <c r="AE94" s="432"/>
      <c r="AF94" s="432"/>
      <c r="AG94" s="432"/>
      <c r="AH94" s="398"/>
      <c r="AI94" s="398"/>
      <c r="AJ94" s="2030"/>
      <c r="AK94" s="2030"/>
      <c r="AL94" s="2030"/>
      <c r="AM94" s="2030"/>
      <c r="AN94" s="2030"/>
      <c r="AO94" s="345"/>
      <c r="AP94" s="2079"/>
      <c r="AQ94" s="2079"/>
      <c r="AR94" s="2079"/>
      <c r="AS94" s="2079"/>
      <c r="AT94" s="2079"/>
      <c r="AU94" s="2079"/>
      <c r="AV94" s="2079"/>
      <c r="AW94" s="2048"/>
      <c r="AX94" s="2048"/>
      <c r="AY94" s="2079"/>
      <c r="AZ94" s="2079"/>
      <c r="BA94" s="2079"/>
      <c r="BB94" s="2079"/>
      <c r="BC94" s="2079"/>
      <c r="BD94" s="2079"/>
      <c r="BE94" s="2048"/>
      <c r="BF94" s="2048"/>
      <c r="BG94" s="2079"/>
      <c r="BH94" s="2079"/>
      <c r="BI94" s="2079"/>
      <c r="BJ94" s="2079"/>
      <c r="BK94" s="2079"/>
      <c r="BL94" s="2079"/>
      <c r="BM94" s="2079"/>
      <c r="BN94" s="2079"/>
      <c r="BO94" s="345"/>
      <c r="BP94" s="372"/>
      <c r="BQ94" s="345"/>
      <c r="BR94" s="427"/>
    </row>
    <row r="95" spans="1:70" ht="7.5" customHeight="1">
      <c r="A95" s="426"/>
      <c r="B95" s="345"/>
      <c r="C95" s="418"/>
      <c r="D95" s="2115" t="s">
        <v>997</v>
      </c>
      <c r="E95" s="2116"/>
      <c r="F95" s="2117"/>
      <c r="G95" s="2114"/>
      <c r="H95" s="2048"/>
      <c r="I95" s="2048"/>
      <c r="J95" s="2048"/>
      <c r="K95" s="2048"/>
      <c r="L95" s="2048"/>
      <c r="M95" s="2048"/>
      <c r="N95" s="2048"/>
      <c r="O95" s="2048"/>
      <c r="P95" s="2048"/>
      <c r="Q95" s="2096"/>
      <c r="R95" s="2118"/>
      <c r="S95" s="1772"/>
      <c r="T95" s="1772"/>
      <c r="U95" s="1772"/>
      <c r="V95" s="1772"/>
      <c r="W95" s="1772"/>
      <c r="X95" s="1772"/>
      <c r="Y95" s="1772"/>
      <c r="Z95" s="1772"/>
      <c r="AA95" s="1772"/>
      <c r="AB95" s="1772"/>
      <c r="AC95" s="1772"/>
      <c r="AD95" s="1772"/>
      <c r="AE95" s="1772"/>
      <c r="AF95" s="1772"/>
      <c r="AG95" s="1772"/>
      <c r="AH95" s="1772"/>
      <c r="AI95" s="1772"/>
      <c r="AJ95" s="1772"/>
      <c r="AK95" s="1772"/>
      <c r="AL95" s="1772"/>
      <c r="AM95" s="1772"/>
      <c r="AN95" s="1772"/>
      <c r="AO95" s="1772"/>
      <c r="AP95" s="1772"/>
      <c r="AQ95" s="1772"/>
      <c r="AR95" s="1772"/>
      <c r="AS95" s="1772"/>
      <c r="AT95" s="1772"/>
      <c r="AU95" s="1772"/>
      <c r="AV95" s="1772"/>
      <c r="AW95" s="1772"/>
      <c r="AX95" s="1772"/>
      <c r="AY95" s="1772"/>
      <c r="AZ95" s="1772"/>
      <c r="BA95" s="1772"/>
      <c r="BB95" s="1772"/>
      <c r="BC95" s="1772"/>
      <c r="BD95" s="1772"/>
      <c r="BE95" s="1772"/>
      <c r="BF95" s="1772"/>
      <c r="BG95" s="1772"/>
      <c r="BH95" s="1772"/>
      <c r="BI95" s="1772"/>
      <c r="BJ95" s="1772"/>
      <c r="BK95" s="1772"/>
      <c r="BL95" s="1772"/>
      <c r="BM95" s="1772"/>
      <c r="BN95" s="1772"/>
      <c r="BO95" s="1772"/>
      <c r="BP95" s="2119"/>
      <c r="BQ95" s="345"/>
      <c r="BR95" s="427"/>
    </row>
    <row r="96" spans="1:70" ht="7.5" customHeight="1">
      <c r="A96" s="426"/>
      <c r="B96" s="345"/>
      <c r="C96" s="418"/>
      <c r="D96" s="2115"/>
      <c r="E96" s="2116"/>
      <c r="F96" s="2117"/>
      <c r="G96" s="2114"/>
      <c r="H96" s="2048"/>
      <c r="I96" s="2048"/>
      <c r="J96" s="2048"/>
      <c r="K96" s="2048"/>
      <c r="L96" s="2048"/>
      <c r="M96" s="2048"/>
      <c r="N96" s="2048"/>
      <c r="O96" s="2048"/>
      <c r="P96" s="2048"/>
      <c r="Q96" s="2096"/>
      <c r="R96" s="2118"/>
      <c r="S96" s="1772"/>
      <c r="T96" s="1772"/>
      <c r="U96" s="1772"/>
      <c r="V96" s="1772"/>
      <c r="W96" s="1772"/>
      <c r="X96" s="1772"/>
      <c r="Y96" s="1772"/>
      <c r="Z96" s="1772"/>
      <c r="AA96" s="1772"/>
      <c r="AB96" s="1772"/>
      <c r="AC96" s="1772"/>
      <c r="AD96" s="1772"/>
      <c r="AE96" s="1772"/>
      <c r="AF96" s="1772"/>
      <c r="AG96" s="1772"/>
      <c r="AH96" s="1772"/>
      <c r="AI96" s="1772"/>
      <c r="AJ96" s="1772"/>
      <c r="AK96" s="1772"/>
      <c r="AL96" s="1772"/>
      <c r="AM96" s="1772"/>
      <c r="AN96" s="1772"/>
      <c r="AO96" s="1772"/>
      <c r="AP96" s="1772"/>
      <c r="AQ96" s="1772"/>
      <c r="AR96" s="1772"/>
      <c r="AS96" s="1772"/>
      <c r="AT96" s="1772"/>
      <c r="AU96" s="1772"/>
      <c r="AV96" s="1772"/>
      <c r="AW96" s="1772"/>
      <c r="AX96" s="1772"/>
      <c r="AY96" s="1772"/>
      <c r="AZ96" s="1772"/>
      <c r="BA96" s="1772"/>
      <c r="BB96" s="1772"/>
      <c r="BC96" s="1772"/>
      <c r="BD96" s="1772"/>
      <c r="BE96" s="1772"/>
      <c r="BF96" s="1772"/>
      <c r="BG96" s="1772"/>
      <c r="BH96" s="1772"/>
      <c r="BI96" s="1772"/>
      <c r="BJ96" s="1772"/>
      <c r="BK96" s="1772"/>
      <c r="BL96" s="1772"/>
      <c r="BM96" s="1772"/>
      <c r="BN96" s="1772"/>
      <c r="BO96" s="1772"/>
      <c r="BP96" s="2119"/>
      <c r="BQ96" s="345"/>
      <c r="BR96" s="427"/>
    </row>
    <row r="97" spans="1:70" ht="7.5" customHeight="1">
      <c r="A97" s="426"/>
      <c r="B97" s="345"/>
      <c r="C97" s="345"/>
      <c r="D97" s="2115"/>
      <c r="E97" s="2116"/>
      <c r="F97" s="2117"/>
      <c r="G97" s="2114"/>
      <c r="H97" s="2048"/>
      <c r="I97" s="2048"/>
      <c r="J97" s="2048"/>
      <c r="K97" s="2048"/>
      <c r="L97" s="2048"/>
      <c r="M97" s="2048"/>
      <c r="N97" s="2048"/>
      <c r="O97" s="2048"/>
      <c r="P97" s="2048"/>
      <c r="Q97" s="2096"/>
      <c r="R97" s="2118"/>
      <c r="S97" s="1772"/>
      <c r="T97" s="1772"/>
      <c r="U97" s="1772"/>
      <c r="V97" s="1772"/>
      <c r="W97" s="1772"/>
      <c r="X97" s="1772"/>
      <c r="Y97" s="1772"/>
      <c r="Z97" s="1772"/>
      <c r="AA97" s="1772"/>
      <c r="AB97" s="1772"/>
      <c r="AC97" s="1772"/>
      <c r="AD97" s="1772"/>
      <c r="AE97" s="1772"/>
      <c r="AF97" s="1772"/>
      <c r="AG97" s="1772"/>
      <c r="AH97" s="1772"/>
      <c r="AI97" s="1772"/>
      <c r="AJ97" s="1772"/>
      <c r="AK97" s="1772"/>
      <c r="AL97" s="1772"/>
      <c r="AM97" s="1772"/>
      <c r="AN97" s="1772"/>
      <c r="AO97" s="1772"/>
      <c r="AP97" s="1772"/>
      <c r="AQ97" s="1772"/>
      <c r="AR97" s="1772"/>
      <c r="AS97" s="1772"/>
      <c r="AT97" s="1772"/>
      <c r="AU97" s="1772"/>
      <c r="AV97" s="1772"/>
      <c r="AW97" s="1772"/>
      <c r="AX97" s="1772"/>
      <c r="AY97" s="1772"/>
      <c r="AZ97" s="1772"/>
      <c r="BA97" s="1772"/>
      <c r="BB97" s="1772"/>
      <c r="BC97" s="1772"/>
      <c r="BD97" s="1772"/>
      <c r="BE97" s="1772"/>
      <c r="BF97" s="1772"/>
      <c r="BG97" s="1772"/>
      <c r="BH97" s="1772"/>
      <c r="BI97" s="1772"/>
      <c r="BJ97" s="1772"/>
      <c r="BK97" s="1772"/>
      <c r="BL97" s="1772"/>
      <c r="BM97" s="1772"/>
      <c r="BN97" s="1772"/>
      <c r="BO97" s="1772"/>
      <c r="BP97" s="2119"/>
      <c r="BQ97" s="345"/>
      <c r="BR97" s="427"/>
    </row>
    <row r="98" spans="1:70" ht="7.5" customHeight="1">
      <c r="A98" s="426"/>
      <c r="B98" s="345"/>
      <c r="C98" s="345"/>
      <c r="D98" s="455"/>
      <c r="E98" s="456"/>
      <c r="F98" s="456"/>
      <c r="G98" s="444"/>
      <c r="H98" s="445"/>
      <c r="I98" s="445"/>
      <c r="J98" s="448"/>
      <c r="K98" s="448"/>
      <c r="L98" s="448"/>
      <c r="M98" s="448"/>
      <c r="N98" s="448"/>
      <c r="O98" s="448"/>
      <c r="P98" s="448"/>
      <c r="Q98" s="458"/>
      <c r="R98" s="2120"/>
      <c r="S98" s="2121"/>
      <c r="T98" s="2121"/>
      <c r="U98" s="2121"/>
      <c r="V98" s="2121"/>
      <c r="W98" s="2121"/>
      <c r="X98" s="2121"/>
      <c r="Y98" s="2121"/>
      <c r="Z98" s="2121"/>
      <c r="AA98" s="2121"/>
      <c r="AB98" s="2121"/>
      <c r="AC98" s="2121"/>
      <c r="AD98" s="2121"/>
      <c r="AE98" s="2121"/>
      <c r="AF98" s="2121"/>
      <c r="AG98" s="2121"/>
      <c r="AH98" s="2121"/>
      <c r="AI98" s="2121"/>
      <c r="AJ98" s="2121"/>
      <c r="AK98" s="2121"/>
      <c r="AL98" s="2121"/>
      <c r="AM98" s="2121"/>
      <c r="AN98" s="2121"/>
      <c r="AO98" s="2121"/>
      <c r="AP98" s="2121"/>
      <c r="AQ98" s="2121"/>
      <c r="AR98" s="2121"/>
      <c r="AS98" s="2121"/>
      <c r="AT98" s="2121"/>
      <c r="AU98" s="2121"/>
      <c r="AV98" s="2121"/>
      <c r="AW98" s="2121"/>
      <c r="AX98" s="2121"/>
      <c r="AY98" s="2121"/>
      <c r="AZ98" s="2121"/>
      <c r="BA98" s="2121"/>
      <c r="BB98" s="2121"/>
      <c r="BC98" s="2121"/>
      <c r="BD98" s="2121"/>
      <c r="BE98" s="2121"/>
      <c r="BF98" s="2121"/>
      <c r="BG98" s="2121"/>
      <c r="BH98" s="2121"/>
      <c r="BI98" s="2121"/>
      <c r="BJ98" s="2121"/>
      <c r="BK98" s="2121"/>
      <c r="BL98" s="2121"/>
      <c r="BM98" s="2121"/>
      <c r="BN98" s="2121"/>
      <c r="BO98" s="2121"/>
      <c r="BP98" s="2122"/>
      <c r="BQ98" s="345"/>
      <c r="BR98" s="427"/>
    </row>
    <row r="99" spans="1:70" ht="7.5" customHeight="1">
      <c r="A99" s="426"/>
      <c r="B99" s="345"/>
      <c r="C99" s="345"/>
      <c r="D99" s="455"/>
      <c r="E99" s="456"/>
      <c r="F99" s="456"/>
      <c r="G99" s="440"/>
      <c r="H99" s="441"/>
      <c r="I99" s="441"/>
      <c r="J99" s="452"/>
      <c r="K99" s="452"/>
      <c r="L99" s="452"/>
      <c r="M99" s="452"/>
      <c r="N99" s="452"/>
      <c r="O99" s="452"/>
      <c r="P99" s="452"/>
      <c r="Q99" s="453"/>
      <c r="R99" s="2123" t="s">
        <v>85</v>
      </c>
      <c r="S99" s="2112"/>
      <c r="T99" s="2021"/>
      <c r="U99" s="2110"/>
      <c r="V99" s="2110"/>
      <c r="W99" s="2110"/>
      <c r="X99" s="2110"/>
      <c r="Y99" s="2110"/>
      <c r="Z99" s="2111" t="s">
        <v>995</v>
      </c>
      <c r="AA99" s="2112"/>
      <c r="AB99" s="2124"/>
      <c r="AC99" s="2125"/>
      <c r="AD99" s="2125"/>
      <c r="AE99" s="2125"/>
      <c r="AF99" s="2125"/>
      <c r="AG99" s="2125"/>
      <c r="AH99" s="2125"/>
      <c r="AI99" s="2125"/>
      <c r="AJ99" s="2108" t="s">
        <v>994</v>
      </c>
      <c r="AK99" s="2109"/>
      <c r="AL99" s="2109"/>
      <c r="AM99" s="2109"/>
      <c r="AN99" s="2109"/>
      <c r="AO99" s="441"/>
      <c r="AP99" s="1989"/>
      <c r="AQ99" s="2110"/>
      <c r="AR99" s="2110"/>
      <c r="AS99" s="2110"/>
      <c r="AT99" s="2110"/>
      <c r="AU99" s="2110"/>
      <c r="AV99" s="2110"/>
      <c r="AW99" s="2111" t="s">
        <v>995</v>
      </c>
      <c r="AX99" s="2112"/>
      <c r="AY99" s="1989"/>
      <c r="AZ99" s="2110"/>
      <c r="BA99" s="2110"/>
      <c r="BB99" s="2110"/>
      <c r="BC99" s="2110"/>
      <c r="BD99" s="2110"/>
      <c r="BE99" s="2111" t="s">
        <v>995</v>
      </c>
      <c r="BF99" s="2112"/>
      <c r="BG99" s="2021"/>
      <c r="BH99" s="2110"/>
      <c r="BI99" s="2110"/>
      <c r="BJ99" s="2110"/>
      <c r="BK99" s="2110"/>
      <c r="BL99" s="2110"/>
      <c r="BM99" s="2110"/>
      <c r="BN99" s="2110"/>
      <c r="BO99" s="459"/>
      <c r="BP99" s="460"/>
      <c r="BQ99" s="345"/>
      <c r="BR99" s="427"/>
    </row>
    <row r="100" spans="1:70" ht="7.5" customHeight="1">
      <c r="A100" s="426"/>
      <c r="B100" s="345"/>
      <c r="C100" s="345"/>
      <c r="D100" s="455"/>
      <c r="E100" s="456"/>
      <c r="F100" s="456"/>
      <c r="G100" s="2113" t="s">
        <v>998</v>
      </c>
      <c r="H100" s="2048"/>
      <c r="I100" s="2048"/>
      <c r="J100" s="2048"/>
      <c r="K100" s="2048"/>
      <c r="L100" s="2048"/>
      <c r="M100" s="2048"/>
      <c r="N100" s="2048"/>
      <c r="O100" s="2048"/>
      <c r="P100" s="2048"/>
      <c r="Q100" s="2096"/>
      <c r="R100" s="2114"/>
      <c r="S100" s="2048"/>
      <c r="T100" s="2079"/>
      <c r="U100" s="2079"/>
      <c r="V100" s="2079"/>
      <c r="W100" s="2079"/>
      <c r="X100" s="2079"/>
      <c r="Y100" s="2079"/>
      <c r="Z100" s="2048"/>
      <c r="AA100" s="2048"/>
      <c r="AB100" s="2126"/>
      <c r="AC100" s="2126"/>
      <c r="AD100" s="2126"/>
      <c r="AE100" s="2126"/>
      <c r="AF100" s="2126"/>
      <c r="AG100" s="2126"/>
      <c r="AH100" s="2126"/>
      <c r="AI100" s="2126"/>
      <c r="AJ100" s="2030"/>
      <c r="AK100" s="2030"/>
      <c r="AL100" s="2030"/>
      <c r="AM100" s="2030"/>
      <c r="AN100" s="2030"/>
      <c r="AO100" s="345"/>
      <c r="AP100" s="2079"/>
      <c r="AQ100" s="2079"/>
      <c r="AR100" s="2079"/>
      <c r="AS100" s="2079"/>
      <c r="AT100" s="2079"/>
      <c r="AU100" s="2079"/>
      <c r="AV100" s="2079"/>
      <c r="AW100" s="2048"/>
      <c r="AX100" s="2048"/>
      <c r="AY100" s="2079"/>
      <c r="AZ100" s="2079"/>
      <c r="BA100" s="2079"/>
      <c r="BB100" s="2079"/>
      <c r="BC100" s="2079"/>
      <c r="BD100" s="2079"/>
      <c r="BE100" s="2048"/>
      <c r="BF100" s="2048"/>
      <c r="BG100" s="2079"/>
      <c r="BH100" s="2079"/>
      <c r="BI100" s="2079"/>
      <c r="BJ100" s="2079"/>
      <c r="BK100" s="2079"/>
      <c r="BL100" s="2079"/>
      <c r="BM100" s="2079"/>
      <c r="BN100" s="2079"/>
      <c r="BO100" s="461"/>
      <c r="BP100" s="462"/>
      <c r="BQ100" s="345"/>
      <c r="BR100" s="427"/>
    </row>
    <row r="101" spans="1:70" ht="7.5" customHeight="1">
      <c r="A101" s="426"/>
      <c r="B101" s="345"/>
      <c r="C101" s="345"/>
      <c r="D101" s="2115" t="s">
        <v>999</v>
      </c>
      <c r="E101" s="2116"/>
      <c r="F101" s="2117"/>
      <c r="G101" s="2114"/>
      <c r="H101" s="2048"/>
      <c r="I101" s="2048"/>
      <c r="J101" s="2048"/>
      <c r="K101" s="2048"/>
      <c r="L101" s="2048"/>
      <c r="M101" s="2048"/>
      <c r="N101" s="2048"/>
      <c r="O101" s="2048"/>
      <c r="P101" s="2048"/>
      <c r="Q101" s="2096"/>
      <c r="R101" s="2127"/>
      <c r="S101" s="2128"/>
      <c r="T101" s="2128"/>
      <c r="U101" s="2128"/>
      <c r="V101" s="2128"/>
      <c r="W101" s="2128"/>
      <c r="X101" s="2128"/>
      <c r="Y101" s="2128"/>
      <c r="Z101" s="2128"/>
      <c r="AA101" s="2128"/>
      <c r="AB101" s="2128"/>
      <c r="AC101" s="2128"/>
      <c r="AD101" s="2128"/>
      <c r="AE101" s="2128"/>
      <c r="AF101" s="2128"/>
      <c r="AG101" s="2128"/>
      <c r="AH101" s="2128"/>
      <c r="AI101" s="2128"/>
      <c r="AJ101" s="2128"/>
      <c r="AK101" s="2128"/>
      <c r="AL101" s="2128"/>
      <c r="AM101" s="2128"/>
      <c r="AN101" s="2128"/>
      <c r="AO101" s="2128"/>
      <c r="AP101" s="2128"/>
      <c r="AQ101" s="2128"/>
      <c r="AR101" s="2128"/>
      <c r="AS101" s="2128"/>
      <c r="AT101" s="2128"/>
      <c r="AU101" s="2128"/>
      <c r="AV101" s="2128"/>
      <c r="AW101" s="2128"/>
      <c r="AX101" s="2128"/>
      <c r="AY101" s="2128"/>
      <c r="AZ101" s="2128"/>
      <c r="BA101" s="2128"/>
      <c r="BB101" s="2128"/>
      <c r="BC101" s="2128"/>
      <c r="BD101" s="2128"/>
      <c r="BE101" s="2128"/>
      <c r="BF101" s="2128"/>
      <c r="BG101" s="2128"/>
      <c r="BH101" s="2128"/>
      <c r="BI101" s="2128"/>
      <c r="BJ101" s="2128"/>
      <c r="BK101" s="2128"/>
      <c r="BL101" s="2128"/>
      <c r="BM101" s="2128"/>
      <c r="BN101" s="2128"/>
      <c r="BO101" s="2128"/>
      <c r="BP101" s="2129"/>
      <c r="BQ101" s="418"/>
      <c r="BR101" s="427"/>
    </row>
    <row r="102" spans="1:70" ht="7.5" customHeight="1">
      <c r="A102" s="426"/>
      <c r="B102" s="345"/>
      <c r="C102" s="345"/>
      <c r="D102" s="2115"/>
      <c r="E102" s="2116"/>
      <c r="F102" s="2117"/>
      <c r="G102" s="2114"/>
      <c r="H102" s="2048"/>
      <c r="I102" s="2048"/>
      <c r="J102" s="2048"/>
      <c r="K102" s="2048"/>
      <c r="L102" s="2048"/>
      <c r="M102" s="2048"/>
      <c r="N102" s="2048"/>
      <c r="O102" s="2048"/>
      <c r="P102" s="2048"/>
      <c r="Q102" s="2096"/>
      <c r="R102" s="2130"/>
      <c r="S102" s="2128"/>
      <c r="T102" s="2128"/>
      <c r="U102" s="2128"/>
      <c r="V102" s="2128"/>
      <c r="W102" s="2128"/>
      <c r="X102" s="2128"/>
      <c r="Y102" s="2128"/>
      <c r="Z102" s="2128"/>
      <c r="AA102" s="2128"/>
      <c r="AB102" s="2128"/>
      <c r="AC102" s="2128"/>
      <c r="AD102" s="2128"/>
      <c r="AE102" s="2128"/>
      <c r="AF102" s="2128"/>
      <c r="AG102" s="2128"/>
      <c r="AH102" s="2128"/>
      <c r="AI102" s="2128"/>
      <c r="AJ102" s="2128"/>
      <c r="AK102" s="2128"/>
      <c r="AL102" s="2128"/>
      <c r="AM102" s="2128"/>
      <c r="AN102" s="2128"/>
      <c r="AO102" s="2128"/>
      <c r="AP102" s="2128"/>
      <c r="AQ102" s="2128"/>
      <c r="AR102" s="2128"/>
      <c r="AS102" s="2128"/>
      <c r="AT102" s="2128"/>
      <c r="AU102" s="2128"/>
      <c r="AV102" s="2128"/>
      <c r="AW102" s="2128"/>
      <c r="AX102" s="2128"/>
      <c r="AY102" s="2128"/>
      <c r="AZ102" s="2128"/>
      <c r="BA102" s="2128"/>
      <c r="BB102" s="2128"/>
      <c r="BC102" s="2128"/>
      <c r="BD102" s="2128"/>
      <c r="BE102" s="2128"/>
      <c r="BF102" s="2128"/>
      <c r="BG102" s="2128"/>
      <c r="BH102" s="2128"/>
      <c r="BI102" s="2128"/>
      <c r="BJ102" s="2128"/>
      <c r="BK102" s="2128"/>
      <c r="BL102" s="2128"/>
      <c r="BM102" s="2128"/>
      <c r="BN102" s="2128"/>
      <c r="BO102" s="2128"/>
      <c r="BP102" s="2129"/>
      <c r="BQ102" s="418"/>
      <c r="BR102" s="427"/>
    </row>
    <row r="103" spans="1:70" ht="7.5" customHeight="1">
      <c r="A103" s="426"/>
      <c r="B103" s="345"/>
      <c r="C103" s="345"/>
      <c r="D103" s="2115"/>
      <c r="E103" s="2116"/>
      <c r="F103" s="2117"/>
      <c r="G103" s="2114"/>
      <c r="H103" s="2048"/>
      <c r="I103" s="2048"/>
      <c r="J103" s="2048"/>
      <c r="K103" s="2048"/>
      <c r="L103" s="2048"/>
      <c r="M103" s="2048"/>
      <c r="N103" s="2048"/>
      <c r="O103" s="2048"/>
      <c r="P103" s="2048"/>
      <c r="Q103" s="2096"/>
      <c r="R103" s="2130"/>
      <c r="S103" s="2128"/>
      <c r="T103" s="2128"/>
      <c r="U103" s="2128"/>
      <c r="V103" s="2128"/>
      <c r="W103" s="2128"/>
      <c r="X103" s="2128"/>
      <c r="Y103" s="2128"/>
      <c r="Z103" s="2128"/>
      <c r="AA103" s="2128"/>
      <c r="AB103" s="2128"/>
      <c r="AC103" s="2128"/>
      <c r="AD103" s="2128"/>
      <c r="AE103" s="2128"/>
      <c r="AF103" s="2128"/>
      <c r="AG103" s="2128"/>
      <c r="AH103" s="2128"/>
      <c r="AI103" s="2128"/>
      <c r="AJ103" s="2128"/>
      <c r="AK103" s="2128"/>
      <c r="AL103" s="2128"/>
      <c r="AM103" s="2128"/>
      <c r="AN103" s="2128"/>
      <c r="AO103" s="2128"/>
      <c r="AP103" s="2128"/>
      <c r="AQ103" s="2128"/>
      <c r="AR103" s="2128"/>
      <c r="AS103" s="2128"/>
      <c r="AT103" s="2128"/>
      <c r="AU103" s="2128"/>
      <c r="AV103" s="2128"/>
      <c r="AW103" s="2128"/>
      <c r="AX103" s="2128"/>
      <c r="AY103" s="2128"/>
      <c r="AZ103" s="2128"/>
      <c r="BA103" s="2128"/>
      <c r="BB103" s="2128"/>
      <c r="BC103" s="2128"/>
      <c r="BD103" s="2128"/>
      <c r="BE103" s="2128"/>
      <c r="BF103" s="2128"/>
      <c r="BG103" s="2128"/>
      <c r="BH103" s="2128"/>
      <c r="BI103" s="2128"/>
      <c r="BJ103" s="2128"/>
      <c r="BK103" s="2128"/>
      <c r="BL103" s="2128"/>
      <c r="BM103" s="2128"/>
      <c r="BN103" s="2128"/>
      <c r="BO103" s="2128"/>
      <c r="BP103" s="2129"/>
      <c r="BQ103" s="418"/>
      <c r="BR103" s="427"/>
    </row>
    <row r="104" spans="1:70" ht="7.5" customHeight="1">
      <c r="A104" s="426"/>
      <c r="B104" s="345"/>
      <c r="C104" s="345"/>
      <c r="D104" s="2115"/>
      <c r="E104" s="2116"/>
      <c r="F104" s="2117"/>
      <c r="G104" s="444"/>
      <c r="H104" s="445"/>
      <c r="I104" s="445"/>
      <c r="J104" s="448"/>
      <c r="K104" s="448"/>
      <c r="L104" s="448"/>
      <c r="M104" s="448"/>
      <c r="N104" s="448"/>
      <c r="O104" s="448"/>
      <c r="P104" s="448"/>
      <c r="Q104" s="458"/>
      <c r="R104" s="2131"/>
      <c r="S104" s="2132"/>
      <c r="T104" s="2132"/>
      <c r="U104" s="2132"/>
      <c r="V104" s="2132"/>
      <c r="W104" s="2132"/>
      <c r="X104" s="2132"/>
      <c r="Y104" s="2132"/>
      <c r="Z104" s="2132"/>
      <c r="AA104" s="2132"/>
      <c r="AB104" s="2132"/>
      <c r="AC104" s="2132"/>
      <c r="AD104" s="2132"/>
      <c r="AE104" s="2132"/>
      <c r="AF104" s="2132"/>
      <c r="AG104" s="2132"/>
      <c r="AH104" s="2132"/>
      <c r="AI104" s="2132"/>
      <c r="AJ104" s="2132"/>
      <c r="AK104" s="2132"/>
      <c r="AL104" s="2132"/>
      <c r="AM104" s="2132"/>
      <c r="AN104" s="2132"/>
      <c r="AO104" s="2132"/>
      <c r="AP104" s="2132"/>
      <c r="AQ104" s="2132"/>
      <c r="AR104" s="2132"/>
      <c r="AS104" s="2132"/>
      <c r="AT104" s="2132"/>
      <c r="AU104" s="2132"/>
      <c r="AV104" s="2132"/>
      <c r="AW104" s="2132"/>
      <c r="AX104" s="2132"/>
      <c r="AY104" s="2132"/>
      <c r="AZ104" s="2132"/>
      <c r="BA104" s="2132"/>
      <c r="BB104" s="2132"/>
      <c r="BC104" s="2132"/>
      <c r="BD104" s="2132"/>
      <c r="BE104" s="2132"/>
      <c r="BF104" s="2132"/>
      <c r="BG104" s="2132"/>
      <c r="BH104" s="2132"/>
      <c r="BI104" s="2132"/>
      <c r="BJ104" s="2132"/>
      <c r="BK104" s="2132"/>
      <c r="BL104" s="2132"/>
      <c r="BM104" s="2132"/>
      <c r="BN104" s="2132"/>
      <c r="BO104" s="2132"/>
      <c r="BP104" s="2133"/>
      <c r="BQ104" s="418"/>
      <c r="BR104" s="427"/>
    </row>
    <row r="105" spans="1:70" ht="7.5" customHeight="1">
      <c r="A105" s="426"/>
      <c r="B105" s="345"/>
      <c r="C105" s="345"/>
      <c r="D105" s="455"/>
      <c r="E105" s="456"/>
      <c r="F105" s="456"/>
      <c r="G105" s="440"/>
      <c r="H105" s="2111" t="s">
        <v>1000</v>
      </c>
      <c r="I105" s="2112"/>
      <c r="J105" s="2112"/>
      <c r="K105" s="2112"/>
      <c r="L105" s="2112"/>
      <c r="M105" s="2112"/>
      <c r="N105" s="2112"/>
      <c r="O105" s="2112"/>
      <c r="P105" s="2112"/>
      <c r="Q105" s="453"/>
      <c r="R105" s="2123" t="s">
        <v>90</v>
      </c>
      <c r="S105" s="2109"/>
      <c r="T105" s="2109"/>
      <c r="U105" s="2109"/>
      <c r="V105" s="2109"/>
      <c r="W105" s="2109"/>
      <c r="X105" s="2109"/>
      <c r="Y105" s="2109"/>
      <c r="Z105" s="2109"/>
      <c r="AA105" s="2109"/>
      <c r="AB105" s="2134"/>
      <c r="AC105" s="2138"/>
      <c r="AD105" s="2110"/>
      <c r="AE105" s="2110"/>
      <c r="AF105" s="2110"/>
      <c r="AG105" s="2110"/>
      <c r="AH105" s="2110"/>
      <c r="AI105" s="2110"/>
      <c r="AJ105" s="2110"/>
      <c r="AK105" s="2110"/>
      <c r="AL105" s="2110"/>
      <c r="AM105" s="2110"/>
      <c r="AN105" s="2110"/>
      <c r="AO105" s="2110"/>
      <c r="AP105" s="2110"/>
      <c r="AQ105" s="2110"/>
      <c r="AR105" s="2110"/>
      <c r="AS105" s="2110"/>
      <c r="AT105" s="2110"/>
      <c r="AU105" s="2110"/>
      <c r="AV105" s="2110"/>
      <c r="AW105" s="2110"/>
      <c r="AX105" s="2110"/>
      <c r="AY105" s="2110"/>
      <c r="AZ105" s="2110"/>
      <c r="BA105" s="2110"/>
      <c r="BB105" s="2110"/>
      <c r="BC105" s="2110"/>
      <c r="BD105" s="2110"/>
      <c r="BE105" s="2110"/>
      <c r="BF105" s="2110"/>
      <c r="BG105" s="2110"/>
      <c r="BH105" s="2110"/>
      <c r="BI105" s="2110"/>
      <c r="BJ105" s="2110"/>
      <c r="BK105" s="2110"/>
      <c r="BL105" s="2110"/>
      <c r="BM105" s="2110"/>
      <c r="BN105" s="2110"/>
      <c r="BO105" s="2110"/>
      <c r="BP105" s="2139"/>
      <c r="BQ105" s="418"/>
      <c r="BR105" s="427"/>
    </row>
    <row r="106" spans="1:70" ht="7.5" customHeight="1">
      <c r="A106" s="426"/>
      <c r="B106" s="345"/>
      <c r="C106" s="345"/>
      <c r="D106" s="455"/>
      <c r="E106" s="456"/>
      <c r="F106" s="456"/>
      <c r="G106" s="444"/>
      <c r="H106" s="2099"/>
      <c r="I106" s="2099"/>
      <c r="J106" s="2099"/>
      <c r="K106" s="2099"/>
      <c r="L106" s="2099"/>
      <c r="M106" s="2099"/>
      <c r="N106" s="2099"/>
      <c r="O106" s="2099"/>
      <c r="P106" s="2099"/>
      <c r="Q106" s="458"/>
      <c r="R106" s="2135"/>
      <c r="S106" s="2136"/>
      <c r="T106" s="2136"/>
      <c r="U106" s="2136"/>
      <c r="V106" s="2136"/>
      <c r="W106" s="2136"/>
      <c r="X106" s="2136"/>
      <c r="Y106" s="2136"/>
      <c r="Z106" s="2136"/>
      <c r="AA106" s="2136"/>
      <c r="AB106" s="2137"/>
      <c r="AC106" s="2075"/>
      <c r="AD106" s="2076"/>
      <c r="AE106" s="2076"/>
      <c r="AF106" s="2076"/>
      <c r="AG106" s="2076"/>
      <c r="AH106" s="2076"/>
      <c r="AI106" s="2076"/>
      <c r="AJ106" s="2076"/>
      <c r="AK106" s="2076"/>
      <c r="AL106" s="2076"/>
      <c r="AM106" s="2076"/>
      <c r="AN106" s="2076"/>
      <c r="AO106" s="2076"/>
      <c r="AP106" s="2076"/>
      <c r="AQ106" s="2076"/>
      <c r="AR106" s="2076"/>
      <c r="AS106" s="2076"/>
      <c r="AT106" s="2076"/>
      <c r="AU106" s="2076"/>
      <c r="AV106" s="2076"/>
      <c r="AW106" s="2076"/>
      <c r="AX106" s="2076"/>
      <c r="AY106" s="2076"/>
      <c r="AZ106" s="2076"/>
      <c r="BA106" s="2076"/>
      <c r="BB106" s="2076"/>
      <c r="BC106" s="2076"/>
      <c r="BD106" s="2076"/>
      <c r="BE106" s="2076"/>
      <c r="BF106" s="2076"/>
      <c r="BG106" s="2076"/>
      <c r="BH106" s="2076"/>
      <c r="BI106" s="2076"/>
      <c r="BJ106" s="2076"/>
      <c r="BK106" s="2076"/>
      <c r="BL106" s="2076"/>
      <c r="BM106" s="2076"/>
      <c r="BN106" s="2076"/>
      <c r="BO106" s="2076"/>
      <c r="BP106" s="2140"/>
      <c r="BQ106" s="418"/>
      <c r="BR106" s="427"/>
    </row>
    <row r="107" spans="1:70" ht="7.5" customHeight="1">
      <c r="A107" s="426"/>
      <c r="B107" s="345"/>
      <c r="C107" s="345"/>
      <c r="D107" s="455" t="s">
        <v>1001</v>
      </c>
      <c r="E107" s="463"/>
      <c r="F107" s="456"/>
      <c r="G107" s="2138"/>
      <c r="H107" s="2110"/>
      <c r="I107" s="2110"/>
      <c r="J107" s="2110"/>
      <c r="K107" s="2110"/>
      <c r="L107" s="2110"/>
      <c r="M107" s="2110"/>
      <c r="N107" s="2110"/>
      <c r="O107" s="2110"/>
      <c r="P107" s="2110"/>
      <c r="Q107" s="2139"/>
      <c r="R107" s="464"/>
      <c r="S107" s="465"/>
      <c r="T107" s="465"/>
      <c r="U107" s="465"/>
      <c r="V107" s="465"/>
      <c r="W107" s="465"/>
      <c r="X107" s="465"/>
      <c r="Y107" s="465"/>
      <c r="Z107" s="454"/>
      <c r="AA107" s="466"/>
      <c r="AB107" s="467"/>
      <c r="AC107" s="2138"/>
      <c r="AD107" s="2110"/>
      <c r="AE107" s="2110"/>
      <c r="AF107" s="2110"/>
      <c r="AG107" s="2110"/>
      <c r="AH107" s="2110"/>
      <c r="AI107" s="2110"/>
      <c r="AJ107" s="2110"/>
      <c r="AK107" s="2110"/>
      <c r="AL107" s="2110"/>
      <c r="AM107" s="2110"/>
      <c r="AN107" s="2110"/>
      <c r="AO107" s="2110"/>
      <c r="AP107" s="2110"/>
      <c r="AQ107" s="2110"/>
      <c r="AR107" s="2110"/>
      <c r="AS107" s="2110"/>
      <c r="AT107" s="2110"/>
      <c r="AU107" s="2110"/>
      <c r="AV107" s="2110"/>
      <c r="AW107" s="2110"/>
      <c r="AX107" s="2110"/>
      <c r="AY107" s="2110"/>
      <c r="AZ107" s="2110"/>
      <c r="BA107" s="2110"/>
      <c r="BB107" s="2110"/>
      <c r="BC107" s="2110"/>
      <c r="BD107" s="2110"/>
      <c r="BE107" s="2110"/>
      <c r="BF107" s="2110"/>
      <c r="BG107" s="2110"/>
      <c r="BH107" s="2110"/>
      <c r="BI107" s="2110"/>
      <c r="BJ107" s="2110"/>
      <c r="BK107" s="2110"/>
      <c r="BL107" s="2110"/>
      <c r="BM107" s="1989" t="s">
        <v>129</v>
      </c>
      <c r="BN107" s="1989"/>
      <c r="BO107" s="1989"/>
      <c r="BP107" s="2142"/>
      <c r="BQ107" s="418"/>
      <c r="BR107" s="427"/>
    </row>
    <row r="108" spans="1:70" ht="7.5" customHeight="1">
      <c r="A108" s="426"/>
      <c r="B108" s="345"/>
      <c r="C108" s="345"/>
      <c r="D108" s="2115" t="s">
        <v>1001</v>
      </c>
      <c r="E108" s="2116"/>
      <c r="F108" s="2145"/>
      <c r="G108" s="2074"/>
      <c r="H108" s="2072"/>
      <c r="I108" s="2072"/>
      <c r="J108" s="2072"/>
      <c r="K108" s="2072"/>
      <c r="L108" s="2072"/>
      <c r="M108" s="2072"/>
      <c r="N108" s="2072"/>
      <c r="O108" s="2072"/>
      <c r="P108" s="2072"/>
      <c r="Q108" s="2141"/>
      <c r="R108" s="2113" t="s">
        <v>1002</v>
      </c>
      <c r="S108" s="1121"/>
      <c r="T108" s="1121"/>
      <c r="U108" s="1121"/>
      <c r="V108" s="1121"/>
      <c r="W108" s="1121"/>
      <c r="X108" s="1121"/>
      <c r="Y108" s="1121"/>
      <c r="Z108" s="2030"/>
      <c r="AA108" s="2030"/>
      <c r="AB108" s="2146"/>
      <c r="AC108" s="2074"/>
      <c r="AD108" s="2072"/>
      <c r="AE108" s="2072"/>
      <c r="AF108" s="2072"/>
      <c r="AG108" s="2072"/>
      <c r="AH108" s="2072"/>
      <c r="AI108" s="2072"/>
      <c r="AJ108" s="2072"/>
      <c r="AK108" s="2072"/>
      <c r="AL108" s="2072"/>
      <c r="AM108" s="2072"/>
      <c r="AN108" s="2072"/>
      <c r="AO108" s="2072"/>
      <c r="AP108" s="2072"/>
      <c r="AQ108" s="2072"/>
      <c r="AR108" s="2072"/>
      <c r="AS108" s="2072"/>
      <c r="AT108" s="2072"/>
      <c r="AU108" s="2072"/>
      <c r="AV108" s="2072"/>
      <c r="AW108" s="2072"/>
      <c r="AX108" s="2072"/>
      <c r="AY108" s="2072"/>
      <c r="AZ108" s="2072"/>
      <c r="BA108" s="2072"/>
      <c r="BB108" s="2072"/>
      <c r="BC108" s="2072"/>
      <c r="BD108" s="2072"/>
      <c r="BE108" s="2072"/>
      <c r="BF108" s="2072"/>
      <c r="BG108" s="2072"/>
      <c r="BH108" s="2072"/>
      <c r="BI108" s="2072"/>
      <c r="BJ108" s="2072"/>
      <c r="BK108" s="2072"/>
      <c r="BL108" s="2072"/>
      <c r="BM108" s="1988"/>
      <c r="BN108" s="1988"/>
      <c r="BO108" s="1988"/>
      <c r="BP108" s="2143"/>
      <c r="BQ108" s="418"/>
      <c r="BR108" s="427"/>
    </row>
    <row r="109" spans="1:70" ht="7.5" customHeight="1">
      <c r="A109" s="426"/>
      <c r="B109" s="345"/>
      <c r="C109" s="345"/>
      <c r="D109" s="2115"/>
      <c r="E109" s="2116"/>
      <c r="F109" s="2145"/>
      <c r="G109" s="2074"/>
      <c r="H109" s="2072"/>
      <c r="I109" s="2072"/>
      <c r="J109" s="2072"/>
      <c r="K109" s="2072"/>
      <c r="L109" s="2072"/>
      <c r="M109" s="2072"/>
      <c r="N109" s="2072"/>
      <c r="O109" s="2072"/>
      <c r="P109" s="2072"/>
      <c r="Q109" s="2141"/>
      <c r="R109" s="2113"/>
      <c r="S109" s="1121"/>
      <c r="T109" s="1121"/>
      <c r="U109" s="1121"/>
      <c r="V109" s="1121"/>
      <c r="W109" s="1121"/>
      <c r="X109" s="1121"/>
      <c r="Y109" s="1121"/>
      <c r="Z109" s="2030"/>
      <c r="AA109" s="2030"/>
      <c r="AB109" s="2146"/>
      <c r="AC109" s="2074"/>
      <c r="AD109" s="2072"/>
      <c r="AE109" s="2072"/>
      <c r="AF109" s="2072"/>
      <c r="AG109" s="2072"/>
      <c r="AH109" s="2072"/>
      <c r="AI109" s="2072"/>
      <c r="AJ109" s="2072"/>
      <c r="AK109" s="2072"/>
      <c r="AL109" s="2072"/>
      <c r="AM109" s="2072"/>
      <c r="AN109" s="2072"/>
      <c r="AO109" s="2072"/>
      <c r="AP109" s="2072"/>
      <c r="AQ109" s="2072"/>
      <c r="AR109" s="2072"/>
      <c r="AS109" s="2072"/>
      <c r="AT109" s="2072"/>
      <c r="AU109" s="2072"/>
      <c r="AV109" s="2072"/>
      <c r="AW109" s="2072"/>
      <c r="AX109" s="2072"/>
      <c r="AY109" s="2072"/>
      <c r="AZ109" s="2072"/>
      <c r="BA109" s="2072"/>
      <c r="BB109" s="2072"/>
      <c r="BC109" s="2072"/>
      <c r="BD109" s="2072"/>
      <c r="BE109" s="2072"/>
      <c r="BF109" s="2072"/>
      <c r="BG109" s="2072"/>
      <c r="BH109" s="2072"/>
      <c r="BI109" s="2072"/>
      <c r="BJ109" s="2072"/>
      <c r="BK109" s="2072"/>
      <c r="BL109" s="2072"/>
      <c r="BM109" s="1988"/>
      <c r="BN109" s="1988"/>
      <c r="BO109" s="1988"/>
      <c r="BP109" s="2143"/>
      <c r="BQ109" s="418"/>
      <c r="BR109" s="427"/>
    </row>
    <row r="110" spans="1:70" ht="7.5" customHeight="1">
      <c r="A110" s="426"/>
      <c r="B110" s="345"/>
      <c r="C110" s="345"/>
      <c r="D110" s="2115"/>
      <c r="E110" s="2116"/>
      <c r="F110" s="2145"/>
      <c r="G110" s="2074"/>
      <c r="H110" s="2072"/>
      <c r="I110" s="2072"/>
      <c r="J110" s="2072"/>
      <c r="K110" s="2072"/>
      <c r="L110" s="2072"/>
      <c r="M110" s="2072"/>
      <c r="N110" s="2072"/>
      <c r="O110" s="2072"/>
      <c r="P110" s="2072"/>
      <c r="Q110" s="2141"/>
      <c r="R110" s="2113"/>
      <c r="S110" s="1121"/>
      <c r="T110" s="1121"/>
      <c r="U110" s="1121"/>
      <c r="V110" s="1121"/>
      <c r="W110" s="1121"/>
      <c r="X110" s="1121"/>
      <c r="Y110" s="1121"/>
      <c r="Z110" s="2030"/>
      <c r="AA110" s="2030"/>
      <c r="AB110" s="2146"/>
      <c r="AC110" s="2074"/>
      <c r="AD110" s="2072"/>
      <c r="AE110" s="2072"/>
      <c r="AF110" s="2072"/>
      <c r="AG110" s="2072"/>
      <c r="AH110" s="2072"/>
      <c r="AI110" s="2072"/>
      <c r="AJ110" s="2072"/>
      <c r="AK110" s="2072"/>
      <c r="AL110" s="2072"/>
      <c r="AM110" s="2072"/>
      <c r="AN110" s="2072"/>
      <c r="AO110" s="2072"/>
      <c r="AP110" s="2072"/>
      <c r="AQ110" s="2072"/>
      <c r="AR110" s="2072"/>
      <c r="AS110" s="2072"/>
      <c r="AT110" s="2072"/>
      <c r="AU110" s="2072"/>
      <c r="AV110" s="2072"/>
      <c r="AW110" s="2072"/>
      <c r="AX110" s="2072"/>
      <c r="AY110" s="2072"/>
      <c r="AZ110" s="2072"/>
      <c r="BA110" s="2072"/>
      <c r="BB110" s="2072"/>
      <c r="BC110" s="2072"/>
      <c r="BD110" s="2072"/>
      <c r="BE110" s="2072"/>
      <c r="BF110" s="2072"/>
      <c r="BG110" s="2072"/>
      <c r="BH110" s="2072"/>
      <c r="BI110" s="2072"/>
      <c r="BJ110" s="2072"/>
      <c r="BK110" s="2072"/>
      <c r="BL110" s="2072"/>
      <c r="BM110" s="1988"/>
      <c r="BN110" s="1988"/>
      <c r="BO110" s="1988"/>
      <c r="BP110" s="2143"/>
      <c r="BQ110" s="418"/>
      <c r="BR110" s="427"/>
    </row>
    <row r="111" spans="1:70" ht="7.5" customHeight="1">
      <c r="A111" s="426"/>
      <c r="B111" s="345"/>
      <c r="C111" s="345"/>
      <c r="D111" s="455"/>
      <c r="E111" s="456"/>
      <c r="F111" s="456"/>
      <c r="G111" s="2074"/>
      <c r="H111" s="2072"/>
      <c r="I111" s="2072"/>
      <c r="J111" s="2072"/>
      <c r="K111" s="2072"/>
      <c r="L111" s="2072"/>
      <c r="M111" s="2072"/>
      <c r="N111" s="2072"/>
      <c r="O111" s="2072"/>
      <c r="P111" s="2072"/>
      <c r="Q111" s="2141"/>
      <c r="R111" s="2113"/>
      <c r="S111" s="1121"/>
      <c r="T111" s="1121"/>
      <c r="U111" s="1121"/>
      <c r="V111" s="1121"/>
      <c r="W111" s="1121"/>
      <c r="X111" s="1121"/>
      <c r="Y111" s="1121"/>
      <c r="Z111" s="2030"/>
      <c r="AA111" s="2030"/>
      <c r="AB111" s="2146"/>
      <c r="AC111" s="2074"/>
      <c r="AD111" s="2072"/>
      <c r="AE111" s="2072"/>
      <c r="AF111" s="2072"/>
      <c r="AG111" s="2072"/>
      <c r="AH111" s="2072"/>
      <c r="AI111" s="2072"/>
      <c r="AJ111" s="2072"/>
      <c r="AK111" s="2072"/>
      <c r="AL111" s="2072"/>
      <c r="AM111" s="2072"/>
      <c r="AN111" s="2072"/>
      <c r="AO111" s="2072"/>
      <c r="AP111" s="2072"/>
      <c r="AQ111" s="2072"/>
      <c r="AR111" s="2072"/>
      <c r="AS111" s="2072"/>
      <c r="AT111" s="2072"/>
      <c r="AU111" s="2072"/>
      <c r="AV111" s="2072"/>
      <c r="AW111" s="2072"/>
      <c r="AX111" s="2072"/>
      <c r="AY111" s="2072"/>
      <c r="AZ111" s="2072"/>
      <c r="BA111" s="2072"/>
      <c r="BB111" s="2072"/>
      <c r="BC111" s="2072"/>
      <c r="BD111" s="2072"/>
      <c r="BE111" s="2072"/>
      <c r="BF111" s="2072"/>
      <c r="BG111" s="2072"/>
      <c r="BH111" s="2072"/>
      <c r="BI111" s="2072"/>
      <c r="BJ111" s="2072"/>
      <c r="BK111" s="2072"/>
      <c r="BL111" s="2072"/>
      <c r="BM111" s="1988"/>
      <c r="BN111" s="1988"/>
      <c r="BO111" s="1988"/>
      <c r="BP111" s="2143"/>
      <c r="BQ111" s="418"/>
      <c r="BR111" s="427"/>
    </row>
    <row r="112" spans="1:70" ht="7.5" customHeight="1">
      <c r="A112" s="426"/>
      <c r="B112" s="345"/>
      <c r="C112" s="345"/>
      <c r="D112" s="397"/>
      <c r="E112" s="468"/>
      <c r="F112" s="468"/>
      <c r="G112" s="2075"/>
      <c r="H112" s="2076"/>
      <c r="I112" s="2076"/>
      <c r="J112" s="2076"/>
      <c r="K112" s="2076"/>
      <c r="L112" s="2076"/>
      <c r="M112" s="2076"/>
      <c r="N112" s="2076"/>
      <c r="O112" s="2076"/>
      <c r="P112" s="2076"/>
      <c r="Q112" s="2140"/>
      <c r="R112" s="469"/>
      <c r="S112" s="470"/>
      <c r="T112" s="470"/>
      <c r="U112" s="470"/>
      <c r="V112" s="470"/>
      <c r="W112" s="470"/>
      <c r="X112" s="470"/>
      <c r="Y112" s="470"/>
      <c r="Z112" s="471"/>
      <c r="AA112" s="471"/>
      <c r="AB112" s="472"/>
      <c r="AC112" s="2075"/>
      <c r="AD112" s="2076"/>
      <c r="AE112" s="2076"/>
      <c r="AF112" s="2076"/>
      <c r="AG112" s="2076"/>
      <c r="AH112" s="2076"/>
      <c r="AI112" s="2076"/>
      <c r="AJ112" s="2076"/>
      <c r="AK112" s="2076"/>
      <c r="AL112" s="2076"/>
      <c r="AM112" s="2076"/>
      <c r="AN112" s="2076"/>
      <c r="AO112" s="2076"/>
      <c r="AP112" s="2076"/>
      <c r="AQ112" s="2076"/>
      <c r="AR112" s="2076"/>
      <c r="AS112" s="2076"/>
      <c r="AT112" s="2076"/>
      <c r="AU112" s="2076"/>
      <c r="AV112" s="2076"/>
      <c r="AW112" s="2076"/>
      <c r="AX112" s="2076"/>
      <c r="AY112" s="2076"/>
      <c r="AZ112" s="2076"/>
      <c r="BA112" s="2076"/>
      <c r="BB112" s="2076"/>
      <c r="BC112" s="2076"/>
      <c r="BD112" s="2076"/>
      <c r="BE112" s="2076"/>
      <c r="BF112" s="2076"/>
      <c r="BG112" s="2076"/>
      <c r="BH112" s="2076"/>
      <c r="BI112" s="2076"/>
      <c r="BJ112" s="2076"/>
      <c r="BK112" s="2076"/>
      <c r="BL112" s="2076"/>
      <c r="BM112" s="1990"/>
      <c r="BN112" s="1990"/>
      <c r="BO112" s="1990"/>
      <c r="BP112" s="2144"/>
      <c r="BQ112" s="418"/>
      <c r="BR112" s="427"/>
    </row>
    <row r="113" spans="1:70" ht="7.5" customHeight="1">
      <c r="A113" s="426"/>
      <c r="B113" s="345"/>
      <c r="C113" s="345"/>
      <c r="D113" s="456"/>
      <c r="E113" s="456"/>
      <c r="F113" s="456"/>
      <c r="G113" s="345"/>
      <c r="H113" s="345"/>
      <c r="I113" s="345"/>
      <c r="J113" s="429"/>
      <c r="K113" s="429"/>
      <c r="L113" s="429"/>
      <c r="M113" s="429"/>
      <c r="N113" s="429"/>
      <c r="O113" s="429"/>
      <c r="P113" s="429"/>
      <c r="Q113" s="429"/>
      <c r="R113" s="429"/>
      <c r="S113" s="429"/>
      <c r="T113" s="429"/>
      <c r="U113" s="429"/>
      <c r="V113" s="429"/>
      <c r="W113" s="429"/>
      <c r="X113" s="429"/>
      <c r="Y113" s="429"/>
      <c r="Z113" s="457"/>
      <c r="AA113" s="457"/>
      <c r="AB113" s="457"/>
      <c r="AC113" s="457"/>
      <c r="AD113" s="457"/>
      <c r="AE113" s="457"/>
      <c r="AF113" s="457"/>
      <c r="AG113" s="457"/>
      <c r="AH113" s="457"/>
      <c r="AI113" s="457"/>
      <c r="AJ113" s="457"/>
      <c r="AK113" s="457"/>
      <c r="AL113" s="457"/>
      <c r="AM113" s="457"/>
      <c r="AN113" s="457"/>
      <c r="AO113" s="457"/>
      <c r="AP113" s="457"/>
      <c r="AQ113" s="457"/>
      <c r="AR113" s="457"/>
      <c r="AS113" s="457"/>
      <c r="AT113" s="457"/>
      <c r="AU113" s="457"/>
      <c r="AV113" s="457"/>
      <c r="AW113" s="457"/>
      <c r="AX113" s="457"/>
      <c r="AY113" s="457"/>
      <c r="AZ113" s="457"/>
      <c r="BA113" s="457"/>
      <c r="BB113" s="457"/>
      <c r="BC113" s="457"/>
      <c r="BD113" s="457"/>
      <c r="BE113" s="457"/>
      <c r="BF113" s="457"/>
      <c r="BG113" s="457"/>
      <c r="BH113" s="457"/>
      <c r="BI113" s="457"/>
      <c r="BJ113" s="457"/>
      <c r="BK113" s="457"/>
      <c r="BL113" s="457"/>
      <c r="BM113" s="418"/>
      <c r="BN113" s="418"/>
      <c r="BO113" s="418"/>
      <c r="BP113" s="418"/>
      <c r="BQ113" s="418"/>
      <c r="BR113" s="427"/>
    </row>
    <row r="114" spans="1:70" ht="7.5" customHeight="1" thickBot="1">
      <c r="A114" s="473"/>
      <c r="B114" s="474"/>
      <c r="C114" s="474"/>
      <c r="D114" s="474"/>
      <c r="E114" s="474"/>
      <c r="F114" s="474"/>
      <c r="G114" s="474"/>
      <c r="H114" s="474"/>
      <c r="I114" s="474"/>
      <c r="J114" s="475"/>
      <c r="K114" s="475"/>
      <c r="L114" s="475"/>
      <c r="M114" s="475"/>
      <c r="N114" s="476"/>
      <c r="O114" s="476"/>
      <c r="P114" s="476"/>
      <c r="Q114" s="476"/>
      <c r="R114" s="476"/>
      <c r="S114" s="476"/>
      <c r="T114" s="475"/>
      <c r="U114" s="475"/>
      <c r="V114" s="475"/>
      <c r="W114" s="475"/>
      <c r="X114" s="475"/>
      <c r="Y114" s="475"/>
      <c r="Z114" s="475"/>
      <c r="AA114" s="475"/>
      <c r="AB114" s="475"/>
      <c r="AC114" s="475"/>
      <c r="AD114" s="475"/>
      <c r="AE114" s="475"/>
      <c r="AF114" s="475"/>
      <c r="AG114" s="475"/>
      <c r="AH114" s="475"/>
      <c r="AI114" s="475"/>
      <c r="AJ114" s="475"/>
      <c r="AK114" s="475"/>
      <c r="AL114" s="475"/>
      <c r="AM114" s="475"/>
      <c r="AN114" s="475"/>
      <c r="AO114" s="475"/>
      <c r="AP114" s="475"/>
      <c r="AQ114" s="475"/>
      <c r="AR114" s="475"/>
      <c r="AS114" s="475"/>
      <c r="AT114" s="475"/>
      <c r="AU114" s="475"/>
      <c r="AV114" s="475"/>
      <c r="AW114" s="475"/>
      <c r="AX114" s="475"/>
      <c r="AY114" s="475"/>
      <c r="AZ114" s="475"/>
      <c r="BA114" s="475"/>
      <c r="BB114" s="475"/>
      <c r="BC114" s="475"/>
      <c r="BD114" s="475"/>
      <c r="BE114" s="475"/>
      <c r="BF114" s="475"/>
      <c r="BG114" s="475"/>
      <c r="BH114" s="475"/>
      <c r="BI114" s="475"/>
      <c r="BJ114" s="475"/>
      <c r="BK114" s="475"/>
      <c r="BL114" s="475"/>
      <c r="BM114" s="475"/>
      <c r="BN114" s="475"/>
      <c r="BO114" s="475"/>
      <c r="BP114" s="475"/>
      <c r="BQ114" s="475"/>
      <c r="BR114" s="477"/>
    </row>
    <row r="115" spans="1:70" ht="7.5" customHeight="1">
      <c r="A115" s="418"/>
      <c r="B115" s="345"/>
      <c r="C115" s="345"/>
      <c r="D115" s="345"/>
      <c r="E115" s="345"/>
      <c r="F115" s="345"/>
      <c r="G115" s="345"/>
      <c r="H115" s="345"/>
      <c r="I115" s="345"/>
      <c r="J115" s="418"/>
      <c r="K115" s="418"/>
      <c r="L115" s="418"/>
      <c r="M115" s="418"/>
      <c r="N115" s="478"/>
      <c r="O115" s="478"/>
      <c r="P115" s="478"/>
      <c r="Q115" s="478"/>
      <c r="R115" s="478"/>
      <c r="S115" s="478"/>
      <c r="T115" s="478"/>
      <c r="U115" s="478"/>
      <c r="V115" s="478"/>
      <c r="W115" s="478"/>
      <c r="X115" s="478"/>
      <c r="Y115" s="478"/>
      <c r="Z115" s="478"/>
      <c r="AA115" s="478"/>
      <c r="AB115" s="478"/>
      <c r="AC115" s="478"/>
      <c r="AD115" s="478"/>
      <c r="AE115" s="478"/>
      <c r="AF115" s="478"/>
      <c r="AG115" s="478"/>
      <c r="AH115" s="478"/>
      <c r="AI115" s="478"/>
      <c r="AJ115" s="478"/>
      <c r="AK115" s="478"/>
      <c r="AL115" s="478"/>
      <c r="AM115" s="478"/>
      <c r="AN115" s="478"/>
      <c r="AO115" s="478"/>
      <c r="AP115" s="478"/>
      <c r="AQ115" s="478"/>
      <c r="AR115" s="478"/>
      <c r="AS115" s="478"/>
      <c r="AT115" s="478"/>
      <c r="AU115" s="478"/>
      <c r="AV115" s="478"/>
      <c r="AW115" s="478"/>
      <c r="AX115" s="478"/>
      <c r="AY115" s="478"/>
      <c r="AZ115" s="478"/>
      <c r="BA115" s="478"/>
      <c r="BB115" s="478"/>
      <c r="BC115" s="478"/>
      <c r="BD115" s="478"/>
      <c r="BE115" s="478"/>
      <c r="BF115" s="345"/>
      <c r="BG115" s="345"/>
      <c r="BH115" s="345"/>
      <c r="BI115" s="345"/>
      <c r="BJ115" s="345"/>
      <c r="BK115" s="345"/>
      <c r="BL115" s="345"/>
      <c r="BM115" s="345"/>
      <c r="BN115" s="345"/>
      <c r="BO115" s="345"/>
      <c r="BP115" s="345"/>
      <c r="BQ115" s="345"/>
      <c r="BR115" s="345"/>
    </row>
    <row r="116" spans="1:70" ht="7.5" customHeight="1">
      <c r="A116" s="2147" t="s">
        <v>1003</v>
      </c>
      <c r="B116" s="2147"/>
      <c r="C116" s="2147"/>
      <c r="D116" s="2147"/>
      <c r="E116" s="2147"/>
      <c r="F116" s="2147"/>
      <c r="G116" s="2147"/>
      <c r="H116" s="2147"/>
      <c r="I116" s="2147"/>
      <c r="J116" s="2147"/>
      <c r="K116" s="2147"/>
      <c r="L116" s="2147"/>
      <c r="M116" s="2147"/>
      <c r="N116" s="2147"/>
      <c r="O116" s="2147"/>
      <c r="P116" s="2147"/>
      <c r="Q116" s="2147"/>
      <c r="R116" s="2147"/>
      <c r="S116" s="2147"/>
      <c r="T116" s="2147"/>
      <c r="U116" s="2147"/>
      <c r="V116" s="2147"/>
      <c r="W116" s="2147"/>
      <c r="X116" s="2147"/>
      <c r="Y116" s="2147"/>
      <c r="Z116" s="2147"/>
      <c r="AA116" s="2147"/>
      <c r="AB116" s="2147"/>
      <c r="AC116" s="2147"/>
      <c r="AD116" s="2147"/>
      <c r="AE116" s="2147"/>
      <c r="AF116" s="2147"/>
      <c r="AG116" s="2147"/>
      <c r="AH116" s="2147"/>
      <c r="AI116" s="2147"/>
      <c r="AJ116" s="2147"/>
      <c r="AK116" s="2147"/>
      <c r="AL116" s="2147"/>
      <c r="AM116" s="2147"/>
      <c r="AN116" s="2147"/>
      <c r="AO116" s="2147"/>
      <c r="AP116" s="2147"/>
      <c r="AQ116" s="2147"/>
      <c r="AR116" s="2147"/>
      <c r="AS116" s="2147"/>
      <c r="AT116" s="2147"/>
      <c r="AU116" s="2147"/>
      <c r="AV116" s="2147"/>
      <c r="AW116" s="2147"/>
      <c r="AX116" s="2147"/>
      <c r="AY116" s="2147"/>
      <c r="AZ116" s="2147"/>
      <c r="BA116" s="2147"/>
      <c r="BB116" s="2147"/>
      <c r="BC116" s="2147"/>
      <c r="BD116" s="2147"/>
      <c r="BE116" s="2147"/>
      <c r="BF116" s="2147"/>
      <c r="BG116" s="2147"/>
      <c r="BH116" s="2147"/>
      <c r="BI116" s="2147"/>
      <c r="BJ116" s="2147"/>
      <c r="BK116" s="2147"/>
      <c r="BL116" s="2147"/>
      <c r="BM116" s="2147"/>
      <c r="BN116" s="2147"/>
      <c r="BO116" s="2147"/>
      <c r="BP116" s="2147"/>
      <c r="BQ116" s="2147"/>
      <c r="BR116" s="2147"/>
    </row>
    <row r="117" spans="1:70" ht="7.5" customHeight="1">
      <c r="A117" s="2147"/>
      <c r="B117" s="2147"/>
      <c r="C117" s="2147"/>
      <c r="D117" s="2147"/>
      <c r="E117" s="2147"/>
      <c r="F117" s="2147"/>
      <c r="G117" s="2147"/>
      <c r="H117" s="2147"/>
      <c r="I117" s="2147"/>
      <c r="J117" s="2147"/>
      <c r="K117" s="2147"/>
      <c r="L117" s="2147"/>
      <c r="M117" s="2147"/>
      <c r="N117" s="2147"/>
      <c r="O117" s="2147"/>
      <c r="P117" s="2147"/>
      <c r="Q117" s="2147"/>
      <c r="R117" s="2147"/>
      <c r="S117" s="2147"/>
      <c r="T117" s="2147"/>
      <c r="U117" s="2147"/>
      <c r="V117" s="2147"/>
      <c r="W117" s="2147"/>
      <c r="X117" s="2147"/>
      <c r="Y117" s="2147"/>
      <c r="Z117" s="2147"/>
      <c r="AA117" s="2147"/>
      <c r="AB117" s="2147"/>
      <c r="AC117" s="2147"/>
      <c r="AD117" s="2147"/>
      <c r="AE117" s="2147"/>
      <c r="AF117" s="2147"/>
      <c r="AG117" s="2147"/>
      <c r="AH117" s="2147"/>
      <c r="AI117" s="2147"/>
      <c r="AJ117" s="2147"/>
      <c r="AK117" s="2147"/>
      <c r="AL117" s="2147"/>
      <c r="AM117" s="2147"/>
      <c r="AN117" s="2147"/>
      <c r="AO117" s="2147"/>
      <c r="AP117" s="2147"/>
      <c r="AQ117" s="2147"/>
      <c r="AR117" s="2147"/>
      <c r="AS117" s="2147"/>
      <c r="AT117" s="2147"/>
      <c r="AU117" s="2147"/>
      <c r="AV117" s="2147"/>
      <c r="AW117" s="2147"/>
      <c r="AX117" s="2147"/>
      <c r="AY117" s="2147"/>
      <c r="AZ117" s="2147"/>
      <c r="BA117" s="2147"/>
      <c r="BB117" s="2147"/>
      <c r="BC117" s="2147"/>
      <c r="BD117" s="2147"/>
      <c r="BE117" s="2147"/>
      <c r="BF117" s="2147"/>
      <c r="BG117" s="2147"/>
      <c r="BH117" s="2147"/>
      <c r="BI117" s="2147"/>
      <c r="BJ117" s="2147"/>
      <c r="BK117" s="2147"/>
      <c r="BL117" s="2147"/>
      <c r="BM117" s="2147"/>
      <c r="BN117" s="2147"/>
      <c r="BO117" s="2147"/>
      <c r="BP117" s="2147"/>
      <c r="BQ117" s="2147"/>
      <c r="BR117" s="2147"/>
    </row>
    <row r="118" spans="1:70" ht="7.5" customHeight="1">
      <c r="A118" s="2147" t="s">
        <v>1004</v>
      </c>
      <c r="B118" s="2147"/>
      <c r="C118" s="2147"/>
      <c r="D118" s="2147"/>
      <c r="E118" s="2147"/>
      <c r="F118" s="2147"/>
      <c r="G118" s="2147"/>
      <c r="H118" s="2147"/>
      <c r="I118" s="2147"/>
      <c r="J118" s="2147"/>
      <c r="K118" s="2147"/>
      <c r="L118" s="2147"/>
      <c r="M118" s="2147"/>
      <c r="N118" s="2147"/>
      <c r="O118" s="2147"/>
      <c r="P118" s="2147"/>
      <c r="Q118" s="2147"/>
      <c r="R118" s="2147"/>
      <c r="S118" s="2147"/>
      <c r="T118" s="2147"/>
      <c r="U118" s="2147"/>
      <c r="V118" s="2147"/>
      <c r="W118" s="2147"/>
      <c r="X118" s="2147"/>
      <c r="Y118" s="2147"/>
      <c r="Z118" s="2147"/>
      <c r="AA118" s="2147"/>
      <c r="AB118" s="2147"/>
      <c r="AC118" s="2147"/>
      <c r="AD118" s="2147"/>
      <c r="AE118" s="2147"/>
      <c r="AF118" s="2147"/>
      <c r="AG118" s="2147"/>
      <c r="AH118" s="2147"/>
      <c r="AI118" s="2147"/>
      <c r="AJ118" s="2147"/>
      <c r="AK118" s="2147"/>
      <c r="AL118" s="2147"/>
      <c r="AM118" s="2147"/>
      <c r="AN118" s="2147"/>
      <c r="AO118" s="2147"/>
      <c r="AP118" s="2147"/>
      <c r="AQ118" s="2147"/>
      <c r="AR118" s="2147"/>
      <c r="AS118" s="2147"/>
      <c r="AT118" s="2147"/>
      <c r="AU118" s="2147"/>
      <c r="AV118" s="2147"/>
      <c r="AW118" s="2147"/>
      <c r="AX118" s="2147"/>
      <c r="AY118" s="2147"/>
      <c r="AZ118" s="2147"/>
      <c r="BA118" s="2147"/>
      <c r="BB118" s="2147"/>
      <c r="BC118" s="2147"/>
      <c r="BD118" s="2147"/>
      <c r="BE118" s="2147"/>
      <c r="BF118" s="2147"/>
      <c r="BG118" s="2147"/>
      <c r="BH118" s="2147"/>
      <c r="BI118" s="2147"/>
      <c r="BJ118" s="2147"/>
      <c r="BK118" s="2147"/>
      <c r="BL118" s="2147"/>
      <c r="BM118" s="2147"/>
      <c r="BN118" s="2147"/>
      <c r="BO118" s="2147"/>
      <c r="BP118" s="2147"/>
      <c r="BQ118" s="2147"/>
      <c r="BR118" s="2147"/>
    </row>
    <row r="119" spans="1:70" ht="7.5" customHeight="1">
      <c r="A119" s="2147"/>
      <c r="B119" s="2147"/>
      <c r="C119" s="2147"/>
      <c r="D119" s="2147"/>
      <c r="E119" s="2147"/>
      <c r="F119" s="2147"/>
      <c r="G119" s="2147"/>
      <c r="H119" s="2147"/>
      <c r="I119" s="2147"/>
      <c r="J119" s="2147"/>
      <c r="K119" s="2147"/>
      <c r="L119" s="2147"/>
      <c r="M119" s="2147"/>
      <c r="N119" s="2147"/>
      <c r="O119" s="2147"/>
      <c r="P119" s="2147"/>
      <c r="Q119" s="2147"/>
      <c r="R119" s="2147"/>
      <c r="S119" s="2147"/>
      <c r="T119" s="2147"/>
      <c r="U119" s="2147"/>
      <c r="V119" s="2147"/>
      <c r="W119" s="2147"/>
      <c r="X119" s="2147"/>
      <c r="Y119" s="2147"/>
      <c r="Z119" s="2147"/>
      <c r="AA119" s="2147"/>
      <c r="AB119" s="2147"/>
      <c r="AC119" s="2147"/>
      <c r="AD119" s="2147"/>
      <c r="AE119" s="2147"/>
      <c r="AF119" s="2147"/>
      <c r="AG119" s="2147"/>
      <c r="AH119" s="2147"/>
      <c r="AI119" s="2147"/>
      <c r="AJ119" s="2147"/>
      <c r="AK119" s="2147"/>
      <c r="AL119" s="2147"/>
      <c r="AM119" s="2147"/>
      <c r="AN119" s="2147"/>
      <c r="AO119" s="2147"/>
      <c r="AP119" s="2147"/>
      <c r="AQ119" s="2147"/>
      <c r="AR119" s="2147"/>
      <c r="AS119" s="2147"/>
      <c r="AT119" s="2147"/>
      <c r="AU119" s="2147"/>
      <c r="AV119" s="2147"/>
      <c r="AW119" s="2147"/>
      <c r="AX119" s="2147"/>
      <c r="AY119" s="2147"/>
      <c r="AZ119" s="2147"/>
      <c r="BA119" s="2147"/>
      <c r="BB119" s="2147"/>
      <c r="BC119" s="2147"/>
      <c r="BD119" s="2147"/>
      <c r="BE119" s="2147"/>
      <c r="BF119" s="2147"/>
      <c r="BG119" s="2147"/>
      <c r="BH119" s="2147"/>
      <c r="BI119" s="2147"/>
      <c r="BJ119" s="2147"/>
      <c r="BK119" s="2147"/>
      <c r="BL119" s="2147"/>
      <c r="BM119" s="2147"/>
      <c r="BN119" s="2147"/>
      <c r="BO119" s="2147"/>
      <c r="BP119" s="2147"/>
      <c r="BQ119" s="2147"/>
      <c r="BR119" s="2147"/>
    </row>
    <row r="120" spans="1:70" ht="7.5" customHeight="1">
      <c r="A120" s="2148" t="s">
        <v>1005</v>
      </c>
      <c r="B120" s="2148"/>
      <c r="C120" s="2148"/>
      <c r="D120" s="2148"/>
      <c r="E120" s="2148"/>
      <c r="F120" s="2148"/>
      <c r="G120" s="2148"/>
      <c r="H120" s="2148"/>
      <c r="I120" s="2148"/>
      <c r="J120" s="2148"/>
      <c r="K120" s="2148"/>
      <c r="L120" s="2148"/>
      <c r="M120" s="2148"/>
      <c r="N120" s="2148"/>
      <c r="O120" s="2148"/>
      <c r="P120" s="2148"/>
      <c r="Q120" s="2148"/>
      <c r="R120" s="2148"/>
      <c r="S120" s="2148"/>
      <c r="T120" s="2148"/>
      <c r="U120" s="2148"/>
      <c r="V120" s="2148"/>
      <c r="W120" s="2148"/>
      <c r="X120" s="2148"/>
      <c r="Y120" s="2148"/>
      <c r="Z120" s="2148"/>
      <c r="AA120" s="2148"/>
      <c r="AB120" s="2148"/>
      <c r="AC120" s="2148"/>
      <c r="AD120" s="2148"/>
      <c r="AE120" s="2148"/>
      <c r="AF120" s="2148"/>
      <c r="AG120" s="2148"/>
      <c r="AH120" s="2148"/>
      <c r="AI120" s="2148"/>
      <c r="AJ120" s="2148"/>
      <c r="AK120" s="2148"/>
      <c r="AL120" s="2148"/>
      <c r="AM120" s="2148"/>
      <c r="AN120" s="2148"/>
      <c r="AO120" s="2148"/>
      <c r="AP120" s="2148"/>
      <c r="AQ120" s="347"/>
      <c r="AR120" s="347"/>
      <c r="AS120" s="347"/>
      <c r="AT120" s="347"/>
      <c r="AU120" s="347"/>
      <c r="AV120" s="347"/>
      <c r="AW120" s="347"/>
      <c r="AX120" s="347"/>
      <c r="AY120" s="347"/>
      <c r="AZ120" s="347"/>
      <c r="BA120" s="347"/>
      <c r="BB120" s="347"/>
      <c r="BC120" s="347"/>
      <c r="BD120" s="347"/>
      <c r="BE120" s="347"/>
      <c r="BF120" s="347"/>
      <c r="BG120" s="347"/>
      <c r="BH120" s="347"/>
      <c r="BI120" s="347"/>
      <c r="BJ120" s="347"/>
      <c r="BK120" s="347"/>
      <c r="BL120" s="347"/>
      <c r="BM120" s="347"/>
      <c r="BN120" s="347"/>
      <c r="BO120" s="347"/>
      <c r="BP120" s="347"/>
      <c r="BQ120" s="347"/>
      <c r="BR120" s="347"/>
    </row>
    <row r="121" spans="1:70" ht="7.5" customHeight="1">
      <c r="A121" s="2148"/>
      <c r="B121" s="2148"/>
      <c r="C121" s="2148"/>
      <c r="D121" s="2148"/>
      <c r="E121" s="2148"/>
      <c r="F121" s="2148"/>
      <c r="G121" s="2148"/>
      <c r="H121" s="2148"/>
      <c r="I121" s="2148"/>
      <c r="J121" s="2148"/>
      <c r="K121" s="2148"/>
      <c r="L121" s="2148"/>
      <c r="M121" s="2148"/>
      <c r="N121" s="2148"/>
      <c r="O121" s="2148"/>
      <c r="P121" s="2148"/>
      <c r="Q121" s="2148"/>
      <c r="R121" s="2148"/>
      <c r="S121" s="2148"/>
      <c r="T121" s="2148"/>
      <c r="U121" s="2148"/>
      <c r="V121" s="2148"/>
      <c r="W121" s="2148"/>
      <c r="X121" s="2148"/>
      <c r="Y121" s="2148"/>
      <c r="Z121" s="2148"/>
      <c r="AA121" s="2148"/>
      <c r="AB121" s="2148"/>
      <c r="AC121" s="2148"/>
      <c r="AD121" s="2148"/>
      <c r="AE121" s="2148"/>
      <c r="AF121" s="2148"/>
      <c r="AG121" s="2148"/>
      <c r="AH121" s="2148"/>
      <c r="AI121" s="2148"/>
      <c r="AJ121" s="2148"/>
      <c r="AK121" s="2148"/>
      <c r="AL121" s="2148"/>
      <c r="AM121" s="2148"/>
      <c r="AN121" s="2148"/>
      <c r="AO121" s="2148"/>
      <c r="AP121" s="2148"/>
      <c r="AQ121" s="347"/>
      <c r="AR121" s="347"/>
      <c r="AS121" s="347"/>
      <c r="AT121" s="347"/>
      <c r="AU121" s="347"/>
      <c r="AV121" s="347"/>
      <c r="AW121" s="347"/>
      <c r="AX121" s="347"/>
      <c r="AY121" s="347"/>
      <c r="AZ121" s="347"/>
      <c r="BA121" s="347"/>
      <c r="BB121" s="347"/>
      <c r="BC121" s="347"/>
      <c r="BD121" s="347"/>
      <c r="BE121" s="479"/>
      <c r="BF121" s="479"/>
      <c r="BG121" s="479"/>
      <c r="BH121" s="479"/>
      <c r="BI121" s="479"/>
      <c r="BJ121" s="479"/>
      <c r="BK121" s="479"/>
      <c r="BL121" s="479"/>
      <c r="BM121" s="479"/>
      <c r="BN121" s="479"/>
      <c r="BO121" s="479"/>
      <c r="BP121" s="479"/>
      <c r="BQ121" s="479"/>
      <c r="BR121" s="479"/>
    </row>
    <row r="122" spans="1:70" ht="7.5" customHeight="1">
      <c r="BE122" s="479"/>
      <c r="BF122" s="479"/>
      <c r="BG122" s="479"/>
      <c r="BH122" s="479"/>
      <c r="BI122" s="479"/>
      <c r="BJ122" s="479"/>
      <c r="BK122" s="479"/>
      <c r="BL122" s="479"/>
      <c r="BM122" s="479"/>
      <c r="BN122" s="479"/>
      <c r="BO122" s="479"/>
      <c r="BP122" s="479"/>
      <c r="BQ122" s="479"/>
      <c r="BR122" s="479"/>
    </row>
  </sheetData>
  <sheetProtection algorithmName="SHA-512" hashValue="ZXBrZqKWoVcDB+pdwGstLvb+Qi8HIPTVpyuE8h1qFj9HjW6oYTdOSrw+SAOugwHgivE+d6oHyRVzQy8+VA089A==" saltValue="5+C/6jSMZzwyjA6Ridf+Xw==" spinCount="100000" sheet="1" objects="1" scenarios="1"/>
  <mergeCells count="99">
    <mergeCell ref="D108:F110"/>
    <mergeCell ref="R108:AB111"/>
    <mergeCell ref="A116:BR117"/>
    <mergeCell ref="A118:BR119"/>
    <mergeCell ref="A120:AP121"/>
    <mergeCell ref="H105:P106"/>
    <mergeCell ref="R105:AB106"/>
    <mergeCell ref="AC105:BP106"/>
    <mergeCell ref="G107:Q112"/>
    <mergeCell ref="AC107:BL112"/>
    <mergeCell ref="BM107:BP112"/>
    <mergeCell ref="G94:Q97"/>
    <mergeCell ref="D95:F97"/>
    <mergeCell ref="R95:BP98"/>
    <mergeCell ref="R99:S100"/>
    <mergeCell ref="T99:Y100"/>
    <mergeCell ref="Z99:AA100"/>
    <mergeCell ref="AB99:AI100"/>
    <mergeCell ref="AJ99:AN100"/>
    <mergeCell ref="AP99:AV100"/>
    <mergeCell ref="AW99:AX100"/>
    <mergeCell ref="AY99:BD100"/>
    <mergeCell ref="BE99:BF100"/>
    <mergeCell ref="BG99:BN100"/>
    <mergeCell ref="G100:Q103"/>
    <mergeCell ref="D101:F104"/>
    <mergeCell ref="R101:BP104"/>
    <mergeCell ref="AO89:BK91"/>
    <mergeCell ref="BM89:BO91"/>
    <mergeCell ref="AJ93:AN94"/>
    <mergeCell ref="AP93:AV94"/>
    <mergeCell ref="AW93:AX94"/>
    <mergeCell ref="AY93:BD94"/>
    <mergeCell ref="BE93:BF94"/>
    <mergeCell ref="BG93:BN94"/>
    <mergeCell ref="U87:V88"/>
    <mergeCell ref="C69:BO70"/>
    <mergeCell ref="C72:BO73"/>
    <mergeCell ref="C75:BO76"/>
    <mergeCell ref="C78:BO79"/>
    <mergeCell ref="C81:BO82"/>
    <mergeCell ref="E84:AB85"/>
    <mergeCell ref="F87:H88"/>
    <mergeCell ref="I87:L88"/>
    <mergeCell ref="M87:O88"/>
    <mergeCell ref="P87:Q88"/>
    <mergeCell ref="R87:T88"/>
    <mergeCell ref="W87:Y88"/>
    <mergeCell ref="Z87:AA88"/>
    <mergeCell ref="C66:BO67"/>
    <mergeCell ref="AQ32:AT35"/>
    <mergeCell ref="AU32:AX35"/>
    <mergeCell ref="C40:BO41"/>
    <mergeCell ref="C43:BO44"/>
    <mergeCell ref="AE45:AG46"/>
    <mergeCell ref="C48:BO49"/>
    <mergeCell ref="C51:BO52"/>
    <mergeCell ref="C54:BO55"/>
    <mergeCell ref="C57:BO58"/>
    <mergeCell ref="C60:BO61"/>
    <mergeCell ref="C63:BO64"/>
    <mergeCell ref="AI30:AL31"/>
    <mergeCell ref="AM30:AP31"/>
    <mergeCell ref="AQ30:AT31"/>
    <mergeCell ref="AU30:AX31"/>
    <mergeCell ref="S32:V35"/>
    <mergeCell ref="W32:Z35"/>
    <mergeCell ref="AA32:AD35"/>
    <mergeCell ref="AE32:AH35"/>
    <mergeCell ref="AI32:AL35"/>
    <mergeCell ref="AM32:AP35"/>
    <mergeCell ref="F19:AE20"/>
    <mergeCell ref="F22:AE23"/>
    <mergeCell ref="F25:AE26"/>
    <mergeCell ref="N30:R35"/>
    <mergeCell ref="S30:V31"/>
    <mergeCell ref="W30:Z31"/>
    <mergeCell ref="AA30:AD31"/>
    <mergeCell ref="AE30:AH31"/>
    <mergeCell ref="BE9:BG10"/>
    <mergeCell ref="BH9:BI10"/>
    <mergeCell ref="BJ9:BO10"/>
    <mergeCell ref="BP9:BQ10"/>
    <mergeCell ref="F13:AE14"/>
    <mergeCell ref="AG13:BB17"/>
    <mergeCell ref="F16:AE17"/>
    <mergeCell ref="B9:J10"/>
    <mergeCell ref="L9:M10"/>
    <mergeCell ref="N9:T10"/>
    <mergeCell ref="U9:V10"/>
    <mergeCell ref="AQ9:AW10"/>
    <mergeCell ref="AY9:BD10"/>
    <mergeCell ref="AR4:AZ6"/>
    <mergeCell ref="BA4:BR6"/>
    <mergeCell ref="A1:J2"/>
    <mergeCell ref="S1:U2"/>
    <mergeCell ref="V1:AP2"/>
    <mergeCell ref="AR1:AZ3"/>
    <mergeCell ref="BA1:BR3"/>
  </mergeCells>
  <phoneticPr fontId="2"/>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FCCB75-B51E-452D-BC35-6463BFF2DE20}">
  <sheetPr>
    <tabColor theme="5"/>
  </sheetPr>
  <dimension ref="B1:EX281"/>
  <sheetViews>
    <sheetView view="pageBreakPreview" zoomScale="60" zoomScaleNormal="100" workbookViewId="0">
      <selection activeCell="BM54" sqref="BM54:BV55"/>
    </sheetView>
  </sheetViews>
  <sheetFormatPr defaultColWidth="1.625" defaultRowHeight="11.25"/>
  <cols>
    <col min="1" max="1" width="1.5" style="480" customWidth="1"/>
    <col min="2" max="16384" width="1.625" style="480"/>
  </cols>
  <sheetData>
    <row r="1" spans="2:154" ht="7.5" customHeight="1">
      <c r="C1" s="2031"/>
      <c r="D1" s="2149"/>
      <c r="E1" s="2149"/>
      <c r="F1" s="2150" t="s">
        <v>178</v>
      </c>
      <c r="G1" s="2151"/>
      <c r="H1" s="2151"/>
      <c r="I1" s="2151"/>
      <c r="J1" s="2151"/>
      <c r="K1" s="2151"/>
      <c r="L1" s="2151"/>
      <c r="M1" s="2151"/>
      <c r="N1" s="2151"/>
      <c r="O1" s="2151"/>
      <c r="P1" s="2151"/>
      <c r="Q1" s="2151"/>
      <c r="R1" s="2151"/>
      <c r="S1" s="2151"/>
      <c r="T1" s="2151"/>
      <c r="U1" s="2151"/>
      <c r="V1" s="2151"/>
      <c r="W1" s="2151"/>
      <c r="X1" s="2151"/>
      <c r="Y1" s="2151"/>
      <c r="Z1" s="2151"/>
      <c r="BI1" s="2153" t="s">
        <v>1006</v>
      </c>
      <c r="BJ1" s="2153"/>
      <c r="BK1" s="2153"/>
      <c r="BL1" s="2153"/>
      <c r="BM1" s="2153"/>
      <c r="BN1" s="2153"/>
      <c r="BO1" s="2153"/>
      <c r="BP1" s="2153"/>
      <c r="BQ1" s="2153"/>
      <c r="BR1" s="2153"/>
      <c r="BS1" s="2153"/>
      <c r="BT1" s="2153"/>
      <c r="BU1" s="2153"/>
      <c r="BV1" s="2153"/>
      <c r="BW1" s="2153"/>
      <c r="BX1" s="2153"/>
      <c r="BY1" s="2153"/>
      <c r="CA1" s="481"/>
      <c r="CB1" s="2154" t="s">
        <v>1007</v>
      </c>
      <c r="CC1" s="2155"/>
      <c r="CD1" s="2155"/>
      <c r="CE1" s="2155"/>
      <c r="CF1" s="2155"/>
      <c r="CG1" s="2155"/>
      <c r="CH1" s="2155"/>
      <c r="CI1" s="2155"/>
      <c r="CJ1" s="2155"/>
      <c r="CK1" s="2155"/>
      <c r="CL1" s="2155"/>
      <c r="CM1" s="2155"/>
      <c r="CN1" s="2155"/>
      <c r="CO1" s="2155"/>
      <c r="CP1" s="2155"/>
      <c r="CQ1" s="2155"/>
      <c r="CR1" s="2155"/>
      <c r="CS1" s="2155"/>
      <c r="CT1" s="2155"/>
      <c r="CU1" s="2155"/>
      <c r="CV1" s="2155"/>
      <c r="CW1" s="2155"/>
      <c r="CX1" s="2155"/>
      <c r="CY1" s="2155"/>
      <c r="CZ1" s="2155"/>
      <c r="DA1" s="2155"/>
      <c r="DB1" s="2155"/>
      <c r="DC1" s="2155"/>
      <c r="DD1" s="2155"/>
      <c r="DE1" s="2155"/>
      <c r="DF1" s="2155"/>
      <c r="DG1" s="2155"/>
      <c r="DH1" s="2155"/>
      <c r="DI1" s="2155"/>
      <c r="DJ1" s="2155"/>
      <c r="DK1" s="2155"/>
      <c r="DL1" s="2155"/>
      <c r="DM1" s="2155"/>
      <c r="DN1" s="2155"/>
      <c r="DO1" s="2155"/>
      <c r="DP1" s="2155"/>
      <c r="DQ1" s="2155"/>
      <c r="DR1" s="2155"/>
      <c r="DS1" s="2155"/>
      <c r="DT1" s="2155"/>
      <c r="DU1" s="2155"/>
      <c r="DV1" s="2155"/>
      <c r="DW1" s="2155"/>
      <c r="DX1" s="2155"/>
      <c r="DY1" s="2155"/>
      <c r="DZ1" s="2155"/>
      <c r="EA1" s="2155"/>
      <c r="EB1" s="2155"/>
      <c r="EC1" s="2155"/>
      <c r="ED1" s="2155"/>
      <c r="EE1" s="2155"/>
      <c r="EF1" s="2155"/>
      <c r="EG1" s="2155"/>
      <c r="EH1" s="2155"/>
      <c r="EI1" s="2155"/>
      <c r="EJ1" s="2155"/>
      <c r="EK1" s="2155"/>
      <c r="EL1" s="2155"/>
      <c r="EM1" s="2155"/>
      <c r="EN1" s="2155"/>
      <c r="EO1" s="2155"/>
      <c r="EP1" s="2155"/>
      <c r="EQ1" s="2155"/>
      <c r="ER1" s="2155"/>
      <c r="ES1" s="2155"/>
      <c r="ET1" s="2155"/>
      <c r="EU1" s="2155"/>
      <c r="EV1" s="2155"/>
      <c r="EW1" s="2155"/>
      <c r="EX1" s="2155"/>
    </row>
    <row r="2" spans="2:154" ht="7.5" customHeight="1">
      <c r="B2" s="482"/>
      <c r="C2" s="2149"/>
      <c r="D2" s="2149"/>
      <c r="E2" s="2149"/>
      <c r="F2" s="2150"/>
      <c r="G2" s="2151"/>
      <c r="H2" s="2151"/>
      <c r="I2" s="2151"/>
      <c r="J2" s="2151"/>
      <c r="K2" s="2151"/>
      <c r="L2" s="2151"/>
      <c r="M2" s="2151"/>
      <c r="N2" s="2151"/>
      <c r="O2" s="2151"/>
      <c r="P2" s="2151"/>
      <c r="Q2" s="2151"/>
      <c r="R2" s="2151"/>
      <c r="S2" s="2151"/>
      <c r="T2" s="2151"/>
      <c r="U2" s="2151"/>
      <c r="V2" s="2151"/>
      <c r="W2" s="2151"/>
      <c r="X2" s="2151"/>
      <c r="Y2" s="2151"/>
      <c r="Z2" s="2151"/>
      <c r="BI2" s="2153"/>
      <c r="BJ2" s="2153"/>
      <c r="BK2" s="2153"/>
      <c r="BL2" s="2153"/>
      <c r="BM2" s="2153"/>
      <c r="BN2" s="2153"/>
      <c r="BO2" s="2153"/>
      <c r="BP2" s="2153"/>
      <c r="BQ2" s="2153"/>
      <c r="BR2" s="2153"/>
      <c r="BS2" s="2153"/>
      <c r="BT2" s="2153"/>
      <c r="BU2" s="2153"/>
      <c r="BV2" s="2153"/>
      <c r="BW2" s="2153"/>
      <c r="BX2" s="2153"/>
      <c r="BY2" s="2153"/>
      <c r="CA2" s="481"/>
      <c r="CB2" s="2155"/>
      <c r="CC2" s="2155"/>
      <c r="CD2" s="2155"/>
      <c r="CE2" s="2155"/>
      <c r="CF2" s="2155"/>
      <c r="CG2" s="2155"/>
      <c r="CH2" s="2155"/>
      <c r="CI2" s="2155"/>
      <c r="CJ2" s="2155"/>
      <c r="CK2" s="2155"/>
      <c r="CL2" s="2155"/>
      <c r="CM2" s="2155"/>
      <c r="CN2" s="2155"/>
      <c r="CO2" s="2155"/>
      <c r="CP2" s="2155"/>
      <c r="CQ2" s="2155"/>
      <c r="CR2" s="2155"/>
      <c r="CS2" s="2155"/>
      <c r="CT2" s="2155"/>
      <c r="CU2" s="2155"/>
      <c r="CV2" s="2155"/>
      <c r="CW2" s="2155"/>
      <c r="CX2" s="2155"/>
      <c r="CY2" s="2155"/>
      <c r="CZ2" s="2155"/>
      <c r="DA2" s="2155"/>
      <c r="DB2" s="2155"/>
      <c r="DC2" s="2155"/>
      <c r="DD2" s="2155"/>
      <c r="DE2" s="2155"/>
      <c r="DF2" s="2155"/>
      <c r="DG2" s="2155"/>
      <c r="DH2" s="2155"/>
      <c r="DI2" s="2155"/>
      <c r="DJ2" s="2155"/>
      <c r="DK2" s="2155"/>
      <c r="DL2" s="2155"/>
      <c r="DM2" s="2155"/>
      <c r="DN2" s="2155"/>
      <c r="DO2" s="2155"/>
      <c r="DP2" s="2155"/>
      <c r="DQ2" s="2155"/>
      <c r="DR2" s="2155"/>
      <c r="DS2" s="2155"/>
      <c r="DT2" s="2155"/>
      <c r="DU2" s="2155"/>
      <c r="DV2" s="2155"/>
      <c r="DW2" s="2155"/>
      <c r="DX2" s="2155"/>
      <c r="DY2" s="2155"/>
      <c r="DZ2" s="2155"/>
      <c r="EA2" s="2155"/>
      <c r="EB2" s="2155"/>
      <c r="EC2" s="2155"/>
      <c r="ED2" s="2155"/>
      <c r="EE2" s="2155"/>
      <c r="EF2" s="2155"/>
      <c r="EG2" s="2155"/>
      <c r="EH2" s="2155"/>
      <c r="EI2" s="2155"/>
      <c r="EJ2" s="2155"/>
      <c r="EK2" s="2155"/>
      <c r="EL2" s="2155"/>
      <c r="EM2" s="2155"/>
      <c r="EN2" s="2155"/>
      <c r="EO2" s="2155"/>
      <c r="EP2" s="2155"/>
      <c r="EQ2" s="2155"/>
      <c r="ER2" s="2155"/>
      <c r="ES2" s="2155"/>
      <c r="ET2" s="2155"/>
      <c r="EU2" s="2155"/>
      <c r="EV2" s="2155"/>
      <c r="EW2" s="2155"/>
      <c r="EX2" s="2155"/>
    </row>
    <row r="3" spans="2:154" ht="7.5" customHeight="1">
      <c r="B3" s="483"/>
      <c r="C3" s="2149"/>
      <c r="D3" s="2149"/>
      <c r="E3" s="2149"/>
      <c r="F3" s="2152"/>
      <c r="G3" s="2152"/>
      <c r="H3" s="2152"/>
      <c r="I3" s="2152"/>
      <c r="J3" s="2152"/>
      <c r="K3" s="2152"/>
      <c r="L3" s="2152"/>
      <c r="M3" s="2152"/>
      <c r="N3" s="2152"/>
      <c r="O3" s="2152"/>
      <c r="P3" s="2152"/>
      <c r="Q3" s="2152"/>
      <c r="R3" s="2152"/>
      <c r="S3" s="2152"/>
      <c r="T3" s="2152"/>
      <c r="U3" s="2152"/>
      <c r="V3" s="2152"/>
      <c r="W3" s="2152"/>
      <c r="X3" s="2152"/>
      <c r="Y3" s="2152"/>
      <c r="Z3" s="2152"/>
      <c r="BI3" s="2153"/>
      <c r="BJ3" s="2153"/>
      <c r="BK3" s="2153"/>
      <c r="BL3" s="2153"/>
      <c r="BM3" s="2153"/>
      <c r="BN3" s="2153"/>
      <c r="BO3" s="2153"/>
      <c r="BP3" s="2153"/>
      <c r="BQ3" s="2153"/>
      <c r="BR3" s="2153"/>
      <c r="BS3" s="2153"/>
      <c r="BT3" s="2153"/>
      <c r="BU3" s="2153"/>
      <c r="BV3" s="2153"/>
      <c r="BW3" s="2153"/>
      <c r="BX3" s="2153"/>
      <c r="BY3" s="2153"/>
      <c r="CA3" s="481"/>
      <c r="CB3" s="481"/>
      <c r="CC3" s="484"/>
      <c r="CD3" s="485"/>
      <c r="CE3" s="485"/>
      <c r="CF3" s="485"/>
      <c r="CG3" s="485"/>
      <c r="CH3" s="485"/>
      <c r="CI3" s="485"/>
      <c r="CJ3" s="485"/>
      <c r="CK3" s="485"/>
      <c r="CL3" s="485"/>
      <c r="CM3" s="485"/>
      <c r="CN3" s="485"/>
      <c r="CO3" s="485"/>
      <c r="CP3" s="485"/>
      <c r="CQ3" s="485"/>
      <c r="CR3" s="485"/>
      <c r="CS3" s="485"/>
      <c r="CT3" s="485"/>
      <c r="CU3" s="485"/>
      <c r="CV3" s="485"/>
      <c r="CW3" s="485"/>
      <c r="CX3" s="485"/>
      <c r="CY3" s="485"/>
      <c r="CZ3" s="485"/>
      <c r="DA3" s="485"/>
      <c r="DB3" s="485"/>
      <c r="DC3" s="485"/>
      <c r="DD3" s="485"/>
      <c r="DE3" s="485"/>
      <c r="DF3" s="485"/>
      <c r="DG3" s="485"/>
      <c r="DH3" s="485"/>
      <c r="DI3" s="485"/>
      <c r="DJ3" s="485"/>
      <c r="DK3" s="485"/>
      <c r="DL3" s="485"/>
      <c r="DM3" s="485"/>
      <c r="DN3" s="485"/>
      <c r="DO3" s="485"/>
      <c r="DP3" s="485"/>
      <c r="DQ3" s="485"/>
      <c r="DR3" s="485"/>
      <c r="DS3" s="485"/>
      <c r="DT3" s="485"/>
      <c r="DU3" s="485"/>
      <c r="DV3" s="485"/>
      <c r="DW3" s="485"/>
      <c r="DX3" s="485"/>
      <c r="DY3" s="485"/>
      <c r="DZ3" s="485"/>
      <c r="EA3" s="485"/>
      <c r="EB3" s="485"/>
      <c r="EC3" s="485"/>
      <c r="ED3" s="485"/>
      <c r="EE3" s="485"/>
      <c r="EF3" s="485"/>
      <c r="EG3" s="485"/>
      <c r="EH3" s="485"/>
      <c r="EI3" s="485"/>
      <c r="EJ3" s="485"/>
      <c r="EK3" s="485"/>
      <c r="EL3" s="485"/>
      <c r="EM3" s="485"/>
      <c r="EN3" s="485"/>
      <c r="EO3" s="485"/>
      <c r="EP3" s="485"/>
      <c r="EQ3" s="485"/>
      <c r="ER3" s="485"/>
      <c r="ES3" s="485"/>
      <c r="ET3" s="485"/>
      <c r="EU3" s="485"/>
      <c r="EV3" s="485"/>
      <c r="EW3" s="485"/>
      <c r="EX3" s="486"/>
    </row>
    <row r="4" spans="2:154" ht="7.5" customHeight="1">
      <c r="E4" s="2156" t="s">
        <v>1197</v>
      </c>
      <c r="F4" s="2156"/>
      <c r="G4" s="2156"/>
      <c r="H4" s="2156"/>
      <c r="I4" s="2156"/>
      <c r="J4" s="2156"/>
      <c r="K4" s="2156"/>
      <c r="L4" s="2156"/>
      <c r="M4" s="2156"/>
      <c r="N4" s="2156"/>
      <c r="O4" s="2156"/>
      <c r="P4" s="2156"/>
      <c r="Q4" s="2156"/>
      <c r="R4" s="2156"/>
      <c r="S4" s="2156"/>
      <c r="T4" s="2156"/>
      <c r="U4" s="2156"/>
      <c r="V4" s="2156"/>
      <c r="W4" s="2156"/>
      <c r="X4" s="2156"/>
      <c r="Y4" s="2156"/>
      <c r="Z4" s="2156"/>
      <c r="AA4" s="2156"/>
      <c r="AB4" s="2156"/>
      <c r="AC4" s="2156"/>
      <c r="AD4" s="2156"/>
      <c r="AE4" s="2156"/>
      <c r="AF4" s="2156"/>
      <c r="AG4" s="2156"/>
      <c r="AH4" s="2156"/>
      <c r="AI4" s="2156"/>
      <c r="AJ4" s="2156"/>
      <c r="AK4" s="2156"/>
      <c r="AL4" s="2156"/>
      <c r="AM4" s="2156"/>
      <c r="AN4" s="2156"/>
      <c r="AO4" s="2156"/>
      <c r="AP4" s="2156"/>
      <c r="AQ4" s="2156"/>
      <c r="AR4" s="2156"/>
      <c r="AS4" s="2156"/>
      <c r="AT4" s="2156"/>
      <c r="AU4" s="2156"/>
      <c r="AV4" s="2156"/>
      <c r="AW4" s="2156"/>
      <c r="AX4" s="2156"/>
      <c r="AY4" s="2156"/>
      <c r="AZ4" s="2156"/>
      <c r="BA4" s="2156"/>
      <c r="BB4" s="2156"/>
      <c r="BC4" s="2156"/>
      <c r="BD4" s="2156"/>
      <c r="BE4" s="2156"/>
      <c r="BF4" s="2156"/>
      <c r="BG4" s="2156"/>
      <c r="BH4" s="2156"/>
      <c r="BI4" s="2156"/>
      <c r="BJ4" s="2156"/>
      <c r="BK4" s="2156"/>
      <c r="BL4" s="2156"/>
      <c r="BM4" s="2156"/>
      <c r="BN4" s="2156"/>
      <c r="BO4" s="2156"/>
      <c r="BP4" s="2156"/>
      <c r="BQ4" s="2156"/>
      <c r="BR4" s="2156"/>
      <c r="BS4" s="2156"/>
      <c r="BT4" s="2156"/>
      <c r="BU4" s="2156"/>
      <c r="BV4" s="2156"/>
      <c r="BW4" s="2156"/>
      <c r="CA4" s="481"/>
      <c r="CB4" s="481"/>
      <c r="CC4" s="487"/>
      <c r="CD4" s="2157" t="s">
        <v>1008</v>
      </c>
      <c r="CE4" s="2158"/>
      <c r="CF4" s="2158"/>
      <c r="CG4" s="2158"/>
      <c r="CH4" s="2158"/>
      <c r="CI4" s="2158"/>
      <c r="CJ4" s="2158"/>
      <c r="CK4" s="2158"/>
      <c r="CL4" s="2158"/>
      <c r="CM4" s="2158"/>
      <c r="CN4" s="2158"/>
      <c r="CO4" s="2158"/>
      <c r="CP4" s="2158"/>
      <c r="CQ4" s="2158"/>
      <c r="CR4" s="2158"/>
      <c r="CS4" s="2158"/>
      <c r="CT4" s="2158"/>
      <c r="CU4" s="2158"/>
      <c r="CV4" s="2158"/>
      <c r="CW4" s="2158"/>
      <c r="CX4" s="2158"/>
      <c r="CY4" s="2158"/>
      <c r="CZ4" s="2158"/>
      <c r="DA4" s="2158"/>
      <c r="DB4" s="2158"/>
      <c r="DC4" s="2158"/>
      <c r="DD4" s="2158"/>
      <c r="DE4" s="2158"/>
      <c r="DF4" s="2158"/>
      <c r="DG4" s="2158"/>
      <c r="DH4" s="2158"/>
      <c r="DI4" s="2158"/>
      <c r="DJ4" s="2158"/>
      <c r="DK4" s="2158"/>
      <c r="DL4" s="2158"/>
      <c r="DM4" s="2158"/>
      <c r="DN4" s="2158"/>
      <c r="DO4" s="2158"/>
      <c r="DP4" s="2158"/>
      <c r="DQ4" s="2158"/>
      <c r="DR4" s="2158"/>
      <c r="DS4" s="2158"/>
      <c r="DT4" s="2158"/>
      <c r="DU4" s="2158"/>
      <c r="DV4" s="2158"/>
      <c r="DW4" s="2158"/>
      <c r="DX4" s="2158"/>
      <c r="DY4" s="2158"/>
      <c r="DZ4" s="2158"/>
      <c r="EA4" s="2158"/>
      <c r="EB4" s="2158"/>
      <c r="EC4" s="2158"/>
      <c r="ED4" s="2158"/>
      <c r="EE4" s="2158"/>
      <c r="EF4" s="2158"/>
      <c r="EG4" s="2158"/>
      <c r="EH4" s="2158"/>
      <c r="EI4" s="2158"/>
      <c r="EJ4" s="2158"/>
      <c r="EK4" s="2158"/>
      <c r="EL4" s="2158"/>
      <c r="EM4" s="2158"/>
      <c r="EN4" s="2158"/>
      <c r="EO4" s="2158"/>
      <c r="EP4" s="2158"/>
      <c r="EQ4" s="2158"/>
      <c r="ER4" s="2158"/>
      <c r="ES4" s="2158"/>
      <c r="ET4" s="2158"/>
      <c r="EU4" s="2158"/>
      <c r="EV4" s="2158"/>
      <c r="EW4" s="2158"/>
      <c r="EX4" s="488"/>
    </row>
    <row r="5" spans="2:154" ht="7.5" customHeight="1">
      <c r="C5" s="483"/>
      <c r="D5" s="483"/>
      <c r="E5" s="2156"/>
      <c r="F5" s="2156"/>
      <c r="G5" s="2156"/>
      <c r="H5" s="2156"/>
      <c r="I5" s="2156"/>
      <c r="J5" s="2156"/>
      <c r="K5" s="2156"/>
      <c r="L5" s="2156"/>
      <c r="M5" s="2156"/>
      <c r="N5" s="2156"/>
      <c r="O5" s="2156"/>
      <c r="P5" s="2156"/>
      <c r="Q5" s="2156"/>
      <c r="R5" s="2156"/>
      <c r="S5" s="2156"/>
      <c r="T5" s="2156"/>
      <c r="U5" s="2156"/>
      <c r="V5" s="2156"/>
      <c r="W5" s="2156"/>
      <c r="X5" s="2156"/>
      <c r="Y5" s="2156"/>
      <c r="Z5" s="2156"/>
      <c r="AA5" s="2156"/>
      <c r="AB5" s="2156"/>
      <c r="AC5" s="2156"/>
      <c r="AD5" s="2156"/>
      <c r="AE5" s="2156"/>
      <c r="AF5" s="2156"/>
      <c r="AG5" s="2156"/>
      <c r="AH5" s="2156"/>
      <c r="AI5" s="2156"/>
      <c r="AJ5" s="2156"/>
      <c r="AK5" s="2156"/>
      <c r="AL5" s="2156"/>
      <c r="AM5" s="2156"/>
      <c r="AN5" s="2156"/>
      <c r="AO5" s="2156"/>
      <c r="AP5" s="2156"/>
      <c r="AQ5" s="2156"/>
      <c r="AR5" s="2156"/>
      <c r="AS5" s="2156"/>
      <c r="AT5" s="2156"/>
      <c r="AU5" s="2156"/>
      <c r="AV5" s="2156"/>
      <c r="AW5" s="2156"/>
      <c r="AX5" s="2156"/>
      <c r="AY5" s="2156"/>
      <c r="AZ5" s="2156"/>
      <c r="BA5" s="2156"/>
      <c r="BB5" s="2156"/>
      <c r="BC5" s="2156"/>
      <c r="BD5" s="2156"/>
      <c r="BE5" s="2156"/>
      <c r="BF5" s="2156"/>
      <c r="BG5" s="2156"/>
      <c r="BH5" s="2156"/>
      <c r="BI5" s="2156"/>
      <c r="BJ5" s="2156"/>
      <c r="BK5" s="2156"/>
      <c r="BL5" s="2156"/>
      <c r="BM5" s="2156"/>
      <c r="BN5" s="2156"/>
      <c r="BO5" s="2156"/>
      <c r="BP5" s="2156"/>
      <c r="BQ5" s="2156"/>
      <c r="BR5" s="2156"/>
      <c r="BS5" s="2156"/>
      <c r="BT5" s="2156"/>
      <c r="BU5" s="2156"/>
      <c r="BV5" s="2156"/>
      <c r="BW5" s="2156"/>
      <c r="BX5" s="483"/>
      <c r="BY5" s="483"/>
      <c r="CA5" s="481"/>
      <c r="CB5" s="481"/>
      <c r="CC5" s="487"/>
      <c r="CD5" s="2158"/>
      <c r="CE5" s="2158"/>
      <c r="CF5" s="2158"/>
      <c r="CG5" s="2158"/>
      <c r="CH5" s="2158"/>
      <c r="CI5" s="2158"/>
      <c r="CJ5" s="2158"/>
      <c r="CK5" s="2158"/>
      <c r="CL5" s="2158"/>
      <c r="CM5" s="2158"/>
      <c r="CN5" s="2158"/>
      <c r="CO5" s="2158"/>
      <c r="CP5" s="2158"/>
      <c r="CQ5" s="2158"/>
      <c r="CR5" s="2158"/>
      <c r="CS5" s="2158"/>
      <c r="CT5" s="2158"/>
      <c r="CU5" s="2158"/>
      <c r="CV5" s="2158"/>
      <c r="CW5" s="2158"/>
      <c r="CX5" s="2158"/>
      <c r="CY5" s="2158"/>
      <c r="CZ5" s="2158"/>
      <c r="DA5" s="2158"/>
      <c r="DB5" s="2158"/>
      <c r="DC5" s="2158"/>
      <c r="DD5" s="2158"/>
      <c r="DE5" s="2158"/>
      <c r="DF5" s="2158"/>
      <c r="DG5" s="2158"/>
      <c r="DH5" s="2158"/>
      <c r="DI5" s="2158"/>
      <c r="DJ5" s="2158"/>
      <c r="DK5" s="2158"/>
      <c r="DL5" s="2158"/>
      <c r="DM5" s="2158"/>
      <c r="DN5" s="2158"/>
      <c r="DO5" s="2158"/>
      <c r="DP5" s="2158"/>
      <c r="DQ5" s="2158"/>
      <c r="DR5" s="2158"/>
      <c r="DS5" s="2158"/>
      <c r="DT5" s="2158"/>
      <c r="DU5" s="2158"/>
      <c r="DV5" s="2158"/>
      <c r="DW5" s="2158"/>
      <c r="DX5" s="2158"/>
      <c r="DY5" s="2158"/>
      <c r="DZ5" s="2158"/>
      <c r="EA5" s="2158"/>
      <c r="EB5" s="2158"/>
      <c r="EC5" s="2158"/>
      <c r="ED5" s="2158"/>
      <c r="EE5" s="2158"/>
      <c r="EF5" s="2158"/>
      <c r="EG5" s="2158"/>
      <c r="EH5" s="2158"/>
      <c r="EI5" s="2158"/>
      <c r="EJ5" s="2158"/>
      <c r="EK5" s="2158"/>
      <c r="EL5" s="2158"/>
      <c r="EM5" s="2158"/>
      <c r="EN5" s="2158"/>
      <c r="EO5" s="2158"/>
      <c r="EP5" s="2158"/>
      <c r="EQ5" s="2158"/>
      <c r="ER5" s="2158"/>
      <c r="ES5" s="2158"/>
      <c r="ET5" s="2158"/>
      <c r="EU5" s="2158"/>
      <c r="EV5" s="2158"/>
      <c r="EW5" s="2158"/>
      <c r="EX5" s="488"/>
    </row>
    <row r="6" spans="2:154" ht="7.5" customHeight="1">
      <c r="B6" s="482"/>
      <c r="C6" s="483"/>
      <c r="D6" s="483"/>
      <c r="E6" s="2156"/>
      <c r="F6" s="2156"/>
      <c r="G6" s="2156"/>
      <c r="H6" s="2156"/>
      <c r="I6" s="2156"/>
      <c r="J6" s="2156"/>
      <c r="K6" s="2156"/>
      <c r="L6" s="2156"/>
      <c r="M6" s="2156"/>
      <c r="N6" s="2156"/>
      <c r="O6" s="2156"/>
      <c r="P6" s="2156"/>
      <c r="Q6" s="2156"/>
      <c r="R6" s="2156"/>
      <c r="S6" s="2156"/>
      <c r="T6" s="2156"/>
      <c r="U6" s="2156"/>
      <c r="V6" s="2156"/>
      <c r="W6" s="2156"/>
      <c r="X6" s="2156"/>
      <c r="Y6" s="2156"/>
      <c r="Z6" s="2156"/>
      <c r="AA6" s="2156"/>
      <c r="AB6" s="2156"/>
      <c r="AC6" s="2156"/>
      <c r="AD6" s="2156"/>
      <c r="AE6" s="2156"/>
      <c r="AF6" s="2156"/>
      <c r="AG6" s="2156"/>
      <c r="AH6" s="2156"/>
      <c r="AI6" s="2156"/>
      <c r="AJ6" s="2156"/>
      <c r="AK6" s="2156"/>
      <c r="AL6" s="2156"/>
      <c r="AM6" s="2156"/>
      <c r="AN6" s="2156"/>
      <c r="AO6" s="2156"/>
      <c r="AP6" s="2156"/>
      <c r="AQ6" s="2156"/>
      <c r="AR6" s="2156"/>
      <c r="AS6" s="2156"/>
      <c r="AT6" s="2156"/>
      <c r="AU6" s="2156"/>
      <c r="AV6" s="2156"/>
      <c r="AW6" s="2156"/>
      <c r="AX6" s="2156"/>
      <c r="AY6" s="2156"/>
      <c r="AZ6" s="2156"/>
      <c r="BA6" s="2156"/>
      <c r="BB6" s="2156"/>
      <c r="BC6" s="2156"/>
      <c r="BD6" s="2156"/>
      <c r="BE6" s="2156"/>
      <c r="BF6" s="2156"/>
      <c r="BG6" s="2156"/>
      <c r="BH6" s="2156"/>
      <c r="BI6" s="2156"/>
      <c r="BJ6" s="2156"/>
      <c r="BK6" s="2156"/>
      <c r="BL6" s="2156"/>
      <c r="BM6" s="2156"/>
      <c r="BN6" s="2156"/>
      <c r="BO6" s="2156"/>
      <c r="BP6" s="2156"/>
      <c r="BQ6" s="2156"/>
      <c r="BR6" s="2156"/>
      <c r="BS6" s="2156"/>
      <c r="BT6" s="2156"/>
      <c r="BU6" s="2156"/>
      <c r="BV6" s="2156"/>
      <c r="BW6" s="2156"/>
      <c r="BX6" s="483"/>
      <c r="BY6" s="483"/>
      <c r="CA6" s="481"/>
      <c r="CB6" s="481"/>
      <c r="CC6" s="487"/>
      <c r="CD6" s="2157" t="s">
        <v>1009</v>
      </c>
      <c r="CE6" s="2159"/>
      <c r="CF6" s="2159"/>
      <c r="CG6" s="2159"/>
      <c r="CH6" s="2159"/>
      <c r="CI6" s="2159"/>
      <c r="CJ6" s="2159"/>
      <c r="CK6" s="2159"/>
      <c r="CL6" s="2159"/>
      <c r="CM6" s="2159"/>
      <c r="CN6" s="2159"/>
      <c r="CO6" s="2159"/>
      <c r="CP6" s="2159"/>
      <c r="CQ6" s="2159"/>
      <c r="CR6" s="2159"/>
      <c r="CS6" s="2159"/>
      <c r="CT6" s="2159"/>
      <c r="CU6" s="2159"/>
      <c r="CV6" s="2159"/>
      <c r="CW6" s="2159"/>
      <c r="CX6" s="2159"/>
      <c r="CY6" s="2159"/>
      <c r="CZ6" s="2159"/>
      <c r="DA6" s="2159"/>
      <c r="DB6" s="2159"/>
      <c r="DC6" s="2159"/>
      <c r="DD6" s="2159"/>
      <c r="DE6" s="2159"/>
      <c r="DF6" s="2159"/>
      <c r="DG6" s="2159"/>
      <c r="DH6" s="2159"/>
      <c r="DI6" s="2159"/>
      <c r="DJ6" s="2159"/>
      <c r="DK6" s="2159"/>
      <c r="DL6" s="2159"/>
      <c r="DM6" s="2159"/>
      <c r="DN6" s="2159"/>
      <c r="DO6" s="2159"/>
      <c r="DP6" s="2159"/>
      <c r="DQ6" s="2159"/>
      <c r="DR6" s="2159"/>
      <c r="DS6" s="2159"/>
      <c r="DT6" s="2159"/>
      <c r="DU6" s="2159"/>
      <c r="DV6" s="2159"/>
      <c r="DW6" s="2159"/>
      <c r="DX6" s="2159"/>
      <c r="DY6" s="2159"/>
      <c r="DZ6" s="2159"/>
      <c r="EA6" s="2159"/>
      <c r="EB6" s="2159"/>
      <c r="EC6" s="2159"/>
      <c r="ED6" s="2159"/>
      <c r="EE6" s="2159"/>
      <c r="EF6" s="2159"/>
      <c r="EG6" s="2159"/>
      <c r="EH6" s="2159"/>
      <c r="EI6" s="2159"/>
      <c r="EJ6" s="2159"/>
      <c r="EK6" s="2159"/>
      <c r="EL6" s="2159"/>
      <c r="EM6" s="2159"/>
      <c r="EN6" s="2159"/>
      <c r="EO6" s="2159"/>
      <c r="EP6" s="2159"/>
      <c r="EQ6" s="2159"/>
      <c r="ER6" s="2159"/>
      <c r="ES6" s="2159"/>
      <c r="ET6" s="2159"/>
      <c r="EU6" s="2159"/>
      <c r="EV6" s="2159"/>
      <c r="EW6" s="2159"/>
      <c r="EX6" s="488"/>
    </row>
    <row r="7" spans="2:154" ht="7.5" customHeight="1">
      <c r="B7" s="483"/>
      <c r="C7" s="483"/>
      <c r="D7" s="483"/>
      <c r="E7" s="2156"/>
      <c r="F7" s="2156"/>
      <c r="G7" s="2156"/>
      <c r="H7" s="2156"/>
      <c r="I7" s="2156"/>
      <c r="J7" s="2156"/>
      <c r="K7" s="2156"/>
      <c r="L7" s="2156"/>
      <c r="M7" s="2156"/>
      <c r="N7" s="2156"/>
      <c r="O7" s="2156"/>
      <c r="P7" s="2156"/>
      <c r="Q7" s="2156"/>
      <c r="R7" s="2156"/>
      <c r="S7" s="2156"/>
      <c r="T7" s="2156"/>
      <c r="U7" s="2156"/>
      <c r="V7" s="2156"/>
      <c r="W7" s="2156"/>
      <c r="X7" s="2156"/>
      <c r="Y7" s="2156"/>
      <c r="Z7" s="2156"/>
      <c r="AA7" s="2156"/>
      <c r="AB7" s="2156"/>
      <c r="AC7" s="2156"/>
      <c r="AD7" s="2156"/>
      <c r="AE7" s="2156"/>
      <c r="AF7" s="2156"/>
      <c r="AG7" s="2156"/>
      <c r="AH7" s="2156"/>
      <c r="AI7" s="2156"/>
      <c r="AJ7" s="2156"/>
      <c r="AK7" s="2156"/>
      <c r="AL7" s="2156"/>
      <c r="AM7" s="2156"/>
      <c r="AN7" s="2156"/>
      <c r="AO7" s="2156"/>
      <c r="AP7" s="2156"/>
      <c r="AQ7" s="2156"/>
      <c r="AR7" s="2156"/>
      <c r="AS7" s="2156"/>
      <c r="AT7" s="2156"/>
      <c r="AU7" s="2156"/>
      <c r="AV7" s="2156"/>
      <c r="AW7" s="2156"/>
      <c r="AX7" s="2156"/>
      <c r="AY7" s="2156"/>
      <c r="AZ7" s="2156"/>
      <c r="BA7" s="2156"/>
      <c r="BB7" s="2156"/>
      <c r="BC7" s="2156"/>
      <c r="BD7" s="2156"/>
      <c r="BE7" s="2156"/>
      <c r="BF7" s="2156"/>
      <c r="BG7" s="2156"/>
      <c r="BH7" s="2156"/>
      <c r="BI7" s="2156"/>
      <c r="BJ7" s="2156"/>
      <c r="BK7" s="2156"/>
      <c r="BL7" s="2156"/>
      <c r="BM7" s="2156"/>
      <c r="BN7" s="2156"/>
      <c r="BO7" s="2156"/>
      <c r="BP7" s="2156"/>
      <c r="BQ7" s="2156"/>
      <c r="BR7" s="2156"/>
      <c r="BS7" s="2156"/>
      <c r="BT7" s="2156"/>
      <c r="BU7" s="2156"/>
      <c r="BV7" s="2156"/>
      <c r="BW7" s="2156"/>
      <c r="BX7" s="483"/>
      <c r="BY7" s="483"/>
      <c r="CA7" s="481"/>
      <c r="CB7" s="481"/>
      <c r="CC7" s="487"/>
      <c r="CD7" s="2157"/>
      <c r="CE7" s="2159"/>
      <c r="CF7" s="2159"/>
      <c r="CG7" s="2159"/>
      <c r="CH7" s="2159"/>
      <c r="CI7" s="2159"/>
      <c r="CJ7" s="2159"/>
      <c r="CK7" s="2159"/>
      <c r="CL7" s="2159"/>
      <c r="CM7" s="2159"/>
      <c r="CN7" s="2159"/>
      <c r="CO7" s="2159"/>
      <c r="CP7" s="2159"/>
      <c r="CQ7" s="2159"/>
      <c r="CR7" s="2159"/>
      <c r="CS7" s="2159"/>
      <c r="CT7" s="2159"/>
      <c r="CU7" s="2159"/>
      <c r="CV7" s="2159"/>
      <c r="CW7" s="2159"/>
      <c r="CX7" s="2159"/>
      <c r="CY7" s="2159"/>
      <c r="CZ7" s="2159"/>
      <c r="DA7" s="2159"/>
      <c r="DB7" s="2159"/>
      <c r="DC7" s="2159"/>
      <c r="DD7" s="2159"/>
      <c r="DE7" s="2159"/>
      <c r="DF7" s="2159"/>
      <c r="DG7" s="2159"/>
      <c r="DH7" s="2159"/>
      <c r="DI7" s="2159"/>
      <c r="DJ7" s="2159"/>
      <c r="DK7" s="2159"/>
      <c r="DL7" s="2159"/>
      <c r="DM7" s="2159"/>
      <c r="DN7" s="2159"/>
      <c r="DO7" s="2159"/>
      <c r="DP7" s="2159"/>
      <c r="DQ7" s="2159"/>
      <c r="DR7" s="2159"/>
      <c r="DS7" s="2159"/>
      <c r="DT7" s="2159"/>
      <c r="DU7" s="2159"/>
      <c r="DV7" s="2159"/>
      <c r="DW7" s="2159"/>
      <c r="DX7" s="2159"/>
      <c r="DY7" s="2159"/>
      <c r="DZ7" s="2159"/>
      <c r="EA7" s="2159"/>
      <c r="EB7" s="2159"/>
      <c r="EC7" s="2159"/>
      <c r="ED7" s="2159"/>
      <c r="EE7" s="2159"/>
      <c r="EF7" s="2159"/>
      <c r="EG7" s="2159"/>
      <c r="EH7" s="2159"/>
      <c r="EI7" s="2159"/>
      <c r="EJ7" s="2159"/>
      <c r="EK7" s="2159"/>
      <c r="EL7" s="2159"/>
      <c r="EM7" s="2159"/>
      <c r="EN7" s="2159"/>
      <c r="EO7" s="2159"/>
      <c r="EP7" s="2159"/>
      <c r="EQ7" s="2159"/>
      <c r="ER7" s="2159"/>
      <c r="ES7" s="2159"/>
      <c r="ET7" s="2159"/>
      <c r="EU7" s="2159"/>
      <c r="EV7" s="2159"/>
      <c r="EW7" s="2159"/>
      <c r="EX7" s="488"/>
    </row>
    <row r="8" spans="2:154" ht="7.5" customHeight="1">
      <c r="E8" s="2156"/>
      <c r="F8" s="2156"/>
      <c r="G8" s="2156"/>
      <c r="H8" s="2156"/>
      <c r="I8" s="2156"/>
      <c r="J8" s="2156"/>
      <c r="K8" s="2156"/>
      <c r="L8" s="2156"/>
      <c r="M8" s="2156"/>
      <c r="N8" s="2156"/>
      <c r="O8" s="2156"/>
      <c r="P8" s="2156"/>
      <c r="Q8" s="2156"/>
      <c r="R8" s="2156"/>
      <c r="S8" s="2156"/>
      <c r="T8" s="2156"/>
      <c r="U8" s="2156"/>
      <c r="V8" s="2156"/>
      <c r="W8" s="2156"/>
      <c r="X8" s="2156"/>
      <c r="Y8" s="2156"/>
      <c r="Z8" s="2156"/>
      <c r="AA8" s="2156"/>
      <c r="AB8" s="2156"/>
      <c r="AC8" s="2156"/>
      <c r="AD8" s="2156"/>
      <c r="AE8" s="2156"/>
      <c r="AF8" s="2156"/>
      <c r="AG8" s="2156"/>
      <c r="AH8" s="2156"/>
      <c r="AI8" s="2156"/>
      <c r="AJ8" s="2156"/>
      <c r="AK8" s="2156"/>
      <c r="AL8" s="2156"/>
      <c r="AM8" s="2156"/>
      <c r="AN8" s="2156"/>
      <c r="AO8" s="2156"/>
      <c r="AP8" s="2156"/>
      <c r="AQ8" s="2156"/>
      <c r="AR8" s="2156"/>
      <c r="AS8" s="2156"/>
      <c r="AT8" s="2156"/>
      <c r="AU8" s="2156"/>
      <c r="AV8" s="2156"/>
      <c r="AW8" s="2156"/>
      <c r="AX8" s="2156"/>
      <c r="AY8" s="2156"/>
      <c r="AZ8" s="2156"/>
      <c r="BA8" s="2156"/>
      <c r="BB8" s="2156"/>
      <c r="BC8" s="2156"/>
      <c r="BD8" s="2156"/>
      <c r="BE8" s="2156"/>
      <c r="BF8" s="2156"/>
      <c r="BG8" s="2156"/>
      <c r="BH8" s="2156"/>
      <c r="BI8" s="2156"/>
      <c r="BJ8" s="2156"/>
      <c r="BK8" s="2156"/>
      <c r="BL8" s="2156"/>
      <c r="BM8" s="2156"/>
      <c r="BN8" s="2156"/>
      <c r="BO8" s="2156"/>
      <c r="BP8" s="2156"/>
      <c r="BQ8" s="2156"/>
      <c r="BR8" s="2156"/>
      <c r="BS8" s="2156"/>
      <c r="BT8" s="2156"/>
      <c r="BU8" s="2156"/>
      <c r="BV8" s="2156"/>
      <c r="BW8" s="2156"/>
      <c r="CA8" s="481"/>
      <c r="CB8" s="481"/>
      <c r="CC8" s="487"/>
      <c r="CD8" s="2157" t="s">
        <v>1010</v>
      </c>
      <c r="CE8" s="2158"/>
      <c r="CF8" s="2158"/>
      <c r="CG8" s="2158"/>
      <c r="CH8" s="2158"/>
      <c r="CI8" s="2158"/>
      <c r="CJ8" s="2158"/>
      <c r="CK8" s="2158"/>
      <c r="CL8" s="489"/>
      <c r="CM8" s="489"/>
      <c r="CN8" s="489"/>
      <c r="CO8" s="489"/>
      <c r="CP8" s="489"/>
      <c r="CQ8" s="489"/>
      <c r="CR8" s="489"/>
      <c r="CS8" s="489"/>
      <c r="CT8" s="489"/>
      <c r="CU8" s="489"/>
      <c r="CV8" s="489"/>
      <c r="CW8" s="489"/>
      <c r="CX8" s="489"/>
      <c r="CY8" s="489"/>
      <c r="CZ8" s="489"/>
      <c r="DA8" s="489"/>
      <c r="DB8" s="489"/>
      <c r="DC8" s="489"/>
      <c r="DD8" s="489"/>
      <c r="DE8" s="489"/>
      <c r="DF8" s="489"/>
      <c r="DG8" s="489"/>
      <c r="DH8" s="489"/>
      <c r="DI8" s="489"/>
      <c r="DJ8" s="489"/>
      <c r="DK8" s="489"/>
      <c r="DL8" s="489"/>
      <c r="DM8" s="489"/>
      <c r="DN8" s="489"/>
      <c r="DO8" s="489"/>
      <c r="DP8" s="489"/>
      <c r="DQ8" s="489"/>
      <c r="DR8" s="489"/>
      <c r="DS8" s="489"/>
      <c r="DT8" s="489"/>
      <c r="DU8" s="489"/>
      <c r="DV8" s="489"/>
      <c r="DW8" s="489"/>
      <c r="DX8" s="489"/>
      <c r="DY8" s="489"/>
      <c r="DZ8" s="489"/>
      <c r="EA8" s="489"/>
      <c r="EB8" s="489"/>
      <c r="EC8" s="489"/>
      <c r="ED8" s="489"/>
      <c r="EE8" s="489"/>
      <c r="EF8" s="489"/>
      <c r="EG8" s="489"/>
      <c r="EH8" s="489"/>
      <c r="EI8" s="489"/>
      <c r="EJ8" s="489"/>
      <c r="EK8" s="489"/>
      <c r="EL8" s="489"/>
      <c r="EM8" s="489"/>
      <c r="EN8" s="489"/>
      <c r="EO8" s="489"/>
      <c r="EP8" s="489"/>
      <c r="EQ8" s="489"/>
      <c r="ER8" s="489"/>
      <c r="ES8" s="489"/>
      <c r="ET8" s="489"/>
      <c r="EU8" s="489"/>
      <c r="EV8" s="489"/>
      <c r="EW8" s="489"/>
      <c r="EX8" s="488"/>
    </row>
    <row r="9" spans="2:154" ht="7.5" customHeight="1" thickBot="1">
      <c r="CA9" s="481"/>
      <c r="CB9" s="481"/>
      <c r="CC9" s="487"/>
      <c r="CD9" s="2158"/>
      <c r="CE9" s="2158"/>
      <c r="CF9" s="2158"/>
      <c r="CG9" s="2158"/>
      <c r="CH9" s="2158"/>
      <c r="CI9" s="2158"/>
      <c r="CJ9" s="2158"/>
      <c r="CK9" s="2158"/>
      <c r="CL9" s="489"/>
      <c r="CM9" s="489"/>
      <c r="CN9" s="489"/>
      <c r="CO9" s="489"/>
      <c r="CP9" s="489"/>
      <c r="CQ9" s="489"/>
      <c r="CR9" s="489"/>
      <c r="CS9" s="489"/>
      <c r="CT9" s="489"/>
      <c r="CU9" s="489"/>
      <c r="CV9" s="489"/>
      <c r="CW9" s="489"/>
      <c r="CX9" s="489"/>
      <c r="CY9" s="489"/>
      <c r="CZ9" s="489"/>
      <c r="DA9" s="489"/>
      <c r="DB9" s="489"/>
      <c r="DC9" s="489"/>
      <c r="DD9" s="489"/>
      <c r="DE9" s="489"/>
      <c r="DF9" s="489"/>
      <c r="DG9" s="489"/>
      <c r="DH9" s="489"/>
      <c r="DI9" s="489"/>
      <c r="DJ9" s="489"/>
      <c r="DK9" s="489"/>
      <c r="DL9" s="489"/>
      <c r="DM9" s="489"/>
      <c r="DN9" s="489"/>
      <c r="DO9" s="489"/>
      <c r="DP9" s="489"/>
      <c r="DQ9" s="489"/>
      <c r="DR9" s="489"/>
      <c r="DS9" s="489"/>
      <c r="DT9" s="489"/>
      <c r="DU9" s="489"/>
      <c r="DV9" s="489"/>
      <c r="DW9" s="489"/>
      <c r="DX9" s="489"/>
      <c r="DY9" s="489"/>
      <c r="DZ9" s="489"/>
      <c r="EA9" s="489"/>
      <c r="EB9" s="489"/>
      <c r="EC9" s="489"/>
      <c r="ED9" s="489"/>
      <c r="EE9" s="489"/>
      <c r="EF9" s="489"/>
      <c r="EG9" s="489"/>
      <c r="EH9" s="489"/>
      <c r="EI9" s="489"/>
      <c r="EJ9" s="489"/>
      <c r="EK9" s="489"/>
      <c r="EL9" s="489"/>
      <c r="EM9" s="489"/>
      <c r="EN9" s="489"/>
      <c r="EO9" s="489"/>
      <c r="EP9" s="489"/>
      <c r="EQ9" s="489"/>
      <c r="ER9" s="489"/>
      <c r="ES9" s="489"/>
      <c r="ET9" s="489"/>
      <c r="EU9" s="489"/>
      <c r="EV9" s="489"/>
      <c r="EW9" s="489"/>
      <c r="EX9" s="488"/>
    </row>
    <row r="10" spans="2:154" ht="7.5" customHeight="1">
      <c r="C10" s="490"/>
      <c r="D10" s="490"/>
      <c r="E10" s="2170" t="s">
        <v>1011</v>
      </c>
      <c r="F10" s="2170"/>
      <c r="G10" s="2170"/>
      <c r="H10" s="2170"/>
      <c r="I10" s="2170"/>
      <c r="J10" s="2170"/>
      <c r="K10" s="2170"/>
      <c r="L10" s="2170"/>
      <c r="M10" s="2170"/>
      <c r="N10" s="2170"/>
      <c r="O10" s="2170"/>
      <c r="P10" s="2170"/>
      <c r="Q10" s="2170"/>
      <c r="R10" s="2170"/>
      <c r="S10" s="2170"/>
      <c r="T10" s="2170"/>
      <c r="U10" s="2170"/>
      <c r="V10" s="2170"/>
      <c r="W10" s="2170"/>
      <c r="X10" s="2170"/>
      <c r="Y10" s="2170"/>
      <c r="Z10" s="2170"/>
      <c r="AA10" s="2170"/>
      <c r="AB10" s="2170"/>
      <c r="AC10" s="2170"/>
      <c r="AD10" s="2170"/>
      <c r="AE10" s="2170"/>
      <c r="AF10" s="2170"/>
      <c r="AG10" s="2170"/>
      <c r="AH10" s="2170"/>
      <c r="AI10" s="2170"/>
      <c r="AJ10" s="2170"/>
      <c r="AK10" s="2170"/>
      <c r="AL10" s="2170"/>
      <c r="AM10" s="2170"/>
      <c r="AN10" s="2170"/>
      <c r="AO10" s="2170"/>
      <c r="AP10" s="2170"/>
      <c r="AQ10" s="2170"/>
      <c r="AR10" s="2170"/>
      <c r="AS10" s="2170"/>
      <c r="AT10" s="2170"/>
      <c r="AU10" s="2170"/>
      <c r="AV10" s="2170"/>
      <c r="AW10" s="2170"/>
      <c r="AX10" s="2170"/>
      <c r="AY10" s="2170"/>
      <c r="AZ10" s="2170"/>
      <c r="BA10" s="2170"/>
      <c r="BB10" s="2170"/>
      <c r="BC10" s="2170"/>
      <c r="BD10" s="2170"/>
      <c r="BE10" s="2170"/>
      <c r="BF10" s="2170"/>
      <c r="BG10" s="2170"/>
      <c r="BH10" s="2170"/>
      <c r="BI10" s="2170"/>
      <c r="BJ10" s="2170"/>
      <c r="BK10" s="2170"/>
      <c r="BL10" s="2170"/>
      <c r="BM10" s="2170"/>
      <c r="BN10" s="2170"/>
      <c r="BO10" s="2170"/>
      <c r="BP10" s="2170"/>
      <c r="BQ10" s="2170"/>
      <c r="BR10" s="2170"/>
      <c r="BS10" s="2170"/>
      <c r="BT10" s="2170"/>
      <c r="BU10" s="2170"/>
      <c r="BV10" s="2170"/>
      <c r="BW10" s="2170"/>
      <c r="BX10" s="491"/>
      <c r="BY10" s="491"/>
      <c r="CA10" s="481"/>
      <c r="CB10" s="481"/>
      <c r="CC10" s="487"/>
      <c r="CD10" s="489"/>
      <c r="CE10" s="2172" t="s">
        <v>1012</v>
      </c>
      <c r="CF10" s="2158"/>
      <c r="CG10" s="2158"/>
      <c r="CH10" s="2158"/>
      <c r="CI10" s="2158"/>
      <c r="CJ10" s="2158"/>
      <c r="CK10" s="2158"/>
      <c r="CL10" s="2158"/>
      <c r="CM10" s="2158"/>
      <c r="CN10" s="2158"/>
      <c r="CO10" s="2158"/>
      <c r="CP10" s="2158"/>
      <c r="CQ10" s="2158"/>
      <c r="CR10" s="2158"/>
      <c r="CS10" s="2158"/>
      <c r="CT10" s="2158"/>
      <c r="CU10" s="2158"/>
      <c r="CV10" s="2158"/>
      <c r="CW10" s="2158"/>
      <c r="CX10" s="2158"/>
      <c r="CY10" s="2158"/>
      <c r="CZ10" s="2158"/>
      <c r="DA10" s="2158"/>
      <c r="DB10" s="2158"/>
      <c r="DC10" s="2158"/>
      <c r="DD10" s="2158"/>
      <c r="DE10" s="2158"/>
      <c r="DF10" s="2158"/>
      <c r="DG10" s="2158"/>
      <c r="DH10" s="2158"/>
      <c r="DI10" s="2158"/>
      <c r="DJ10" s="2158"/>
      <c r="DK10" s="2158"/>
      <c r="DL10" s="2158"/>
      <c r="DM10" s="2158"/>
      <c r="DN10" s="2158"/>
      <c r="DO10" s="2158"/>
      <c r="DP10" s="2158"/>
      <c r="DQ10" s="2158"/>
      <c r="DR10" s="2158"/>
      <c r="DS10" s="2158"/>
      <c r="DT10" s="2158"/>
      <c r="DU10" s="2158"/>
      <c r="DV10" s="2158"/>
      <c r="DW10" s="2158"/>
      <c r="DX10" s="2158"/>
      <c r="DY10" s="2158"/>
      <c r="DZ10" s="2158"/>
      <c r="EA10" s="2158"/>
      <c r="EB10" s="2158"/>
      <c r="EC10" s="2158"/>
      <c r="ED10" s="2158"/>
      <c r="EE10" s="2158"/>
      <c r="EF10" s="2158"/>
      <c r="EG10" s="2158"/>
      <c r="EH10" s="2158"/>
      <c r="EI10" s="2158"/>
      <c r="EJ10" s="2158"/>
      <c r="EK10" s="2158"/>
      <c r="EL10" s="2158"/>
      <c r="EM10" s="2158"/>
      <c r="EN10" s="2158"/>
      <c r="EO10" s="2158"/>
      <c r="EP10" s="2158"/>
      <c r="EQ10" s="2158"/>
      <c r="ER10" s="2158"/>
      <c r="ES10" s="2158"/>
      <c r="ET10" s="2158"/>
      <c r="EU10" s="2158"/>
      <c r="EV10" s="2158"/>
      <c r="EW10" s="2158"/>
      <c r="EX10" s="488"/>
    </row>
    <row r="11" spans="2:154" ht="7.5" customHeight="1">
      <c r="C11" s="490"/>
      <c r="D11" s="490"/>
      <c r="E11" s="2171"/>
      <c r="F11" s="2171"/>
      <c r="G11" s="2171"/>
      <c r="H11" s="2171"/>
      <c r="I11" s="2171"/>
      <c r="J11" s="2171"/>
      <c r="K11" s="2171"/>
      <c r="L11" s="2171"/>
      <c r="M11" s="2171"/>
      <c r="N11" s="2171"/>
      <c r="O11" s="2171"/>
      <c r="P11" s="2171"/>
      <c r="Q11" s="2171"/>
      <c r="R11" s="2171"/>
      <c r="S11" s="2171"/>
      <c r="T11" s="2171"/>
      <c r="U11" s="2171"/>
      <c r="V11" s="2171"/>
      <c r="W11" s="2171"/>
      <c r="X11" s="2171"/>
      <c r="Y11" s="2171"/>
      <c r="Z11" s="2171"/>
      <c r="AA11" s="2171"/>
      <c r="AB11" s="2171"/>
      <c r="AC11" s="2171"/>
      <c r="AD11" s="2171"/>
      <c r="AE11" s="2171"/>
      <c r="AF11" s="2171"/>
      <c r="AG11" s="2171"/>
      <c r="AH11" s="2171"/>
      <c r="AI11" s="2171"/>
      <c r="AJ11" s="2171"/>
      <c r="AK11" s="2171"/>
      <c r="AL11" s="2171"/>
      <c r="AM11" s="2171"/>
      <c r="AN11" s="2171"/>
      <c r="AO11" s="2171"/>
      <c r="AP11" s="2171"/>
      <c r="AQ11" s="2171"/>
      <c r="AR11" s="2171"/>
      <c r="AS11" s="2171"/>
      <c r="AT11" s="2171"/>
      <c r="AU11" s="2171"/>
      <c r="AV11" s="2171"/>
      <c r="AW11" s="2171"/>
      <c r="AX11" s="2171"/>
      <c r="AY11" s="2171"/>
      <c r="AZ11" s="2171"/>
      <c r="BA11" s="2171"/>
      <c r="BB11" s="2171"/>
      <c r="BC11" s="2171"/>
      <c r="BD11" s="2171"/>
      <c r="BE11" s="2171"/>
      <c r="BF11" s="2171"/>
      <c r="BG11" s="2171"/>
      <c r="BH11" s="2171"/>
      <c r="BI11" s="2171"/>
      <c r="BJ11" s="2171"/>
      <c r="BK11" s="2171"/>
      <c r="BL11" s="2171"/>
      <c r="BM11" s="2171"/>
      <c r="BN11" s="2171"/>
      <c r="BO11" s="2171"/>
      <c r="BP11" s="2171"/>
      <c r="BQ11" s="2171"/>
      <c r="BR11" s="2171"/>
      <c r="BS11" s="2171"/>
      <c r="BT11" s="2171"/>
      <c r="BU11" s="2171"/>
      <c r="BV11" s="2171"/>
      <c r="BW11" s="2171"/>
      <c r="BX11" s="491"/>
      <c r="BY11" s="491"/>
      <c r="CA11" s="481"/>
      <c r="CB11" s="481"/>
      <c r="CC11" s="487"/>
      <c r="CD11" s="489"/>
      <c r="CE11" s="2158"/>
      <c r="CF11" s="2158"/>
      <c r="CG11" s="2158"/>
      <c r="CH11" s="2158"/>
      <c r="CI11" s="2158"/>
      <c r="CJ11" s="2158"/>
      <c r="CK11" s="2158"/>
      <c r="CL11" s="2158"/>
      <c r="CM11" s="2158"/>
      <c r="CN11" s="2158"/>
      <c r="CO11" s="2158"/>
      <c r="CP11" s="2158"/>
      <c r="CQ11" s="2158"/>
      <c r="CR11" s="2158"/>
      <c r="CS11" s="2158"/>
      <c r="CT11" s="2158"/>
      <c r="CU11" s="2158"/>
      <c r="CV11" s="2158"/>
      <c r="CW11" s="2158"/>
      <c r="CX11" s="2158"/>
      <c r="CY11" s="2158"/>
      <c r="CZ11" s="2158"/>
      <c r="DA11" s="2158"/>
      <c r="DB11" s="2158"/>
      <c r="DC11" s="2158"/>
      <c r="DD11" s="2158"/>
      <c r="DE11" s="2158"/>
      <c r="DF11" s="2158"/>
      <c r="DG11" s="2158"/>
      <c r="DH11" s="2158"/>
      <c r="DI11" s="2158"/>
      <c r="DJ11" s="2158"/>
      <c r="DK11" s="2158"/>
      <c r="DL11" s="2158"/>
      <c r="DM11" s="2158"/>
      <c r="DN11" s="2158"/>
      <c r="DO11" s="2158"/>
      <c r="DP11" s="2158"/>
      <c r="DQ11" s="2158"/>
      <c r="DR11" s="2158"/>
      <c r="DS11" s="2158"/>
      <c r="DT11" s="2158"/>
      <c r="DU11" s="2158"/>
      <c r="DV11" s="2158"/>
      <c r="DW11" s="2158"/>
      <c r="DX11" s="2158"/>
      <c r="DY11" s="2158"/>
      <c r="DZ11" s="2158"/>
      <c r="EA11" s="2158"/>
      <c r="EB11" s="2158"/>
      <c r="EC11" s="2158"/>
      <c r="ED11" s="2158"/>
      <c r="EE11" s="2158"/>
      <c r="EF11" s="2158"/>
      <c r="EG11" s="2158"/>
      <c r="EH11" s="2158"/>
      <c r="EI11" s="2158"/>
      <c r="EJ11" s="2158"/>
      <c r="EK11" s="2158"/>
      <c r="EL11" s="2158"/>
      <c r="EM11" s="2158"/>
      <c r="EN11" s="2158"/>
      <c r="EO11" s="2158"/>
      <c r="EP11" s="2158"/>
      <c r="EQ11" s="2158"/>
      <c r="ER11" s="2158"/>
      <c r="ES11" s="2158"/>
      <c r="ET11" s="2158"/>
      <c r="EU11" s="2158"/>
      <c r="EV11" s="2158"/>
      <c r="EW11" s="2158"/>
      <c r="EX11" s="488"/>
    </row>
    <row r="12" spans="2:154" ht="7.5" customHeight="1">
      <c r="C12" s="492"/>
      <c r="D12" s="493"/>
      <c r="E12" s="2171"/>
      <c r="F12" s="2171"/>
      <c r="G12" s="2171"/>
      <c r="H12" s="2171"/>
      <c r="I12" s="2171"/>
      <c r="J12" s="2171"/>
      <c r="K12" s="2171"/>
      <c r="L12" s="2171"/>
      <c r="M12" s="2171"/>
      <c r="N12" s="2171"/>
      <c r="O12" s="2171"/>
      <c r="P12" s="2171"/>
      <c r="Q12" s="2171"/>
      <c r="R12" s="2171"/>
      <c r="S12" s="2171"/>
      <c r="T12" s="2171"/>
      <c r="U12" s="2171"/>
      <c r="V12" s="2171"/>
      <c r="W12" s="2171"/>
      <c r="X12" s="2171"/>
      <c r="Y12" s="2171"/>
      <c r="Z12" s="2171"/>
      <c r="AA12" s="2171"/>
      <c r="AB12" s="2171"/>
      <c r="AC12" s="2171"/>
      <c r="AD12" s="2171"/>
      <c r="AE12" s="2171"/>
      <c r="AF12" s="2171"/>
      <c r="AG12" s="2171"/>
      <c r="AH12" s="2171"/>
      <c r="AI12" s="2171"/>
      <c r="AJ12" s="2171"/>
      <c r="AK12" s="2171"/>
      <c r="AL12" s="2171"/>
      <c r="AM12" s="2171"/>
      <c r="AN12" s="2171"/>
      <c r="AO12" s="2171"/>
      <c r="AP12" s="2171"/>
      <c r="AQ12" s="2171"/>
      <c r="AR12" s="2171"/>
      <c r="AS12" s="2171"/>
      <c r="AT12" s="2171"/>
      <c r="AU12" s="2171"/>
      <c r="AV12" s="2171"/>
      <c r="AW12" s="2171"/>
      <c r="AX12" s="2171"/>
      <c r="AY12" s="2171"/>
      <c r="AZ12" s="2171"/>
      <c r="BA12" s="2171"/>
      <c r="BB12" s="2171"/>
      <c r="BC12" s="2171"/>
      <c r="BD12" s="2171"/>
      <c r="BE12" s="2171"/>
      <c r="BF12" s="2171"/>
      <c r="BG12" s="2171"/>
      <c r="BH12" s="2171"/>
      <c r="BI12" s="2171"/>
      <c r="BJ12" s="2171"/>
      <c r="BK12" s="2171"/>
      <c r="BL12" s="2171"/>
      <c r="BM12" s="2171"/>
      <c r="BN12" s="2171"/>
      <c r="BO12" s="2171"/>
      <c r="BP12" s="2171"/>
      <c r="BQ12" s="2171"/>
      <c r="BR12" s="2171"/>
      <c r="BS12" s="2171"/>
      <c r="BT12" s="2171"/>
      <c r="BU12" s="2171"/>
      <c r="BV12" s="2171"/>
      <c r="BW12" s="2171"/>
      <c r="BX12" s="493"/>
      <c r="BY12" s="494"/>
      <c r="CA12" s="481"/>
      <c r="CB12" s="481"/>
      <c r="CC12" s="487"/>
      <c r="CD12" s="2157" t="s">
        <v>1013</v>
      </c>
      <c r="CE12" s="2158"/>
      <c r="CF12" s="2158"/>
      <c r="CG12" s="2158"/>
      <c r="CH12" s="2158"/>
      <c r="CI12" s="2158"/>
      <c r="CJ12" s="2158"/>
      <c r="CK12" s="2158"/>
      <c r="CL12" s="2158"/>
      <c r="CM12" s="2158"/>
      <c r="CN12" s="2158"/>
      <c r="CO12" s="2158"/>
      <c r="CP12" s="2158"/>
      <c r="CQ12" s="2158"/>
      <c r="CR12" s="2158"/>
      <c r="CS12" s="2158"/>
      <c r="CT12" s="2158"/>
      <c r="CU12" s="2158"/>
      <c r="CV12" s="2158"/>
      <c r="CW12" s="2158"/>
      <c r="CX12" s="2158"/>
      <c r="CY12" s="2158"/>
      <c r="CZ12" s="2158"/>
      <c r="DA12" s="2158"/>
      <c r="DB12" s="2158"/>
      <c r="DC12" s="2158"/>
      <c r="DD12" s="2158"/>
      <c r="DE12" s="2158"/>
      <c r="DF12" s="2158"/>
      <c r="DG12" s="2158"/>
      <c r="DH12" s="2158"/>
      <c r="DI12" s="2158"/>
      <c r="DJ12" s="2158"/>
      <c r="DK12" s="2158"/>
      <c r="DL12" s="2158"/>
      <c r="DM12" s="2158"/>
      <c r="DN12" s="2158"/>
      <c r="DO12" s="2158"/>
      <c r="DP12" s="2158"/>
      <c r="DQ12" s="2158"/>
      <c r="DR12" s="2158"/>
      <c r="DS12" s="2158"/>
      <c r="DT12" s="2158"/>
      <c r="DU12" s="2158"/>
      <c r="DV12" s="2158"/>
      <c r="DW12" s="2158"/>
      <c r="DX12" s="2158"/>
      <c r="DY12" s="2158"/>
      <c r="DZ12" s="2158"/>
      <c r="EA12" s="2158"/>
      <c r="EB12" s="2158"/>
      <c r="EC12" s="2158"/>
      <c r="ED12" s="2158"/>
      <c r="EE12" s="2158"/>
      <c r="EF12" s="2158"/>
      <c r="EG12" s="2158"/>
      <c r="EH12" s="2158"/>
      <c r="EI12" s="2158"/>
      <c r="EJ12" s="2158"/>
      <c r="EK12" s="2158"/>
      <c r="EL12" s="2158"/>
      <c r="EM12" s="2158"/>
      <c r="EN12" s="2158"/>
      <c r="EO12" s="2158"/>
      <c r="EP12" s="2158"/>
      <c r="EQ12" s="2158"/>
      <c r="ER12" s="2158"/>
      <c r="ES12" s="2158"/>
      <c r="ET12" s="2158"/>
      <c r="EU12" s="2158"/>
      <c r="EV12" s="2158"/>
      <c r="EW12" s="2158"/>
      <c r="EX12" s="488"/>
    </row>
    <row r="13" spans="2:154" s="495" customFormat="1" ht="7.5" customHeight="1">
      <c r="C13" s="496"/>
      <c r="D13" s="497"/>
      <c r="E13" s="2173" t="s">
        <v>1014</v>
      </c>
      <c r="F13" s="2173"/>
      <c r="G13" s="2173"/>
      <c r="H13" s="2173"/>
      <c r="I13" s="2173"/>
      <c r="J13" s="2173"/>
      <c r="K13" s="2173"/>
      <c r="L13" s="2173"/>
      <c r="M13" s="2173"/>
      <c r="N13" s="2173"/>
      <c r="O13" s="2173"/>
      <c r="P13" s="2173"/>
      <c r="Q13" s="2173"/>
      <c r="R13" s="2173"/>
      <c r="S13" s="2173"/>
      <c r="T13" s="2173"/>
      <c r="U13" s="2173"/>
      <c r="V13" s="2173"/>
      <c r="W13" s="2173"/>
      <c r="X13" s="2173"/>
      <c r="Y13" s="2173"/>
      <c r="Z13" s="2173"/>
      <c r="AA13" s="2173"/>
      <c r="AB13" s="2173"/>
      <c r="AC13" s="2173"/>
      <c r="AD13" s="2173"/>
      <c r="AE13" s="2173"/>
      <c r="AF13" s="2173"/>
      <c r="AG13" s="2173"/>
      <c r="AH13" s="2173"/>
      <c r="AI13" s="2173"/>
      <c r="AJ13" s="2173"/>
      <c r="AK13" s="2173"/>
      <c r="AL13" s="2173"/>
      <c r="AM13" s="2173"/>
      <c r="AN13" s="2173"/>
      <c r="AO13" s="2173"/>
      <c r="AP13" s="2173"/>
      <c r="AQ13" s="2173"/>
      <c r="AR13" s="2173"/>
      <c r="AS13" s="2173"/>
      <c r="AT13" s="2173"/>
      <c r="AU13" s="2173"/>
      <c r="AV13" s="2173"/>
      <c r="AW13" s="2173"/>
      <c r="AX13" s="2173"/>
      <c r="AY13" s="2173"/>
      <c r="AZ13" s="2173"/>
      <c r="BA13" s="2173"/>
      <c r="BB13" s="2173"/>
      <c r="BC13" s="2173"/>
      <c r="BD13" s="2173"/>
      <c r="BE13" s="2173"/>
      <c r="BF13" s="2173"/>
      <c r="BG13" s="2173"/>
      <c r="BH13" s="2173"/>
      <c r="BI13" s="2173"/>
      <c r="BJ13" s="2173"/>
      <c r="BK13" s="2173"/>
      <c r="BL13" s="2173"/>
      <c r="BM13" s="2173"/>
      <c r="BN13" s="2173"/>
      <c r="BO13" s="2173"/>
      <c r="BP13" s="2173"/>
      <c r="BQ13" s="2173"/>
      <c r="BR13" s="2173"/>
      <c r="BS13" s="2173"/>
      <c r="BT13" s="2173"/>
      <c r="BU13" s="2173"/>
      <c r="BV13" s="2173"/>
      <c r="BW13" s="2173"/>
      <c r="BX13" s="498"/>
      <c r="BY13" s="499"/>
      <c r="CA13" s="481"/>
      <c r="CB13" s="481"/>
      <c r="CC13" s="487"/>
      <c r="CD13" s="2158"/>
      <c r="CE13" s="2158"/>
      <c r="CF13" s="2158"/>
      <c r="CG13" s="2158"/>
      <c r="CH13" s="2158"/>
      <c r="CI13" s="2158"/>
      <c r="CJ13" s="2158"/>
      <c r="CK13" s="2158"/>
      <c r="CL13" s="2158"/>
      <c r="CM13" s="2158"/>
      <c r="CN13" s="2158"/>
      <c r="CO13" s="2158"/>
      <c r="CP13" s="2158"/>
      <c r="CQ13" s="2158"/>
      <c r="CR13" s="2158"/>
      <c r="CS13" s="2158"/>
      <c r="CT13" s="2158"/>
      <c r="CU13" s="2158"/>
      <c r="CV13" s="2158"/>
      <c r="CW13" s="2158"/>
      <c r="CX13" s="2158"/>
      <c r="CY13" s="2158"/>
      <c r="CZ13" s="2158"/>
      <c r="DA13" s="2158"/>
      <c r="DB13" s="2158"/>
      <c r="DC13" s="2158"/>
      <c r="DD13" s="2158"/>
      <c r="DE13" s="2158"/>
      <c r="DF13" s="2158"/>
      <c r="DG13" s="2158"/>
      <c r="DH13" s="2158"/>
      <c r="DI13" s="2158"/>
      <c r="DJ13" s="2158"/>
      <c r="DK13" s="2158"/>
      <c r="DL13" s="2158"/>
      <c r="DM13" s="2158"/>
      <c r="DN13" s="2158"/>
      <c r="DO13" s="2158"/>
      <c r="DP13" s="2158"/>
      <c r="DQ13" s="2158"/>
      <c r="DR13" s="2158"/>
      <c r="DS13" s="2158"/>
      <c r="DT13" s="2158"/>
      <c r="DU13" s="2158"/>
      <c r="DV13" s="2158"/>
      <c r="DW13" s="2158"/>
      <c r="DX13" s="2158"/>
      <c r="DY13" s="2158"/>
      <c r="DZ13" s="2158"/>
      <c r="EA13" s="2158"/>
      <c r="EB13" s="2158"/>
      <c r="EC13" s="2158"/>
      <c r="ED13" s="2158"/>
      <c r="EE13" s="2158"/>
      <c r="EF13" s="2158"/>
      <c r="EG13" s="2158"/>
      <c r="EH13" s="2158"/>
      <c r="EI13" s="2158"/>
      <c r="EJ13" s="2158"/>
      <c r="EK13" s="2158"/>
      <c r="EL13" s="2158"/>
      <c r="EM13" s="2158"/>
      <c r="EN13" s="2158"/>
      <c r="EO13" s="2158"/>
      <c r="EP13" s="2158"/>
      <c r="EQ13" s="2158"/>
      <c r="ER13" s="2158"/>
      <c r="ES13" s="2158"/>
      <c r="ET13" s="2158"/>
      <c r="EU13" s="2158"/>
      <c r="EV13" s="2158"/>
      <c r="EW13" s="2158"/>
      <c r="EX13" s="488"/>
    </row>
    <row r="14" spans="2:154" s="495" customFormat="1" ht="7.5" customHeight="1">
      <c r="C14" s="496"/>
      <c r="D14" s="497"/>
      <c r="E14" s="2173"/>
      <c r="F14" s="2173"/>
      <c r="G14" s="2173"/>
      <c r="H14" s="2173"/>
      <c r="I14" s="2173"/>
      <c r="J14" s="2173"/>
      <c r="K14" s="2173"/>
      <c r="L14" s="2173"/>
      <c r="M14" s="2173"/>
      <c r="N14" s="2173"/>
      <c r="O14" s="2173"/>
      <c r="P14" s="2173"/>
      <c r="Q14" s="2173"/>
      <c r="R14" s="2173"/>
      <c r="S14" s="2173"/>
      <c r="T14" s="2173"/>
      <c r="U14" s="2173"/>
      <c r="V14" s="2173"/>
      <c r="W14" s="2173"/>
      <c r="X14" s="2173"/>
      <c r="Y14" s="2173"/>
      <c r="Z14" s="2173"/>
      <c r="AA14" s="2173"/>
      <c r="AB14" s="2173"/>
      <c r="AC14" s="2173"/>
      <c r="AD14" s="2173"/>
      <c r="AE14" s="2173"/>
      <c r="AF14" s="2173"/>
      <c r="AG14" s="2173"/>
      <c r="AH14" s="2173"/>
      <c r="AI14" s="2173"/>
      <c r="AJ14" s="2173"/>
      <c r="AK14" s="2173"/>
      <c r="AL14" s="2173"/>
      <c r="AM14" s="2173"/>
      <c r="AN14" s="2173"/>
      <c r="AO14" s="2173"/>
      <c r="AP14" s="2173"/>
      <c r="AQ14" s="2173"/>
      <c r="AR14" s="2173"/>
      <c r="AS14" s="2173"/>
      <c r="AT14" s="2173"/>
      <c r="AU14" s="2173"/>
      <c r="AV14" s="2173"/>
      <c r="AW14" s="2173"/>
      <c r="AX14" s="2173"/>
      <c r="AY14" s="2173"/>
      <c r="AZ14" s="2173"/>
      <c r="BA14" s="2173"/>
      <c r="BB14" s="2173"/>
      <c r="BC14" s="2173"/>
      <c r="BD14" s="2173"/>
      <c r="BE14" s="2173"/>
      <c r="BF14" s="2173"/>
      <c r="BG14" s="2173"/>
      <c r="BH14" s="2173"/>
      <c r="BI14" s="2173"/>
      <c r="BJ14" s="2173"/>
      <c r="BK14" s="2173"/>
      <c r="BL14" s="2173"/>
      <c r="BM14" s="2173"/>
      <c r="BN14" s="2173"/>
      <c r="BO14" s="2173"/>
      <c r="BP14" s="2173"/>
      <c r="BQ14" s="2173"/>
      <c r="BR14" s="2173"/>
      <c r="BS14" s="2173"/>
      <c r="BT14" s="2173"/>
      <c r="BU14" s="2173"/>
      <c r="BV14" s="2173"/>
      <c r="BW14" s="2173"/>
      <c r="BX14" s="498"/>
      <c r="BY14" s="499"/>
      <c r="CA14" s="481"/>
      <c r="CB14" s="481"/>
      <c r="CC14" s="487"/>
      <c r="CD14" s="489"/>
      <c r="CE14" s="2157" t="s">
        <v>1015</v>
      </c>
      <c r="CF14" s="2159"/>
      <c r="CG14" s="2159"/>
      <c r="CH14" s="2159"/>
      <c r="CI14" s="2159"/>
      <c r="CJ14" s="2159"/>
      <c r="CK14" s="2159"/>
      <c r="CL14" s="2159"/>
      <c r="CM14" s="2159"/>
      <c r="CN14" s="2159"/>
      <c r="CO14" s="2159"/>
      <c r="CP14" s="2159"/>
      <c r="CQ14" s="2159"/>
      <c r="CR14" s="2159"/>
      <c r="CS14" s="2159"/>
      <c r="CT14" s="2159"/>
      <c r="CU14" s="2159"/>
      <c r="CV14" s="2159"/>
      <c r="CW14" s="2159"/>
      <c r="CX14" s="2159"/>
      <c r="CY14" s="2159"/>
      <c r="CZ14" s="2159"/>
      <c r="DA14" s="2159"/>
      <c r="DB14" s="2159"/>
      <c r="DC14" s="2159"/>
      <c r="DD14" s="2159"/>
      <c r="DE14" s="2159"/>
      <c r="DF14" s="2159"/>
      <c r="DG14" s="2159"/>
      <c r="DH14" s="2159"/>
      <c r="DI14" s="2159"/>
      <c r="DJ14" s="2159"/>
      <c r="DK14" s="2159"/>
      <c r="DL14" s="2159"/>
      <c r="DM14" s="2159"/>
      <c r="DN14" s="2159"/>
      <c r="DO14" s="2159"/>
      <c r="DP14" s="2159"/>
      <c r="DQ14" s="2159"/>
      <c r="DR14" s="2159"/>
      <c r="DS14" s="2159"/>
      <c r="DT14" s="2159"/>
      <c r="DU14" s="2159"/>
      <c r="DV14" s="2159"/>
      <c r="DW14" s="2159"/>
      <c r="DX14" s="2159"/>
      <c r="DY14" s="2159"/>
      <c r="DZ14" s="2159"/>
      <c r="EA14" s="2159"/>
      <c r="EB14" s="2159"/>
      <c r="EC14" s="2159"/>
      <c r="ED14" s="2159"/>
      <c r="EE14" s="2159"/>
      <c r="EF14" s="2159"/>
      <c r="EG14" s="2159"/>
      <c r="EH14" s="2159"/>
      <c r="EI14" s="2159"/>
      <c r="EJ14" s="2159"/>
      <c r="EK14" s="2159"/>
      <c r="EL14" s="2159"/>
      <c r="EM14" s="2159"/>
      <c r="EN14" s="2159"/>
      <c r="EO14" s="2159"/>
      <c r="EP14" s="2159"/>
      <c r="EQ14" s="2159"/>
      <c r="ER14" s="2159"/>
      <c r="ES14" s="2159"/>
      <c r="ET14" s="2159"/>
      <c r="EU14" s="2159"/>
      <c r="EV14" s="2159"/>
      <c r="EW14" s="2159"/>
      <c r="EX14" s="488"/>
    </row>
    <row r="15" spans="2:154" s="495" customFormat="1" ht="7.5" customHeight="1">
      <c r="C15" s="496"/>
      <c r="D15" s="500"/>
      <c r="E15" s="2173"/>
      <c r="F15" s="2173"/>
      <c r="G15" s="2173"/>
      <c r="H15" s="2173"/>
      <c r="I15" s="2173"/>
      <c r="J15" s="2173"/>
      <c r="K15" s="2173"/>
      <c r="L15" s="2173"/>
      <c r="M15" s="2173"/>
      <c r="N15" s="2173"/>
      <c r="O15" s="2173"/>
      <c r="P15" s="2173"/>
      <c r="Q15" s="2173"/>
      <c r="R15" s="2173"/>
      <c r="S15" s="2173"/>
      <c r="T15" s="2173"/>
      <c r="U15" s="2173"/>
      <c r="V15" s="2173"/>
      <c r="W15" s="2173"/>
      <c r="X15" s="2173"/>
      <c r="Y15" s="2173"/>
      <c r="Z15" s="2173"/>
      <c r="AA15" s="2173"/>
      <c r="AB15" s="2173"/>
      <c r="AC15" s="2173"/>
      <c r="AD15" s="2173"/>
      <c r="AE15" s="2173"/>
      <c r="AF15" s="2173"/>
      <c r="AG15" s="2173"/>
      <c r="AH15" s="2173"/>
      <c r="AI15" s="2173"/>
      <c r="AJ15" s="2173"/>
      <c r="AK15" s="2173"/>
      <c r="AL15" s="2173"/>
      <c r="AM15" s="2173"/>
      <c r="AN15" s="2173"/>
      <c r="AO15" s="2173"/>
      <c r="AP15" s="2173"/>
      <c r="AQ15" s="2173"/>
      <c r="AR15" s="2173"/>
      <c r="AS15" s="2173"/>
      <c r="AT15" s="2173"/>
      <c r="AU15" s="2173"/>
      <c r="AV15" s="2173"/>
      <c r="AW15" s="2173"/>
      <c r="AX15" s="2173"/>
      <c r="AY15" s="2173"/>
      <c r="AZ15" s="2173"/>
      <c r="BA15" s="2173"/>
      <c r="BB15" s="2173"/>
      <c r="BC15" s="2173"/>
      <c r="BD15" s="2173"/>
      <c r="BE15" s="2173"/>
      <c r="BF15" s="2173"/>
      <c r="BG15" s="2173"/>
      <c r="BH15" s="2173"/>
      <c r="BI15" s="2173"/>
      <c r="BJ15" s="2173"/>
      <c r="BK15" s="2173"/>
      <c r="BL15" s="2173"/>
      <c r="BM15" s="2173"/>
      <c r="BN15" s="2173"/>
      <c r="BO15" s="2173"/>
      <c r="BP15" s="2173"/>
      <c r="BQ15" s="2173"/>
      <c r="BR15" s="2173"/>
      <c r="BS15" s="2173"/>
      <c r="BT15" s="2173"/>
      <c r="BU15" s="2173"/>
      <c r="BV15" s="2173"/>
      <c r="BW15" s="2173"/>
      <c r="BX15" s="498"/>
      <c r="BY15" s="499"/>
      <c r="CA15" s="481"/>
      <c r="CB15" s="481"/>
      <c r="CC15" s="487"/>
      <c r="CD15" s="489"/>
      <c r="CE15" s="2159"/>
      <c r="CF15" s="2159"/>
      <c r="CG15" s="2159"/>
      <c r="CH15" s="2159"/>
      <c r="CI15" s="2159"/>
      <c r="CJ15" s="2159"/>
      <c r="CK15" s="2159"/>
      <c r="CL15" s="2159"/>
      <c r="CM15" s="2159"/>
      <c r="CN15" s="2159"/>
      <c r="CO15" s="2159"/>
      <c r="CP15" s="2159"/>
      <c r="CQ15" s="2159"/>
      <c r="CR15" s="2159"/>
      <c r="CS15" s="2159"/>
      <c r="CT15" s="2159"/>
      <c r="CU15" s="2159"/>
      <c r="CV15" s="2159"/>
      <c r="CW15" s="2159"/>
      <c r="CX15" s="2159"/>
      <c r="CY15" s="2159"/>
      <c r="CZ15" s="2159"/>
      <c r="DA15" s="2159"/>
      <c r="DB15" s="2159"/>
      <c r="DC15" s="2159"/>
      <c r="DD15" s="2159"/>
      <c r="DE15" s="2159"/>
      <c r="DF15" s="2159"/>
      <c r="DG15" s="2159"/>
      <c r="DH15" s="2159"/>
      <c r="DI15" s="2159"/>
      <c r="DJ15" s="2159"/>
      <c r="DK15" s="2159"/>
      <c r="DL15" s="2159"/>
      <c r="DM15" s="2159"/>
      <c r="DN15" s="2159"/>
      <c r="DO15" s="2159"/>
      <c r="DP15" s="2159"/>
      <c r="DQ15" s="2159"/>
      <c r="DR15" s="2159"/>
      <c r="DS15" s="2159"/>
      <c r="DT15" s="2159"/>
      <c r="DU15" s="2159"/>
      <c r="DV15" s="2159"/>
      <c r="DW15" s="2159"/>
      <c r="DX15" s="2159"/>
      <c r="DY15" s="2159"/>
      <c r="DZ15" s="2159"/>
      <c r="EA15" s="2159"/>
      <c r="EB15" s="2159"/>
      <c r="EC15" s="2159"/>
      <c r="ED15" s="2159"/>
      <c r="EE15" s="2159"/>
      <c r="EF15" s="2159"/>
      <c r="EG15" s="2159"/>
      <c r="EH15" s="2159"/>
      <c r="EI15" s="2159"/>
      <c r="EJ15" s="2159"/>
      <c r="EK15" s="2159"/>
      <c r="EL15" s="2159"/>
      <c r="EM15" s="2159"/>
      <c r="EN15" s="2159"/>
      <c r="EO15" s="2159"/>
      <c r="EP15" s="2159"/>
      <c r="EQ15" s="2159"/>
      <c r="ER15" s="2159"/>
      <c r="ES15" s="2159"/>
      <c r="ET15" s="2159"/>
      <c r="EU15" s="2159"/>
      <c r="EV15" s="2159"/>
      <c r="EW15" s="2159"/>
      <c r="EX15" s="488"/>
    </row>
    <row r="16" spans="2:154" s="495" customFormat="1" ht="7.5" customHeight="1">
      <c r="C16" s="496"/>
      <c r="D16" s="498"/>
      <c r="E16" s="2173"/>
      <c r="F16" s="2173"/>
      <c r="G16" s="2173"/>
      <c r="H16" s="2173"/>
      <c r="I16" s="2173"/>
      <c r="J16" s="2173"/>
      <c r="K16" s="2173"/>
      <c r="L16" s="2173"/>
      <c r="M16" s="2173"/>
      <c r="N16" s="2173"/>
      <c r="O16" s="2173"/>
      <c r="P16" s="2173"/>
      <c r="Q16" s="2173"/>
      <c r="R16" s="2173"/>
      <c r="S16" s="2173"/>
      <c r="T16" s="2173"/>
      <c r="U16" s="2173"/>
      <c r="V16" s="2173"/>
      <c r="W16" s="2173"/>
      <c r="X16" s="2173"/>
      <c r="Y16" s="2173"/>
      <c r="Z16" s="2173"/>
      <c r="AA16" s="2173"/>
      <c r="AB16" s="2173"/>
      <c r="AC16" s="2173"/>
      <c r="AD16" s="2173"/>
      <c r="AE16" s="2173"/>
      <c r="AF16" s="2173"/>
      <c r="AG16" s="2173"/>
      <c r="AH16" s="2173"/>
      <c r="AI16" s="2173"/>
      <c r="AJ16" s="2173"/>
      <c r="AK16" s="2173"/>
      <c r="AL16" s="2173"/>
      <c r="AM16" s="2173"/>
      <c r="AN16" s="2173"/>
      <c r="AO16" s="2173"/>
      <c r="AP16" s="2173"/>
      <c r="AQ16" s="2173"/>
      <c r="AR16" s="2173"/>
      <c r="AS16" s="2173"/>
      <c r="AT16" s="2173"/>
      <c r="AU16" s="2173"/>
      <c r="AV16" s="2173"/>
      <c r="AW16" s="2173"/>
      <c r="AX16" s="2173"/>
      <c r="AY16" s="2173"/>
      <c r="AZ16" s="2173"/>
      <c r="BA16" s="2173"/>
      <c r="BB16" s="2173"/>
      <c r="BC16" s="2173"/>
      <c r="BD16" s="2173"/>
      <c r="BE16" s="2173"/>
      <c r="BF16" s="2173"/>
      <c r="BG16" s="2173"/>
      <c r="BH16" s="2173"/>
      <c r="BI16" s="2173"/>
      <c r="BJ16" s="2173"/>
      <c r="BK16" s="2173"/>
      <c r="BL16" s="2173"/>
      <c r="BM16" s="2173"/>
      <c r="BN16" s="2173"/>
      <c r="BO16" s="2173"/>
      <c r="BP16" s="2173"/>
      <c r="BQ16" s="2173"/>
      <c r="BR16" s="2173"/>
      <c r="BS16" s="2173"/>
      <c r="BT16" s="2173"/>
      <c r="BU16" s="2173"/>
      <c r="BV16" s="2173"/>
      <c r="BW16" s="2173"/>
      <c r="BX16" s="498"/>
      <c r="BY16" s="499"/>
      <c r="CA16" s="481"/>
      <c r="CB16" s="481"/>
      <c r="CC16" s="487"/>
      <c r="CD16" s="489"/>
      <c r="CE16" s="2159"/>
      <c r="CF16" s="2159"/>
      <c r="CG16" s="2159"/>
      <c r="CH16" s="2159"/>
      <c r="CI16" s="2159"/>
      <c r="CJ16" s="2159"/>
      <c r="CK16" s="2159"/>
      <c r="CL16" s="2159"/>
      <c r="CM16" s="2159"/>
      <c r="CN16" s="2159"/>
      <c r="CO16" s="2159"/>
      <c r="CP16" s="2159"/>
      <c r="CQ16" s="2159"/>
      <c r="CR16" s="2159"/>
      <c r="CS16" s="2159"/>
      <c r="CT16" s="2159"/>
      <c r="CU16" s="2159"/>
      <c r="CV16" s="2159"/>
      <c r="CW16" s="2159"/>
      <c r="CX16" s="2159"/>
      <c r="CY16" s="2159"/>
      <c r="CZ16" s="2159"/>
      <c r="DA16" s="2159"/>
      <c r="DB16" s="2159"/>
      <c r="DC16" s="2159"/>
      <c r="DD16" s="2159"/>
      <c r="DE16" s="2159"/>
      <c r="DF16" s="2159"/>
      <c r="DG16" s="2159"/>
      <c r="DH16" s="2159"/>
      <c r="DI16" s="2159"/>
      <c r="DJ16" s="2159"/>
      <c r="DK16" s="2159"/>
      <c r="DL16" s="2159"/>
      <c r="DM16" s="2159"/>
      <c r="DN16" s="2159"/>
      <c r="DO16" s="2159"/>
      <c r="DP16" s="2159"/>
      <c r="DQ16" s="2159"/>
      <c r="DR16" s="2159"/>
      <c r="DS16" s="2159"/>
      <c r="DT16" s="2159"/>
      <c r="DU16" s="2159"/>
      <c r="DV16" s="2159"/>
      <c r="DW16" s="2159"/>
      <c r="DX16" s="2159"/>
      <c r="DY16" s="2159"/>
      <c r="DZ16" s="2159"/>
      <c r="EA16" s="2159"/>
      <c r="EB16" s="2159"/>
      <c r="EC16" s="2159"/>
      <c r="ED16" s="2159"/>
      <c r="EE16" s="2159"/>
      <c r="EF16" s="2159"/>
      <c r="EG16" s="2159"/>
      <c r="EH16" s="2159"/>
      <c r="EI16" s="2159"/>
      <c r="EJ16" s="2159"/>
      <c r="EK16" s="2159"/>
      <c r="EL16" s="2159"/>
      <c r="EM16" s="2159"/>
      <c r="EN16" s="2159"/>
      <c r="EO16" s="2159"/>
      <c r="EP16" s="2159"/>
      <c r="EQ16" s="2159"/>
      <c r="ER16" s="2159"/>
      <c r="ES16" s="2159"/>
      <c r="ET16" s="2159"/>
      <c r="EU16" s="2159"/>
      <c r="EV16" s="2159"/>
      <c r="EW16" s="2159"/>
      <c r="EX16" s="488"/>
    </row>
    <row r="17" spans="3:154" s="495" customFormat="1" ht="7.5" customHeight="1">
      <c r="C17" s="496"/>
      <c r="D17" s="498"/>
      <c r="E17" s="2173"/>
      <c r="F17" s="2173"/>
      <c r="G17" s="2173"/>
      <c r="H17" s="2173"/>
      <c r="I17" s="2173"/>
      <c r="J17" s="2173"/>
      <c r="K17" s="2173"/>
      <c r="L17" s="2173"/>
      <c r="M17" s="2173"/>
      <c r="N17" s="2173"/>
      <c r="O17" s="2173"/>
      <c r="P17" s="2173"/>
      <c r="Q17" s="2173"/>
      <c r="R17" s="2173"/>
      <c r="S17" s="2173"/>
      <c r="T17" s="2173"/>
      <c r="U17" s="2173"/>
      <c r="V17" s="2173"/>
      <c r="W17" s="2173"/>
      <c r="X17" s="2173"/>
      <c r="Y17" s="2173"/>
      <c r="Z17" s="2173"/>
      <c r="AA17" s="2173"/>
      <c r="AB17" s="2173"/>
      <c r="AC17" s="2173"/>
      <c r="AD17" s="2173"/>
      <c r="AE17" s="2173"/>
      <c r="AF17" s="2173"/>
      <c r="AG17" s="2173"/>
      <c r="AH17" s="2173"/>
      <c r="AI17" s="2173"/>
      <c r="AJ17" s="2173"/>
      <c r="AK17" s="2173"/>
      <c r="AL17" s="2173"/>
      <c r="AM17" s="2173"/>
      <c r="AN17" s="2173"/>
      <c r="AO17" s="2173"/>
      <c r="AP17" s="2173"/>
      <c r="AQ17" s="2173"/>
      <c r="AR17" s="2173"/>
      <c r="AS17" s="2173"/>
      <c r="AT17" s="2173"/>
      <c r="AU17" s="2173"/>
      <c r="AV17" s="2173"/>
      <c r="AW17" s="2173"/>
      <c r="AX17" s="2173"/>
      <c r="AY17" s="2173"/>
      <c r="AZ17" s="2173"/>
      <c r="BA17" s="2173"/>
      <c r="BB17" s="2173"/>
      <c r="BC17" s="2173"/>
      <c r="BD17" s="2173"/>
      <c r="BE17" s="2173"/>
      <c r="BF17" s="2173"/>
      <c r="BG17" s="2173"/>
      <c r="BH17" s="2173"/>
      <c r="BI17" s="2173"/>
      <c r="BJ17" s="2173"/>
      <c r="BK17" s="2173"/>
      <c r="BL17" s="2173"/>
      <c r="BM17" s="2173"/>
      <c r="BN17" s="2173"/>
      <c r="BO17" s="2173"/>
      <c r="BP17" s="2173"/>
      <c r="BQ17" s="2173"/>
      <c r="BR17" s="2173"/>
      <c r="BS17" s="2173"/>
      <c r="BT17" s="2173"/>
      <c r="BU17" s="2173"/>
      <c r="BV17" s="2173"/>
      <c r="BW17" s="2173"/>
      <c r="BX17" s="498"/>
      <c r="BY17" s="499"/>
      <c r="CA17" s="481"/>
      <c r="CB17" s="481"/>
      <c r="CC17" s="487"/>
      <c r="CD17" s="2157" t="s">
        <v>1016</v>
      </c>
      <c r="CE17" s="2158"/>
      <c r="CF17" s="2158"/>
      <c r="CG17" s="2158"/>
      <c r="CH17" s="2158"/>
      <c r="CI17" s="2158"/>
      <c r="CJ17" s="2158"/>
      <c r="CK17" s="2158"/>
      <c r="CL17" s="2158"/>
      <c r="CM17" s="2158"/>
      <c r="CN17" s="2158"/>
      <c r="CO17" s="2158"/>
      <c r="CP17" s="2158"/>
      <c r="CQ17" s="2158"/>
      <c r="CR17" s="2158"/>
      <c r="CS17" s="2158"/>
      <c r="CT17" s="2158"/>
      <c r="CU17" s="2158"/>
      <c r="CV17" s="2158"/>
      <c r="CW17" s="2158"/>
      <c r="CX17" s="2158"/>
      <c r="CY17" s="2158"/>
      <c r="CZ17" s="2158"/>
      <c r="DA17" s="2158"/>
      <c r="DB17" s="2158"/>
      <c r="DC17" s="2158"/>
      <c r="DD17" s="2158"/>
      <c r="DE17" s="2158"/>
      <c r="DF17" s="2158"/>
      <c r="DG17" s="2158"/>
      <c r="DH17" s="2158"/>
      <c r="DI17" s="2158"/>
      <c r="DJ17" s="2158"/>
      <c r="DK17" s="2158"/>
      <c r="DL17" s="2158"/>
      <c r="DM17" s="2158"/>
      <c r="DN17" s="2158"/>
      <c r="DO17" s="2158"/>
      <c r="DP17" s="2158"/>
      <c r="DQ17" s="2158"/>
      <c r="DR17" s="2158"/>
      <c r="DS17" s="2158"/>
      <c r="DT17" s="2158"/>
      <c r="DU17" s="2158"/>
      <c r="DV17" s="2158"/>
      <c r="DW17" s="2158"/>
      <c r="DX17" s="2158"/>
      <c r="DY17" s="2158"/>
      <c r="DZ17" s="2158"/>
      <c r="EA17" s="2158"/>
      <c r="EB17" s="2158"/>
      <c r="EC17" s="2158"/>
      <c r="ED17" s="2158"/>
      <c r="EE17" s="2158"/>
      <c r="EF17" s="2158"/>
      <c r="EG17" s="2158"/>
      <c r="EH17" s="2158"/>
      <c r="EI17" s="2158"/>
      <c r="EJ17" s="2158"/>
      <c r="EK17" s="2158"/>
      <c r="EL17" s="2158"/>
      <c r="EM17" s="2158"/>
      <c r="EN17" s="2158"/>
      <c r="EO17" s="2158"/>
      <c r="EP17" s="2158"/>
      <c r="EQ17" s="2158"/>
      <c r="ER17" s="2158"/>
      <c r="ES17" s="2158"/>
      <c r="ET17" s="2158"/>
      <c r="EU17" s="2158"/>
      <c r="EV17" s="2158"/>
      <c r="EW17" s="2158"/>
      <c r="EX17" s="488"/>
    </row>
    <row r="18" spans="3:154" s="495" customFormat="1" ht="7.5" customHeight="1">
      <c r="C18" s="496"/>
      <c r="D18" s="498"/>
      <c r="E18" s="2173"/>
      <c r="F18" s="2173"/>
      <c r="G18" s="2173"/>
      <c r="H18" s="2173"/>
      <c r="I18" s="2173"/>
      <c r="J18" s="2173"/>
      <c r="K18" s="2173"/>
      <c r="L18" s="2173"/>
      <c r="M18" s="2173"/>
      <c r="N18" s="2173"/>
      <c r="O18" s="2173"/>
      <c r="P18" s="2173"/>
      <c r="Q18" s="2173"/>
      <c r="R18" s="2173"/>
      <c r="S18" s="2173"/>
      <c r="T18" s="2173"/>
      <c r="U18" s="2173"/>
      <c r="V18" s="2173"/>
      <c r="W18" s="2173"/>
      <c r="X18" s="2173"/>
      <c r="Y18" s="2173"/>
      <c r="Z18" s="2173"/>
      <c r="AA18" s="2173"/>
      <c r="AB18" s="2173"/>
      <c r="AC18" s="2173"/>
      <c r="AD18" s="2173"/>
      <c r="AE18" s="2173"/>
      <c r="AF18" s="2173"/>
      <c r="AG18" s="2173"/>
      <c r="AH18" s="2173"/>
      <c r="AI18" s="2173"/>
      <c r="AJ18" s="2173"/>
      <c r="AK18" s="2173"/>
      <c r="AL18" s="2173"/>
      <c r="AM18" s="2173"/>
      <c r="AN18" s="2173"/>
      <c r="AO18" s="2173"/>
      <c r="AP18" s="2173"/>
      <c r="AQ18" s="2173"/>
      <c r="AR18" s="2173"/>
      <c r="AS18" s="2173"/>
      <c r="AT18" s="2173"/>
      <c r="AU18" s="2173"/>
      <c r="AV18" s="2173"/>
      <c r="AW18" s="2173"/>
      <c r="AX18" s="2173"/>
      <c r="AY18" s="2173"/>
      <c r="AZ18" s="2173"/>
      <c r="BA18" s="2173"/>
      <c r="BB18" s="2173"/>
      <c r="BC18" s="2173"/>
      <c r="BD18" s="2173"/>
      <c r="BE18" s="2173"/>
      <c r="BF18" s="2173"/>
      <c r="BG18" s="2173"/>
      <c r="BH18" s="2173"/>
      <c r="BI18" s="2173"/>
      <c r="BJ18" s="2173"/>
      <c r="BK18" s="2173"/>
      <c r="BL18" s="2173"/>
      <c r="BM18" s="2173"/>
      <c r="BN18" s="2173"/>
      <c r="BO18" s="2173"/>
      <c r="BP18" s="2173"/>
      <c r="BQ18" s="2173"/>
      <c r="BR18" s="2173"/>
      <c r="BS18" s="2173"/>
      <c r="BT18" s="2173"/>
      <c r="BU18" s="2173"/>
      <c r="BV18" s="2173"/>
      <c r="BW18" s="2173"/>
      <c r="BX18" s="498"/>
      <c r="BY18" s="499"/>
      <c r="CA18" s="481"/>
      <c r="CB18" s="481"/>
      <c r="CC18" s="487"/>
      <c r="CD18" s="2158"/>
      <c r="CE18" s="2158"/>
      <c r="CF18" s="2158"/>
      <c r="CG18" s="2158"/>
      <c r="CH18" s="2158"/>
      <c r="CI18" s="2158"/>
      <c r="CJ18" s="2158"/>
      <c r="CK18" s="2158"/>
      <c r="CL18" s="2158"/>
      <c r="CM18" s="2158"/>
      <c r="CN18" s="2158"/>
      <c r="CO18" s="2158"/>
      <c r="CP18" s="2158"/>
      <c r="CQ18" s="2158"/>
      <c r="CR18" s="2158"/>
      <c r="CS18" s="2158"/>
      <c r="CT18" s="2158"/>
      <c r="CU18" s="2158"/>
      <c r="CV18" s="2158"/>
      <c r="CW18" s="2158"/>
      <c r="CX18" s="2158"/>
      <c r="CY18" s="2158"/>
      <c r="CZ18" s="2158"/>
      <c r="DA18" s="2158"/>
      <c r="DB18" s="2158"/>
      <c r="DC18" s="2158"/>
      <c r="DD18" s="2158"/>
      <c r="DE18" s="2158"/>
      <c r="DF18" s="2158"/>
      <c r="DG18" s="2158"/>
      <c r="DH18" s="2158"/>
      <c r="DI18" s="2158"/>
      <c r="DJ18" s="2158"/>
      <c r="DK18" s="2158"/>
      <c r="DL18" s="2158"/>
      <c r="DM18" s="2158"/>
      <c r="DN18" s="2158"/>
      <c r="DO18" s="2158"/>
      <c r="DP18" s="2158"/>
      <c r="DQ18" s="2158"/>
      <c r="DR18" s="2158"/>
      <c r="DS18" s="2158"/>
      <c r="DT18" s="2158"/>
      <c r="DU18" s="2158"/>
      <c r="DV18" s="2158"/>
      <c r="DW18" s="2158"/>
      <c r="DX18" s="2158"/>
      <c r="DY18" s="2158"/>
      <c r="DZ18" s="2158"/>
      <c r="EA18" s="2158"/>
      <c r="EB18" s="2158"/>
      <c r="EC18" s="2158"/>
      <c r="ED18" s="2158"/>
      <c r="EE18" s="2158"/>
      <c r="EF18" s="2158"/>
      <c r="EG18" s="2158"/>
      <c r="EH18" s="2158"/>
      <c r="EI18" s="2158"/>
      <c r="EJ18" s="2158"/>
      <c r="EK18" s="2158"/>
      <c r="EL18" s="2158"/>
      <c r="EM18" s="2158"/>
      <c r="EN18" s="2158"/>
      <c r="EO18" s="2158"/>
      <c r="EP18" s="2158"/>
      <c r="EQ18" s="2158"/>
      <c r="ER18" s="2158"/>
      <c r="ES18" s="2158"/>
      <c r="ET18" s="2158"/>
      <c r="EU18" s="2158"/>
      <c r="EV18" s="2158"/>
      <c r="EW18" s="2158"/>
      <c r="EX18" s="488"/>
    </row>
    <row r="19" spans="3:154" s="495" customFormat="1" ht="7.5" customHeight="1">
      <c r="C19" s="496"/>
      <c r="D19" s="498"/>
      <c r="P19" s="2160" t="s">
        <v>257</v>
      </c>
      <c r="Q19" s="2161"/>
      <c r="R19" s="2161"/>
      <c r="S19" s="2161"/>
      <c r="T19" s="2161"/>
      <c r="U19" s="2161"/>
      <c r="V19" s="2161"/>
      <c r="W19" s="2161"/>
      <c r="X19" s="2161"/>
      <c r="Y19" s="2161"/>
      <c r="Z19" s="2161"/>
      <c r="AA19" s="2161"/>
      <c r="AB19" s="2162"/>
      <c r="AC19" s="2166"/>
      <c r="AD19" s="1899"/>
      <c r="AE19" s="1899"/>
      <c r="AF19" s="1899"/>
      <c r="AG19" s="1899"/>
      <c r="AH19" s="1899"/>
      <c r="AI19" s="1899"/>
      <c r="AJ19" s="1899"/>
      <c r="AK19" s="1899"/>
      <c r="AL19" s="1899"/>
      <c r="AM19" s="1899"/>
      <c r="AN19" s="1899"/>
      <c r="AO19" s="1899"/>
      <c r="AP19" s="1899"/>
      <c r="AQ19" s="1899"/>
      <c r="AR19" s="1899"/>
      <c r="AS19" s="1899"/>
      <c r="AT19" s="1899"/>
      <c r="AU19" s="1899"/>
      <c r="AV19" s="1899"/>
      <c r="AW19" s="1899"/>
      <c r="AX19" s="1899"/>
      <c r="AY19" s="1899"/>
      <c r="AZ19" s="1899"/>
      <c r="BA19" s="1899"/>
      <c r="BB19" s="1899"/>
      <c r="BC19" s="1899"/>
      <c r="BD19" s="1899"/>
      <c r="BE19" s="1899"/>
      <c r="BF19" s="1899"/>
      <c r="BG19" s="1899"/>
      <c r="BH19" s="1899"/>
      <c r="BI19" s="1920"/>
      <c r="BJ19" s="498"/>
      <c r="BK19" s="498"/>
      <c r="BL19" s="498"/>
      <c r="BM19" s="498"/>
      <c r="BN19" s="498"/>
      <c r="BO19" s="498"/>
      <c r="BP19" s="498"/>
      <c r="BQ19" s="498"/>
      <c r="BR19" s="498"/>
      <c r="BS19" s="498"/>
      <c r="BT19" s="498"/>
      <c r="BU19" s="498"/>
      <c r="BV19" s="498"/>
      <c r="BW19" s="498"/>
      <c r="BX19" s="498"/>
      <c r="BY19" s="499"/>
      <c r="CA19" s="481"/>
      <c r="CB19" s="481"/>
      <c r="CC19" s="487"/>
      <c r="CD19" s="501"/>
      <c r="CE19" s="2169" t="s">
        <v>174</v>
      </c>
      <c r="CF19" s="2169"/>
      <c r="CG19" s="2157" t="s">
        <v>1017</v>
      </c>
      <c r="CH19" s="2158"/>
      <c r="CI19" s="2158"/>
      <c r="CJ19" s="2158"/>
      <c r="CK19" s="2158"/>
      <c r="CL19" s="2158"/>
      <c r="CM19" s="2158"/>
      <c r="CN19" s="2158"/>
      <c r="CO19" s="2158"/>
      <c r="CP19" s="2158"/>
      <c r="CQ19" s="2158"/>
      <c r="CR19" s="2158"/>
      <c r="CS19" s="2158"/>
      <c r="CT19" s="2158"/>
      <c r="CU19" s="2158"/>
      <c r="CV19" s="2158"/>
      <c r="CW19" s="2158"/>
      <c r="CX19" s="2158"/>
      <c r="CY19" s="2158"/>
      <c r="CZ19" s="2158"/>
      <c r="DA19" s="2158"/>
      <c r="DB19" s="2158"/>
      <c r="DC19" s="2158"/>
      <c r="DD19" s="2158"/>
      <c r="DE19" s="2158"/>
      <c r="DF19" s="2158"/>
      <c r="DG19" s="2158"/>
      <c r="DH19" s="2158"/>
      <c r="DI19" s="2158"/>
      <c r="DJ19" s="2158"/>
      <c r="DK19" s="2158"/>
      <c r="DL19" s="2158"/>
      <c r="DM19" s="2158"/>
      <c r="DN19" s="2158"/>
      <c r="DO19" s="2158"/>
      <c r="DP19" s="2158"/>
      <c r="DQ19" s="2158"/>
      <c r="DR19" s="2158"/>
      <c r="DS19" s="2158"/>
      <c r="DT19" s="2158"/>
      <c r="DU19" s="2158"/>
      <c r="DV19" s="2158"/>
      <c r="DW19" s="2158"/>
      <c r="DX19" s="2158"/>
      <c r="DY19" s="2158"/>
      <c r="DZ19" s="2158"/>
      <c r="EA19" s="2158"/>
      <c r="EB19" s="2158"/>
      <c r="EC19" s="2158"/>
      <c r="ED19" s="2158"/>
      <c r="EE19" s="2158"/>
      <c r="EF19" s="2158"/>
      <c r="EG19" s="2158"/>
      <c r="EH19" s="2158"/>
      <c r="EI19" s="2158"/>
      <c r="EJ19" s="2158"/>
      <c r="EK19" s="2158"/>
      <c r="EL19" s="2158"/>
      <c r="EM19" s="2158"/>
      <c r="EN19" s="2158"/>
      <c r="EO19" s="2158"/>
      <c r="EP19" s="2158"/>
      <c r="EQ19" s="2158"/>
      <c r="ER19" s="2158"/>
      <c r="ES19" s="2158"/>
      <c r="ET19" s="2158"/>
      <c r="EU19" s="2158"/>
      <c r="EV19" s="2158"/>
      <c r="EW19" s="2158"/>
      <c r="EX19" s="488"/>
    </row>
    <row r="20" spans="3:154" s="495" customFormat="1" ht="7.5" customHeight="1">
      <c r="C20" s="496"/>
      <c r="D20" s="498"/>
      <c r="P20" s="2163"/>
      <c r="Q20" s="2164"/>
      <c r="R20" s="2164"/>
      <c r="S20" s="2164"/>
      <c r="T20" s="2164"/>
      <c r="U20" s="2164"/>
      <c r="V20" s="2164"/>
      <c r="W20" s="2164"/>
      <c r="X20" s="2164"/>
      <c r="Y20" s="2164"/>
      <c r="Z20" s="2164"/>
      <c r="AA20" s="2164"/>
      <c r="AB20" s="2165"/>
      <c r="AC20" s="2167"/>
      <c r="AD20" s="1785"/>
      <c r="AE20" s="1785"/>
      <c r="AF20" s="1785"/>
      <c r="AG20" s="1785"/>
      <c r="AH20" s="1785"/>
      <c r="AI20" s="1785"/>
      <c r="AJ20" s="1785"/>
      <c r="AK20" s="1785"/>
      <c r="AL20" s="1785"/>
      <c r="AM20" s="1785"/>
      <c r="AN20" s="1785"/>
      <c r="AO20" s="1785"/>
      <c r="AP20" s="1785"/>
      <c r="AQ20" s="1785"/>
      <c r="AR20" s="1785"/>
      <c r="AS20" s="1785"/>
      <c r="AT20" s="1785"/>
      <c r="AU20" s="1785"/>
      <c r="AV20" s="1785"/>
      <c r="AW20" s="1785"/>
      <c r="AX20" s="1785"/>
      <c r="AY20" s="1785"/>
      <c r="AZ20" s="1785"/>
      <c r="BA20" s="1785"/>
      <c r="BB20" s="1785"/>
      <c r="BC20" s="1785"/>
      <c r="BD20" s="1785"/>
      <c r="BE20" s="1785"/>
      <c r="BF20" s="1785"/>
      <c r="BG20" s="1785"/>
      <c r="BH20" s="1785"/>
      <c r="BI20" s="1788"/>
      <c r="BJ20" s="498"/>
      <c r="BK20" s="498"/>
      <c r="BL20" s="498"/>
      <c r="BM20" s="498"/>
      <c r="BN20" s="498"/>
      <c r="BO20" s="498"/>
      <c r="BP20" s="498"/>
      <c r="BQ20" s="498"/>
      <c r="BR20" s="498"/>
      <c r="BS20" s="498"/>
      <c r="BT20" s="498"/>
      <c r="BU20" s="498"/>
      <c r="BV20" s="498"/>
      <c r="BW20" s="498"/>
      <c r="BX20" s="498"/>
      <c r="BY20" s="499"/>
      <c r="CA20" s="481"/>
      <c r="CB20" s="481"/>
      <c r="CC20" s="487"/>
      <c r="CD20" s="501"/>
      <c r="CE20" s="2169"/>
      <c r="CF20" s="2169"/>
      <c r="CG20" s="2158"/>
      <c r="CH20" s="2158"/>
      <c r="CI20" s="2158"/>
      <c r="CJ20" s="2158"/>
      <c r="CK20" s="2158"/>
      <c r="CL20" s="2158"/>
      <c r="CM20" s="2158"/>
      <c r="CN20" s="2158"/>
      <c r="CO20" s="2158"/>
      <c r="CP20" s="2158"/>
      <c r="CQ20" s="2158"/>
      <c r="CR20" s="2158"/>
      <c r="CS20" s="2158"/>
      <c r="CT20" s="2158"/>
      <c r="CU20" s="2158"/>
      <c r="CV20" s="2158"/>
      <c r="CW20" s="2158"/>
      <c r="CX20" s="2158"/>
      <c r="CY20" s="2158"/>
      <c r="CZ20" s="2158"/>
      <c r="DA20" s="2158"/>
      <c r="DB20" s="2158"/>
      <c r="DC20" s="2158"/>
      <c r="DD20" s="2158"/>
      <c r="DE20" s="2158"/>
      <c r="DF20" s="2158"/>
      <c r="DG20" s="2158"/>
      <c r="DH20" s="2158"/>
      <c r="DI20" s="2158"/>
      <c r="DJ20" s="2158"/>
      <c r="DK20" s="2158"/>
      <c r="DL20" s="2158"/>
      <c r="DM20" s="2158"/>
      <c r="DN20" s="2158"/>
      <c r="DO20" s="2158"/>
      <c r="DP20" s="2158"/>
      <c r="DQ20" s="2158"/>
      <c r="DR20" s="2158"/>
      <c r="DS20" s="2158"/>
      <c r="DT20" s="2158"/>
      <c r="DU20" s="2158"/>
      <c r="DV20" s="2158"/>
      <c r="DW20" s="2158"/>
      <c r="DX20" s="2158"/>
      <c r="DY20" s="2158"/>
      <c r="DZ20" s="2158"/>
      <c r="EA20" s="2158"/>
      <c r="EB20" s="2158"/>
      <c r="EC20" s="2158"/>
      <c r="ED20" s="2158"/>
      <c r="EE20" s="2158"/>
      <c r="EF20" s="2158"/>
      <c r="EG20" s="2158"/>
      <c r="EH20" s="2158"/>
      <c r="EI20" s="2158"/>
      <c r="EJ20" s="2158"/>
      <c r="EK20" s="2158"/>
      <c r="EL20" s="2158"/>
      <c r="EM20" s="2158"/>
      <c r="EN20" s="2158"/>
      <c r="EO20" s="2158"/>
      <c r="EP20" s="2158"/>
      <c r="EQ20" s="2158"/>
      <c r="ER20" s="2158"/>
      <c r="ES20" s="2158"/>
      <c r="ET20" s="2158"/>
      <c r="EU20" s="2158"/>
      <c r="EV20" s="2158"/>
      <c r="EW20" s="2158"/>
      <c r="EX20" s="488"/>
    </row>
    <row r="21" spans="3:154" s="495" customFormat="1" ht="7.5" customHeight="1">
      <c r="C21" s="496"/>
      <c r="D21" s="498"/>
      <c r="P21" s="2163"/>
      <c r="Q21" s="2164"/>
      <c r="R21" s="2164"/>
      <c r="S21" s="2164"/>
      <c r="T21" s="2164"/>
      <c r="U21" s="2164"/>
      <c r="V21" s="2164"/>
      <c r="W21" s="2164"/>
      <c r="X21" s="2164"/>
      <c r="Y21" s="2164"/>
      <c r="Z21" s="2164"/>
      <c r="AA21" s="2164"/>
      <c r="AB21" s="2165"/>
      <c r="AC21" s="2167"/>
      <c r="AD21" s="1785"/>
      <c r="AE21" s="1785"/>
      <c r="AF21" s="1785"/>
      <c r="AG21" s="1785"/>
      <c r="AH21" s="1785"/>
      <c r="AI21" s="1785"/>
      <c r="AJ21" s="1785"/>
      <c r="AK21" s="1785"/>
      <c r="AL21" s="1785"/>
      <c r="AM21" s="1785"/>
      <c r="AN21" s="1785"/>
      <c r="AO21" s="1785"/>
      <c r="AP21" s="1785"/>
      <c r="AQ21" s="1785"/>
      <c r="AR21" s="1785"/>
      <c r="AS21" s="1785"/>
      <c r="AT21" s="1785"/>
      <c r="AU21" s="1785"/>
      <c r="AV21" s="1785"/>
      <c r="AW21" s="1785"/>
      <c r="AX21" s="1785"/>
      <c r="AY21" s="1785"/>
      <c r="AZ21" s="1785"/>
      <c r="BA21" s="1785"/>
      <c r="BB21" s="1785"/>
      <c r="BC21" s="1785"/>
      <c r="BD21" s="1785"/>
      <c r="BE21" s="1785"/>
      <c r="BF21" s="1785"/>
      <c r="BG21" s="1785"/>
      <c r="BH21" s="1785"/>
      <c r="BI21" s="1788"/>
      <c r="BJ21" s="498"/>
      <c r="BK21" s="498"/>
      <c r="BL21" s="498"/>
      <c r="BM21" s="498"/>
      <c r="BN21" s="498"/>
      <c r="BO21" s="498"/>
      <c r="BP21" s="498"/>
      <c r="BQ21" s="498"/>
      <c r="BR21" s="498"/>
      <c r="BS21" s="498"/>
      <c r="BT21" s="498"/>
      <c r="BU21" s="498"/>
      <c r="BV21" s="498"/>
      <c r="BW21" s="498"/>
      <c r="BX21" s="498"/>
      <c r="BY21" s="499"/>
      <c r="CA21" s="481"/>
      <c r="CB21" s="481"/>
      <c r="CC21" s="487"/>
      <c r="CD21" s="489"/>
      <c r="CE21" s="2169" t="s">
        <v>174</v>
      </c>
      <c r="CF21" s="2169"/>
      <c r="CG21" s="2157" t="s">
        <v>1018</v>
      </c>
      <c r="CH21" s="2159"/>
      <c r="CI21" s="2159"/>
      <c r="CJ21" s="2159"/>
      <c r="CK21" s="2159"/>
      <c r="CL21" s="2159"/>
      <c r="CM21" s="2159"/>
      <c r="CN21" s="2159"/>
      <c r="CO21" s="2159"/>
      <c r="CP21" s="2159"/>
      <c r="CQ21" s="2159"/>
      <c r="CR21" s="2159"/>
      <c r="CS21" s="2159"/>
      <c r="CT21" s="2159"/>
      <c r="CU21" s="2159"/>
      <c r="CV21" s="2159"/>
      <c r="CW21" s="2159"/>
      <c r="CX21" s="2159"/>
      <c r="CY21" s="2159"/>
      <c r="CZ21" s="2159"/>
      <c r="DA21" s="2159"/>
      <c r="DB21" s="2159"/>
      <c r="DC21" s="2159"/>
      <c r="DD21" s="2159"/>
      <c r="DE21" s="2159"/>
      <c r="DF21" s="2159"/>
      <c r="DG21" s="2159"/>
      <c r="DH21" s="2159"/>
      <c r="DI21" s="2159"/>
      <c r="DJ21" s="2159"/>
      <c r="DK21" s="2159"/>
      <c r="DL21" s="2159"/>
      <c r="DM21" s="2159"/>
      <c r="DN21" s="2159"/>
      <c r="DO21" s="2159"/>
      <c r="DP21" s="2159"/>
      <c r="DQ21" s="2159"/>
      <c r="DR21" s="2159"/>
      <c r="DS21" s="2159"/>
      <c r="DT21" s="2159"/>
      <c r="DU21" s="2159"/>
      <c r="DV21" s="2159"/>
      <c r="DW21" s="2159"/>
      <c r="DX21" s="2159"/>
      <c r="DY21" s="2159"/>
      <c r="DZ21" s="2159"/>
      <c r="EA21" s="2159"/>
      <c r="EB21" s="2159"/>
      <c r="EC21" s="2159"/>
      <c r="ED21" s="2159"/>
      <c r="EE21" s="2159"/>
      <c r="EF21" s="2159"/>
      <c r="EG21" s="2159"/>
      <c r="EH21" s="2159"/>
      <c r="EI21" s="2159"/>
      <c r="EJ21" s="2159"/>
      <c r="EK21" s="2159"/>
      <c r="EL21" s="2159"/>
      <c r="EM21" s="2159"/>
      <c r="EN21" s="2159"/>
      <c r="EO21" s="2159"/>
      <c r="EP21" s="2159"/>
      <c r="EQ21" s="2159"/>
      <c r="ER21" s="2159"/>
      <c r="ES21" s="2159"/>
      <c r="ET21" s="2159"/>
      <c r="EU21" s="2159"/>
      <c r="EV21" s="2159"/>
      <c r="EW21" s="2159"/>
      <c r="EX21" s="488"/>
    </row>
    <row r="22" spans="3:154" s="495" customFormat="1" ht="7.5" customHeight="1">
      <c r="C22" s="496"/>
      <c r="D22" s="498"/>
      <c r="P22" s="2163"/>
      <c r="Q22" s="2164"/>
      <c r="R22" s="2164"/>
      <c r="S22" s="2164"/>
      <c r="T22" s="2164"/>
      <c r="U22" s="2164"/>
      <c r="V22" s="2164"/>
      <c r="W22" s="2164"/>
      <c r="X22" s="2164"/>
      <c r="Y22" s="2164"/>
      <c r="Z22" s="2164"/>
      <c r="AA22" s="2164"/>
      <c r="AB22" s="2165"/>
      <c r="AC22" s="2167"/>
      <c r="AD22" s="1785"/>
      <c r="AE22" s="1785"/>
      <c r="AF22" s="1785"/>
      <c r="AG22" s="1785"/>
      <c r="AH22" s="1785"/>
      <c r="AI22" s="1785"/>
      <c r="AJ22" s="1785"/>
      <c r="AK22" s="1785"/>
      <c r="AL22" s="1785"/>
      <c r="AM22" s="1785"/>
      <c r="AN22" s="1785"/>
      <c r="AO22" s="1785"/>
      <c r="AP22" s="1785"/>
      <c r="AQ22" s="1785"/>
      <c r="AR22" s="1785"/>
      <c r="AS22" s="1785"/>
      <c r="AT22" s="1785"/>
      <c r="AU22" s="1785"/>
      <c r="AV22" s="1785"/>
      <c r="AW22" s="1785"/>
      <c r="AX22" s="1785"/>
      <c r="AY22" s="1785"/>
      <c r="AZ22" s="1785"/>
      <c r="BA22" s="1785"/>
      <c r="BB22" s="1785"/>
      <c r="BC22" s="1785"/>
      <c r="BD22" s="1785"/>
      <c r="BE22" s="1785"/>
      <c r="BF22" s="1785"/>
      <c r="BG22" s="1785"/>
      <c r="BH22" s="1785"/>
      <c r="BI22" s="1788"/>
      <c r="BJ22" s="498"/>
      <c r="BK22" s="498"/>
      <c r="BL22" s="498"/>
      <c r="BM22" s="498"/>
      <c r="BN22" s="498"/>
      <c r="BO22" s="498"/>
      <c r="BP22" s="498"/>
      <c r="BQ22" s="498"/>
      <c r="BR22" s="498"/>
      <c r="BS22" s="498"/>
      <c r="BT22" s="498"/>
      <c r="BU22" s="498"/>
      <c r="BV22" s="498"/>
      <c r="BW22" s="498"/>
      <c r="BX22" s="498"/>
      <c r="BY22" s="499"/>
      <c r="CA22" s="481"/>
      <c r="CB22" s="481"/>
      <c r="CC22" s="487"/>
      <c r="CD22" s="489"/>
      <c r="CE22" s="2169"/>
      <c r="CF22" s="2169"/>
      <c r="CG22" s="2159"/>
      <c r="CH22" s="2159"/>
      <c r="CI22" s="2159"/>
      <c r="CJ22" s="2159"/>
      <c r="CK22" s="2159"/>
      <c r="CL22" s="2159"/>
      <c r="CM22" s="2159"/>
      <c r="CN22" s="2159"/>
      <c r="CO22" s="2159"/>
      <c r="CP22" s="2159"/>
      <c r="CQ22" s="2159"/>
      <c r="CR22" s="2159"/>
      <c r="CS22" s="2159"/>
      <c r="CT22" s="2159"/>
      <c r="CU22" s="2159"/>
      <c r="CV22" s="2159"/>
      <c r="CW22" s="2159"/>
      <c r="CX22" s="2159"/>
      <c r="CY22" s="2159"/>
      <c r="CZ22" s="2159"/>
      <c r="DA22" s="2159"/>
      <c r="DB22" s="2159"/>
      <c r="DC22" s="2159"/>
      <c r="DD22" s="2159"/>
      <c r="DE22" s="2159"/>
      <c r="DF22" s="2159"/>
      <c r="DG22" s="2159"/>
      <c r="DH22" s="2159"/>
      <c r="DI22" s="2159"/>
      <c r="DJ22" s="2159"/>
      <c r="DK22" s="2159"/>
      <c r="DL22" s="2159"/>
      <c r="DM22" s="2159"/>
      <c r="DN22" s="2159"/>
      <c r="DO22" s="2159"/>
      <c r="DP22" s="2159"/>
      <c r="DQ22" s="2159"/>
      <c r="DR22" s="2159"/>
      <c r="DS22" s="2159"/>
      <c r="DT22" s="2159"/>
      <c r="DU22" s="2159"/>
      <c r="DV22" s="2159"/>
      <c r="DW22" s="2159"/>
      <c r="DX22" s="2159"/>
      <c r="DY22" s="2159"/>
      <c r="DZ22" s="2159"/>
      <c r="EA22" s="2159"/>
      <c r="EB22" s="2159"/>
      <c r="EC22" s="2159"/>
      <c r="ED22" s="2159"/>
      <c r="EE22" s="2159"/>
      <c r="EF22" s="2159"/>
      <c r="EG22" s="2159"/>
      <c r="EH22" s="2159"/>
      <c r="EI22" s="2159"/>
      <c r="EJ22" s="2159"/>
      <c r="EK22" s="2159"/>
      <c r="EL22" s="2159"/>
      <c r="EM22" s="2159"/>
      <c r="EN22" s="2159"/>
      <c r="EO22" s="2159"/>
      <c r="EP22" s="2159"/>
      <c r="EQ22" s="2159"/>
      <c r="ER22" s="2159"/>
      <c r="ES22" s="2159"/>
      <c r="ET22" s="2159"/>
      <c r="EU22" s="2159"/>
      <c r="EV22" s="2159"/>
      <c r="EW22" s="2159"/>
      <c r="EX22" s="488"/>
    </row>
    <row r="23" spans="3:154" s="495" customFormat="1" ht="7.5" customHeight="1">
      <c r="C23" s="496"/>
      <c r="D23" s="498"/>
      <c r="P23" s="2163"/>
      <c r="Q23" s="2164"/>
      <c r="R23" s="2164"/>
      <c r="S23" s="2164"/>
      <c r="T23" s="2164"/>
      <c r="U23" s="2164"/>
      <c r="V23" s="2164"/>
      <c r="W23" s="2164"/>
      <c r="X23" s="2164"/>
      <c r="Y23" s="2164"/>
      <c r="Z23" s="2164"/>
      <c r="AA23" s="2164"/>
      <c r="AB23" s="2165"/>
      <c r="AC23" s="2168"/>
      <c r="AD23" s="1786"/>
      <c r="AE23" s="1786"/>
      <c r="AF23" s="1786"/>
      <c r="AG23" s="1786"/>
      <c r="AH23" s="1786"/>
      <c r="AI23" s="1786"/>
      <c r="AJ23" s="1786"/>
      <c r="AK23" s="1786"/>
      <c r="AL23" s="1786"/>
      <c r="AM23" s="1786"/>
      <c r="AN23" s="1786"/>
      <c r="AO23" s="1786"/>
      <c r="AP23" s="1786"/>
      <c r="AQ23" s="1786"/>
      <c r="AR23" s="1786"/>
      <c r="AS23" s="1786"/>
      <c r="AT23" s="1786"/>
      <c r="AU23" s="1786"/>
      <c r="AV23" s="1786"/>
      <c r="AW23" s="1786"/>
      <c r="AX23" s="1786"/>
      <c r="AY23" s="1786"/>
      <c r="AZ23" s="1786"/>
      <c r="BA23" s="1786"/>
      <c r="BB23" s="1786"/>
      <c r="BC23" s="1786"/>
      <c r="BD23" s="1786"/>
      <c r="BE23" s="1786"/>
      <c r="BF23" s="1786"/>
      <c r="BG23" s="1786"/>
      <c r="BH23" s="1786"/>
      <c r="BI23" s="1790"/>
      <c r="BJ23" s="498"/>
      <c r="BK23" s="498"/>
      <c r="BL23" s="498"/>
      <c r="BM23" s="498"/>
      <c r="BN23" s="498"/>
      <c r="BO23" s="498"/>
      <c r="BP23" s="498"/>
      <c r="BQ23" s="498"/>
      <c r="BR23" s="498"/>
      <c r="BS23" s="498"/>
      <c r="BT23" s="498"/>
      <c r="BU23" s="498"/>
      <c r="BV23" s="498"/>
      <c r="BW23" s="498"/>
      <c r="BX23" s="498"/>
      <c r="BY23" s="499"/>
      <c r="CA23" s="481"/>
      <c r="CB23" s="481"/>
      <c r="CC23" s="487"/>
      <c r="CD23" s="489"/>
      <c r="CE23" s="489"/>
      <c r="CF23" s="489"/>
      <c r="CG23" s="2159"/>
      <c r="CH23" s="2159"/>
      <c r="CI23" s="2159"/>
      <c r="CJ23" s="2159"/>
      <c r="CK23" s="2159"/>
      <c r="CL23" s="2159"/>
      <c r="CM23" s="2159"/>
      <c r="CN23" s="2159"/>
      <c r="CO23" s="2159"/>
      <c r="CP23" s="2159"/>
      <c r="CQ23" s="2159"/>
      <c r="CR23" s="2159"/>
      <c r="CS23" s="2159"/>
      <c r="CT23" s="2159"/>
      <c r="CU23" s="2159"/>
      <c r="CV23" s="2159"/>
      <c r="CW23" s="2159"/>
      <c r="CX23" s="2159"/>
      <c r="CY23" s="2159"/>
      <c r="CZ23" s="2159"/>
      <c r="DA23" s="2159"/>
      <c r="DB23" s="2159"/>
      <c r="DC23" s="2159"/>
      <c r="DD23" s="2159"/>
      <c r="DE23" s="2159"/>
      <c r="DF23" s="2159"/>
      <c r="DG23" s="2159"/>
      <c r="DH23" s="2159"/>
      <c r="DI23" s="2159"/>
      <c r="DJ23" s="2159"/>
      <c r="DK23" s="2159"/>
      <c r="DL23" s="2159"/>
      <c r="DM23" s="2159"/>
      <c r="DN23" s="2159"/>
      <c r="DO23" s="2159"/>
      <c r="DP23" s="2159"/>
      <c r="DQ23" s="2159"/>
      <c r="DR23" s="2159"/>
      <c r="DS23" s="2159"/>
      <c r="DT23" s="2159"/>
      <c r="DU23" s="2159"/>
      <c r="DV23" s="2159"/>
      <c r="DW23" s="2159"/>
      <c r="DX23" s="2159"/>
      <c r="DY23" s="2159"/>
      <c r="DZ23" s="2159"/>
      <c r="EA23" s="2159"/>
      <c r="EB23" s="2159"/>
      <c r="EC23" s="2159"/>
      <c r="ED23" s="2159"/>
      <c r="EE23" s="2159"/>
      <c r="EF23" s="2159"/>
      <c r="EG23" s="2159"/>
      <c r="EH23" s="2159"/>
      <c r="EI23" s="2159"/>
      <c r="EJ23" s="2159"/>
      <c r="EK23" s="2159"/>
      <c r="EL23" s="2159"/>
      <c r="EM23" s="2159"/>
      <c r="EN23" s="2159"/>
      <c r="EO23" s="2159"/>
      <c r="EP23" s="2159"/>
      <c r="EQ23" s="2159"/>
      <c r="ER23" s="2159"/>
      <c r="ES23" s="2159"/>
      <c r="ET23" s="2159"/>
      <c r="EU23" s="2159"/>
      <c r="EV23" s="2159"/>
      <c r="EW23" s="2159"/>
      <c r="EX23" s="488"/>
    </row>
    <row r="24" spans="3:154" s="495" customFormat="1" ht="7.5" customHeight="1">
      <c r="C24" s="496"/>
      <c r="D24" s="498"/>
      <c r="P24" s="2160" t="s">
        <v>1019</v>
      </c>
      <c r="Q24" s="2161"/>
      <c r="R24" s="2161"/>
      <c r="S24" s="2161"/>
      <c r="T24" s="2161"/>
      <c r="U24" s="2161"/>
      <c r="V24" s="2161"/>
      <c r="W24" s="2161"/>
      <c r="X24" s="2161"/>
      <c r="Y24" s="2161"/>
      <c r="Z24" s="2161"/>
      <c r="AA24" s="2161"/>
      <c r="AB24" s="2162"/>
      <c r="AC24" s="2174"/>
      <c r="AD24" s="2175"/>
      <c r="AE24" s="2175"/>
      <c r="AF24" s="2175"/>
      <c r="AG24" s="2175"/>
      <c r="AH24" s="2175"/>
      <c r="AI24" s="2175"/>
      <c r="AJ24" s="2175"/>
      <c r="AK24" s="2175"/>
      <c r="AL24" s="2175"/>
      <c r="AM24" s="2175"/>
      <c r="AN24" s="2175"/>
      <c r="AO24" s="2175"/>
      <c r="AP24" s="2175"/>
      <c r="AQ24" s="2175"/>
      <c r="AR24" s="2175"/>
      <c r="AS24" s="2175"/>
      <c r="AT24" s="2175"/>
      <c r="AU24" s="2175"/>
      <c r="AV24" s="2175"/>
      <c r="AW24" s="2175"/>
      <c r="AX24" s="2175"/>
      <c r="AY24" s="2175"/>
      <c r="AZ24" s="2175"/>
      <c r="BA24" s="2175"/>
      <c r="BB24" s="2175"/>
      <c r="BC24" s="2175"/>
      <c r="BD24" s="2175"/>
      <c r="BE24" s="2175"/>
      <c r="BF24" s="2180" t="s">
        <v>94</v>
      </c>
      <c r="BG24" s="2180"/>
      <c r="BH24" s="2180"/>
      <c r="BI24" s="2181"/>
      <c r="BJ24" s="498"/>
      <c r="BK24" s="498"/>
      <c r="BL24" s="498"/>
      <c r="BM24" s="498"/>
      <c r="BN24" s="498"/>
      <c r="BO24" s="498"/>
      <c r="BP24" s="498"/>
      <c r="BQ24" s="498"/>
      <c r="BR24" s="498"/>
      <c r="BS24" s="498"/>
      <c r="BT24" s="498"/>
      <c r="BU24" s="498"/>
      <c r="BV24" s="498"/>
      <c r="BW24" s="498"/>
      <c r="BX24" s="498"/>
      <c r="BY24" s="499"/>
      <c r="CA24" s="481"/>
      <c r="CB24" s="481"/>
      <c r="CC24" s="487"/>
      <c r="CD24" s="2157" t="s">
        <v>1020</v>
      </c>
      <c r="CE24" s="2158"/>
      <c r="CF24" s="2158"/>
      <c r="CG24" s="2158"/>
      <c r="CH24" s="2158"/>
      <c r="CI24" s="2158"/>
      <c r="CJ24" s="2158"/>
      <c r="CK24" s="2158"/>
      <c r="CL24" s="2158"/>
      <c r="CM24" s="2158"/>
      <c r="CN24" s="2158"/>
      <c r="CO24" s="2158"/>
      <c r="CP24" s="2158"/>
      <c r="CQ24" s="2158"/>
      <c r="CR24" s="2158"/>
      <c r="CS24" s="2158"/>
      <c r="CT24" s="2158"/>
      <c r="CU24" s="2158"/>
      <c r="CV24" s="2158"/>
      <c r="CW24" s="2158"/>
      <c r="CX24" s="2158"/>
      <c r="CY24" s="2158"/>
      <c r="CZ24" s="2158"/>
      <c r="DA24" s="2158"/>
      <c r="DB24" s="2158"/>
      <c r="DC24" s="2158"/>
      <c r="DD24" s="2158"/>
      <c r="DE24" s="2158"/>
      <c r="DF24" s="2158"/>
      <c r="DG24" s="2158"/>
      <c r="DH24" s="2158"/>
      <c r="DI24" s="2158"/>
      <c r="DJ24" s="2158"/>
      <c r="DK24" s="2158"/>
      <c r="DL24" s="2158"/>
      <c r="DM24" s="2158"/>
      <c r="DN24" s="2158"/>
      <c r="DO24" s="2158"/>
      <c r="DP24" s="2158"/>
      <c r="DQ24" s="2158"/>
      <c r="DR24" s="2158"/>
      <c r="DS24" s="2158"/>
      <c r="DT24" s="2158"/>
      <c r="DU24" s="2158"/>
      <c r="DV24" s="2158"/>
      <c r="DW24" s="2158"/>
      <c r="DX24" s="2158"/>
      <c r="DY24" s="2158"/>
      <c r="DZ24" s="2158"/>
      <c r="EA24" s="2158"/>
      <c r="EB24" s="2158"/>
      <c r="EC24" s="2158"/>
      <c r="ED24" s="2158"/>
      <c r="EE24" s="2158"/>
      <c r="EF24" s="2158"/>
      <c r="EG24" s="2158"/>
      <c r="EH24" s="2158"/>
      <c r="EI24" s="2158"/>
      <c r="EJ24" s="2158"/>
      <c r="EK24" s="2158"/>
      <c r="EL24" s="2158"/>
      <c r="EM24" s="2158"/>
      <c r="EN24" s="2158"/>
      <c r="EO24" s="2158"/>
      <c r="EP24" s="2158"/>
      <c r="EQ24" s="2158"/>
      <c r="ER24" s="2158"/>
      <c r="ES24" s="2158"/>
      <c r="ET24" s="2158"/>
      <c r="EU24" s="2158"/>
      <c r="EV24" s="2158"/>
      <c r="EW24" s="2158"/>
      <c r="EX24" s="488"/>
    </row>
    <row r="25" spans="3:154" s="495" customFormat="1" ht="7.5" customHeight="1">
      <c r="C25" s="496"/>
      <c r="D25" s="498"/>
      <c r="P25" s="2163"/>
      <c r="Q25" s="2164"/>
      <c r="R25" s="2164"/>
      <c r="S25" s="2164"/>
      <c r="T25" s="2164"/>
      <c r="U25" s="2164"/>
      <c r="V25" s="2164"/>
      <c r="W25" s="2164"/>
      <c r="X25" s="2164"/>
      <c r="Y25" s="2164"/>
      <c r="Z25" s="2164"/>
      <c r="AA25" s="2164"/>
      <c r="AB25" s="2165"/>
      <c r="AC25" s="2176"/>
      <c r="AD25" s="2177"/>
      <c r="AE25" s="2177"/>
      <c r="AF25" s="2177"/>
      <c r="AG25" s="2177"/>
      <c r="AH25" s="2177"/>
      <c r="AI25" s="2177"/>
      <c r="AJ25" s="2177"/>
      <c r="AK25" s="2177"/>
      <c r="AL25" s="2177"/>
      <c r="AM25" s="2177"/>
      <c r="AN25" s="2177"/>
      <c r="AO25" s="2177"/>
      <c r="AP25" s="2177"/>
      <c r="AQ25" s="2177"/>
      <c r="AR25" s="2177"/>
      <c r="AS25" s="2177"/>
      <c r="AT25" s="2177"/>
      <c r="AU25" s="2177"/>
      <c r="AV25" s="2177"/>
      <c r="AW25" s="2177"/>
      <c r="AX25" s="2177"/>
      <c r="AY25" s="2177"/>
      <c r="AZ25" s="2177"/>
      <c r="BA25" s="2177"/>
      <c r="BB25" s="2177"/>
      <c r="BC25" s="2177"/>
      <c r="BD25" s="2177"/>
      <c r="BE25" s="2177"/>
      <c r="BF25" s="2182"/>
      <c r="BG25" s="2182"/>
      <c r="BH25" s="2182"/>
      <c r="BI25" s="2183"/>
      <c r="BJ25" s="498"/>
      <c r="BK25" s="498"/>
      <c r="BL25" s="498"/>
      <c r="BM25" s="498"/>
      <c r="BN25" s="498"/>
      <c r="BO25" s="498"/>
      <c r="BP25" s="498"/>
      <c r="BQ25" s="498"/>
      <c r="BR25" s="498"/>
      <c r="BS25" s="498"/>
      <c r="BT25" s="498"/>
      <c r="BU25" s="498"/>
      <c r="BV25" s="498"/>
      <c r="BW25" s="498"/>
      <c r="BX25" s="498"/>
      <c r="BY25" s="499"/>
      <c r="CA25" s="481"/>
      <c r="CB25" s="481"/>
      <c r="CC25" s="487"/>
      <c r="CD25" s="2158"/>
      <c r="CE25" s="2158"/>
      <c r="CF25" s="2158"/>
      <c r="CG25" s="2158"/>
      <c r="CH25" s="2158"/>
      <c r="CI25" s="2158"/>
      <c r="CJ25" s="2158"/>
      <c r="CK25" s="2158"/>
      <c r="CL25" s="2158"/>
      <c r="CM25" s="2158"/>
      <c r="CN25" s="2158"/>
      <c r="CO25" s="2158"/>
      <c r="CP25" s="2158"/>
      <c r="CQ25" s="2158"/>
      <c r="CR25" s="2158"/>
      <c r="CS25" s="2158"/>
      <c r="CT25" s="2158"/>
      <c r="CU25" s="2158"/>
      <c r="CV25" s="2158"/>
      <c r="CW25" s="2158"/>
      <c r="CX25" s="2158"/>
      <c r="CY25" s="2158"/>
      <c r="CZ25" s="2158"/>
      <c r="DA25" s="2158"/>
      <c r="DB25" s="2158"/>
      <c r="DC25" s="2158"/>
      <c r="DD25" s="2158"/>
      <c r="DE25" s="2158"/>
      <c r="DF25" s="2158"/>
      <c r="DG25" s="2158"/>
      <c r="DH25" s="2158"/>
      <c r="DI25" s="2158"/>
      <c r="DJ25" s="2158"/>
      <c r="DK25" s="2158"/>
      <c r="DL25" s="2158"/>
      <c r="DM25" s="2158"/>
      <c r="DN25" s="2158"/>
      <c r="DO25" s="2158"/>
      <c r="DP25" s="2158"/>
      <c r="DQ25" s="2158"/>
      <c r="DR25" s="2158"/>
      <c r="DS25" s="2158"/>
      <c r="DT25" s="2158"/>
      <c r="DU25" s="2158"/>
      <c r="DV25" s="2158"/>
      <c r="DW25" s="2158"/>
      <c r="DX25" s="2158"/>
      <c r="DY25" s="2158"/>
      <c r="DZ25" s="2158"/>
      <c r="EA25" s="2158"/>
      <c r="EB25" s="2158"/>
      <c r="EC25" s="2158"/>
      <c r="ED25" s="2158"/>
      <c r="EE25" s="2158"/>
      <c r="EF25" s="2158"/>
      <c r="EG25" s="2158"/>
      <c r="EH25" s="2158"/>
      <c r="EI25" s="2158"/>
      <c r="EJ25" s="2158"/>
      <c r="EK25" s="2158"/>
      <c r="EL25" s="2158"/>
      <c r="EM25" s="2158"/>
      <c r="EN25" s="2158"/>
      <c r="EO25" s="2158"/>
      <c r="EP25" s="2158"/>
      <c r="EQ25" s="2158"/>
      <c r="ER25" s="2158"/>
      <c r="ES25" s="2158"/>
      <c r="ET25" s="2158"/>
      <c r="EU25" s="2158"/>
      <c r="EV25" s="2158"/>
      <c r="EW25" s="2158"/>
      <c r="EX25" s="488"/>
    </row>
    <row r="26" spans="3:154" s="495" customFormat="1" ht="7.5" customHeight="1">
      <c r="C26" s="496"/>
      <c r="D26" s="498"/>
      <c r="P26" s="2163"/>
      <c r="Q26" s="2164"/>
      <c r="R26" s="2164"/>
      <c r="S26" s="2164"/>
      <c r="T26" s="2164"/>
      <c r="U26" s="2164"/>
      <c r="V26" s="2164"/>
      <c r="W26" s="2164"/>
      <c r="X26" s="2164"/>
      <c r="Y26" s="2164"/>
      <c r="Z26" s="2164"/>
      <c r="AA26" s="2164"/>
      <c r="AB26" s="2165"/>
      <c r="AC26" s="2176"/>
      <c r="AD26" s="2177"/>
      <c r="AE26" s="2177"/>
      <c r="AF26" s="2177"/>
      <c r="AG26" s="2177"/>
      <c r="AH26" s="2177"/>
      <c r="AI26" s="2177"/>
      <c r="AJ26" s="2177"/>
      <c r="AK26" s="2177"/>
      <c r="AL26" s="2177"/>
      <c r="AM26" s="2177"/>
      <c r="AN26" s="2177"/>
      <c r="AO26" s="2177"/>
      <c r="AP26" s="2177"/>
      <c r="AQ26" s="2177"/>
      <c r="AR26" s="2177"/>
      <c r="AS26" s="2177"/>
      <c r="AT26" s="2177"/>
      <c r="AU26" s="2177"/>
      <c r="AV26" s="2177"/>
      <c r="AW26" s="2177"/>
      <c r="AX26" s="2177"/>
      <c r="AY26" s="2177"/>
      <c r="AZ26" s="2177"/>
      <c r="BA26" s="2177"/>
      <c r="BB26" s="2177"/>
      <c r="BC26" s="2177"/>
      <c r="BD26" s="2177"/>
      <c r="BE26" s="2177"/>
      <c r="BF26" s="2182"/>
      <c r="BG26" s="2182"/>
      <c r="BH26" s="2182"/>
      <c r="BI26" s="2183"/>
      <c r="BJ26" s="498"/>
      <c r="BK26" s="498"/>
      <c r="BL26" s="498"/>
      <c r="BM26" s="498"/>
      <c r="BN26" s="498"/>
      <c r="BO26" s="498"/>
      <c r="BP26" s="498"/>
      <c r="BQ26" s="498"/>
      <c r="BR26" s="498"/>
      <c r="BS26" s="498"/>
      <c r="BT26" s="498"/>
      <c r="BU26" s="498"/>
      <c r="BV26" s="498"/>
      <c r="BW26" s="498"/>
      <c r="BX26" s="498"/>
      <c r="BY26" s="499"/>
      <c r="CA26" s="481"/>
      <c r="CB26" s="481"/>
      <c r="CC26" s="487"/>
      <c r="CD26" s="489"/>
      <c r="CE26" s="2172" t="s">
        <v>1021</v>
      </c>
      <c r="CF26" s="2158"/>
      <c r="CG26" s="2158"/>
      <c r="CH26" s="2158"/>
      <c r="CI26" s="2158"/>
      <c r="CJ26" s="2158"/>
      <c r="CK26" s="2158"/>
      <c r="CL26" s="2158"/>
      <c r="CM26" s="2158"/>
      <c r="CN26" s="2158"/>
      <c r="CO26" s="2158"/>
      <c r="CP26" s="2158"/>
      <c r="CQ26" s="2158"/>
      <c r="CR26" s="2158"/>
      <c r="CS26" s="2158"/>
      <c r="CT26" s="2158"/>
      <c r="CU26" s="2158"/>
      <c r="CV26" s="2158"/>
      <c r="CW26" s="2158"/>
      <c r="CX26" s="2158"/>
      <c r="CY26" s="2158"/>
      <c r="CZ26" s="2158"/>
      <c r="DA26" s="2158"/>
      <c r="DB26" s="2158"/>
      <c r="DC26" s="2158"/>
      <c r="DD26" s="2158"/>
      <c r="DE26" s="2158"/>
      <c r="DF26" s="2158"/>
      <c r="DG26" s="2158"/>
      <c r="DH26" s="2158"/>
      <c r="DI26" s="2158"/>
      <c r="DJ26" s="2158"/>
      <c r="DK26" s="2158"/>
      <c r="DL26" s="2158"/>
      <c r="DM26" s="2158"/>
      <c r="DN26" s="2158"/>
      <c r="DO26" s="2158"/>
      <c r="DP26" s="2158"/>
      <c r="DQ26" s="2158"/>
      <c r="DR26" s="2158"/>
      <c r="DS26" s="2158"/>
      <c r="DT26" s="2158"/>
      <c r="DU26" s="2158"/>
      <c r="DV26" s="2158"/>
      <c r="DW26" s="2158"/>
      <c r="DX26" s="2158"/>
      <c r="DY26" s="2158"/>
      <c r="DZ26" s="2158"/>
      <c r="EA26" s="2158"/>
      <c r="EB26" s="2158"/>
      <c r="EC26" s="2158"/>
      <c r="ED26" s="2158"/>
      <c r="EE26" s="2158"/>
      <c r="EF26" s="2158"/>
      <c r="EG26" s="2158"/>
      <c r="EH26" s="2158"/>
      <c r="EI26" s="2158"/>
      <c r="EJ26" s="2158"/>
      <c r="EK26" s="2158"/>
      <c r="EL26" s="2158"/>
      <c r="EM26" s="2158"/>
      <c r="EN26" s="2158"/>
      <c r="EO26" s="2158"/>
      <c r="EP26" s="2158"/>
      <c r="EQ26" s="2158"/>
      <c r="ER26" s="2158"/>
      <c r="ES26" s="2158"/>
      <c r="ET26" s="2158"/>
      <c r="EU26" s="2158"/>
      <c r="EV26" s="2158"/>
      <c r="EW26" s="2158"/>
      <c r="EX26" s="488"/>
    </row>
    <row r="27" spans="3:154" s="495" customFormat="1" ht="7.5" customHeight="1">
      <c r="C27" s="496"/>
      <c r="D27" s="498"/>
      <c r="P27" s="2163"/>
      <c r="Q27" s="2164"/>
      <c r="R27" s="2164"/>
      <c r="S27" s="2164"/>
      <c r="T27" s="2164"/>
      <c r="U27" s="2164"/>
      <c r="V27" s="2164"/>
      <c r="W27" s="2164"/>
      <c r="X27" s="2164"/>
      <c r="Y27" s="2164"/>
      <c r="Z27" s="2164"/>
      <c r="AA27" s="2164"/>
      <c r="AB27" s="2165"/>
      <c r="AC27" s="2176"/>
      <c r="AD27" s="2177"/>
      <c r="AE27" s="2177"/>
      <c r="AF27" s="2177"/>
      <c r="AG27" s="2177"/>
      <c r="AH27" s="2177"/>
      <c r="AI27" s="2177"/>
      <c r="AJ27" s="2177"/>
      <c r="AK27" s="2177"/>
      <c r="AL27" s="2177"/>
      <c r="AM27" s="2177"/>
      <c r="AN27" s="2177"/>
      <c r="AO27" s="2177"/>
      <c r="AP27" s="2177"/>
      <c r="AQ27" s="2177"/>
      <c r="AR27" s="2177"/>
      <c r="AS27" s="2177"/>
      <c r="AT27" s="2177"/>
      <c r="AU27" s="2177"/>
      <c r="AV27" s="2177"/>
      <c r="AW27" s="2177"/>
      <c r="AX27" s="2177"/>
      <c r="AY27" s="2177"/>
      <c r="AZ27" s="2177"/>
      <c r="BA27" s="2177"/>
      <c r="BB27" s="2177"/>
      <c r="BC27" s="2177"/>
      <c r="BD27" s="2177"/>
      <c r="BE27" s="2177"/>
      <c r="BF27" s="2182"/>
      <c r="BG27" s="2182"/>
      <c r="BH27" s="2182"/>
      <c r="BI27" s="2183"/>
      <c r="BJ27" s="498"/>
      <c r="BK27" s="498"/>
      <c r="BL27" s="498"/>
      <c r="BM27" s="498"/>
      <c r="BN27" s="498"/>
      <c r="BO27" s="498"/>
      <c r="BP27" s="498"/>
      <c r="BQ27" s="498"/>
      <c r="BR27" s="498"/>
      <c r="BS27" s="498"/>
      <c r="BT27" s="498"/>
      <c r="BU27" s="498"/>
      <c r="BV27" s="498"/>
      <c r="BW27" s="498"/>
      <c r="BX27" s="498"/>
      <c r="BY27" s="499"/>
      <c r="CA27" s="481"/>
      <c r="CB27" s="481"/>
      <c r="CC27" s="487"/>
      <c r="CD27" s="489"/>
      <c r="CE27" s="2158"/>
      <c r="CF27" s="2158"/>
      <c r="CG27" s="2158"/>
      <c r="CH27" s="2158"/>
      <c r="CI27" s="2158"/>
      <c r="CJ27" s="2158"/>
      <c r="CK27" s="2158"/>
      <c r="CL27" s="2158"/>
      <c r="CM27" s="2158"/>
      <c r="CN27" s="2158"/>
      <c r="CO27" s="2158"/>
      <c r="CP27" s="2158"/>
      <c r="CQ27" s="2158"/>
      <c r="CR27" s="2158"/>
      <c r="CS27" s="2158"/>
      <c r="CT27" s="2158"/>
      <c r="CU27" s="2158"/>
      <c r="CV27" s="2158"/>
      <c r="CW27" s="2158"/>
      <c r="CX27" s="2158"/>
      <c r="CY27" s="2158"/>
      <c r="CZ27" s="2158"/>
      <c r="DA27" s="2158"/>
      <c r="DB27" s="2158"/>
      <c r="DC27" s="2158"/>
      <c r="DD27" s="2158"/>
      <c r="DE27" s="2158"/>
      <c r="DF27" s="2158"/>
      <c r="DG27" s="2158"/>
      <c r="DH27" s="2158"/>
      <c r="DI27" s="2158"/>
      <c r="DJ27" s="2158"/>
      <c r="DK27" s="2158"/>
      <c r="DL27" s="2158"/>
      <c r="DM27" s="2158"/>
      <c r="DN27" s="2158"/>
      <c r="DO27" s="2158"/>
      <c r="DP27" s="2158"/>
      <c r="DQ27" s="2158"/>
      <c r="DR27" s="2158"/>
      <c r="DS27" s="2158"/>
      <c r="DT27" s="2158"/>
      <c r="DU27" s="2158"/>
      <c r="DV27" s="2158"/>
      <c r="DW27" s="2158"/>
      <c r="DX27" s="2158"/>
      <c r="DY27" s="2158"/>
      <c r="DZ27" s="2158"/>
      <c r="EA27" s="2158"/>
      <c r="EB27" s="2158"/>
      <c r="EC27" s="2158"/>
      <c r="ED27" s="2158"/>
      <c r="EE27" s="2158"/>
      <c r="EF27" s="2158"/>
      <c r="EG27" s="2158"/>
      <c r="EH27" s="2158"/>
      <c r="EI27" s="2158"/>
      <c r="EJ27" s="2158"/>
      <c r="EK27" s="2158"/>
      <c r="EL27" s="2158"/>
      <c r="EM27" s="2158"/>
      <c r="EN27" s="2158"/>
      <c r="EO27" s="2158"/>
      <c r="EP27" s="2158"/>
      <c r="EQ27" s="2158"/>
      <c r="ER27" s="2158"/>
      <c r="ES27" s="2158"/>
      <c r="ET27" s="2158"/>
      <c r="EU27" s="2158"/>
      <c r="EV27" s="2158"/>
      <c r="EW27" s="2158"/>
      <c r="EX27" s="488"/>
    </row>
    <row r="28" spans="3:154" s="495" customFormat="1" ht="7.5" customHeight="1">
      <c r="C28" s="496"/>
      <c r="D28" s="498"/>
      <c r="P28" s="2163"/>
      <c r="Q28" s="2164"/>
      <c r="R28" s="2164"/>
      <c r="S28" s="2164"/>
      <c r="T28" s="2164"/>
      <c r="U28" s="2164"/>
      <c r="V28" s="2164"/>
      <c r="W28" s="2164"/>
      <c r="X28" s="2164"/>
      <c r="Y28" s="2164"/>
      <c r="Z28" s="2164"/>
      <c r="AA28" s="2164"/>
      <c r="AB28" s="2165"/>
      <c r="AC28" s="2178"/>
      <c r="AD28" s="2179"/>
      <c r="AE28" s="2179"/>
      <c r="AF28" s="2179"/>
      <c r="AG28" s="2179"/>
      <c r="AH28" s="2179"/>
      <c r="AI28" s="2179"/>
      <c r="AJ28" s="2179"/>
      <c r="AK28" s="2179"/>
      <c r="AL28" s="2179"/>
      <c r="AM28" s="2179"/>
      <c r="AN28" s="2179"/>
      <c r="AO28" s="2179"/>
      <c r="AP28" s="2179"/>
      <c r="AQ28" s="2179"/>
      <c r="AR28" s="2179"/>
      <c r="AS28" s="2179"/>
      <c r="AT28" s="2179"/>
      <c r="AU28" s="2179"/>
      <c r="AV28" s="2179"/>
      <c r="AW28" s="2179"/>
      <c r="AX28" s="2179"/>
      <c r="AY28" s="2179"/>
      <c r="AZ28" s="2179"/>
      <c r="BA28" s="2179"/>
      <c r="BB28" s="2179"/>
      <c r="BC28" s="2179"/>
      <c r="BD28" s="2179"/>
      <c r="BE28" s="2179"/>
      <c r="BF28" s="2184"/>
      <c r="BG28" s="2184"/>
      <c r="BH28" s="2184"/>
      <c r="BI28" s="2185"/>
      <c r="BJ28" s="498"/>
      <c r="BK28" s="498"/>
      <c r="BL28" s="498"/>
      <c r="BM28" s="498"/>
      <c r="BN28" s="498"/>
      <c r="BO28" s="498"/>
      <c r="BP28" s="498"/>
      <c r="BQ28" s="498"/>
      <c r="BR28" s="498"/>
      <c r="BS28" s="498"/>
      <c r="BT28" s="498"/>
      <c r="BU28" s="498"/>
      <c r="BV28" s="498"/>
      <c r="BW28" s="498"/>
      <c r="BX28" s="498"/>
      <c r="BY28" s="499"/>
      <c r="CA28" s="481"/>
      <c r="CB28" s="481"/>
      <c r="CC28" s="487"/>
      <c r="CD28" s="489"/>
      <c r="CE28" s="489"/>
      <c r="CF28" s="2186" t="s">
        <v>65</v>
      </c>
      <c r="CG28" s="2169"/>
      <c r="CH28" s="2157" t="s">
        <v>1022</v>
      </c>
      <c r="CI28" s="2187"/>
      <c r="CJ28" s="2187"/>
      <c r="CK28" s="2187"/>
      <c r="CL28" s="2187"/>
      <c r="CM28" s="2187"/>
      <c r="CN28" s="2187"/>
      <c r="CO28" s="2187"/>
      <c r="CP28" s="2187"/>
      <c r="CQ28" s="2187"/>
      <c r="CR28" s="2187"/>
      <c r="CS28" s="2187"/>
      <c r="CT28" s="2187"/>
      <c r="CU28" s="2187"/>
      <c r="CV28" s="2187"/>
      <c r="CW28" s="2187"/>
      <c r="CX28" s="2187"/>
      <c r="CY28" s="2187"/>
      <c r="CZ28" s="2187"/>
      <c r="DA28" s="2187"/>
      <c r="DB28" s="2187"/>
      <c r="DC28" s="2187"/>
      <c r="DD28" s="2187"/>
      <c r="DE28" s="2187"/>
      <c r="DF28" s="2187"/>
      <c r="DG28" s="2187"/>
      <c r="DH28" s="2187"/>
      <c r="DI28" s="2187"/>
      <c r="DJ28" s="2187"/>
      <c r="DK28" s="2187"/>
      <c r="DL28" s="2187"/>
      <c r="DM28" s="2187"/>
      <c r="DN28" s="2187"/>
      <c r="DO28" s="2187"/>
      <c r="DP28" s="2187"/>
      <c r="DQ28" s="2187"/>
      <c r="DR28" s="2187"/>
      <c r="DS28" s="2187"/>
      <c r="DT28" s="2187"/>
      <c r="DU28" s="2187"/>
      <c r="DV28" s="2187"/>
      <c r="DW28" s="2187"/>
      <c r="DX28" s="2187"/>
      <c r="DY28" s="2187"/>
      <c r="DZ28" s="2187"/>
      <c r="EA28" s="2187"/>
      <c r="EB28" s="2187"/>
      <c r="EC28" s="2187"/>
      <c r="ED28" s="2187"/>
      <c r="EE28" s="2187"/>
      <c r="EF28" s="2187"/>
      <c r="EG28" s="2187"/>
      <c r="EH28" s="2187"/>
      <c r="EI28" s="2187"/>
      <c r="EJ28" s="2187"/>
      <c r="EK28" s="2187"/>
      <c r="EL28" s="2187"/>
      <c r="EM28" s="2187"/>
      <c r="EN28" s="2187"/>
      <c r="EO28" s="2187"/>
      <c r="EP28" s="2187"/>
      <c r="EQ28" s="2187"/>
      <c r="ER28" s="2187"/>
      <c r="ES28" s="2187"/>
      <c r="ET28" s="2187"/>
      <c r="EU28" s="2187"/>
      <c r="EV28" s="2187"/>
      <c r="EW28" s="2187"/>
      <c r="EX28" s="488"/>
    </row>
    <row r="29" spans="3:154" s="495" customFormat="1" ht="7.5" customHeight="1">
      <c r="C29" s="496"/>
      <c r="D29" s="498"/>
      <c r="P29" s="2160" t="s">
        <v>1023</v>
      </c>
      <c r="Q29" s="2161"/>
      <c r="R29" s="2161"/>
      <c r="S29" s="2161"/>
      <c r="T29" s="2161"/>
      <c r="U29" s="2161"/>
      <c r="V29" s="2161"/>
      <c r="W29" s="2161"/>
      <c r="X29" s="2161"/>
      <c r="Y29" s="2161"/>
      <c r="Z29" s="2161"/>
      <c r="AA29" s="2161"/>
      <c r="AB29" s="2162"/>
      <c r="AC29" s="2191" t="s">
        <v>423</v>
      </c>
      <c r="AD29" s="2192"/>
      <c r="AE29" s="2192"/>
      <c r="AF29" s="2192"/>
      <c r="AG29" s="2192"/>
      <c r="AH29" s="2192"/>
      <c r="AI29" s="2192"/>
      <c r="AJ29" s="2192"/>
      <c r="AK29" s="1899"/>
      <c r="AL29" s="1899"/>
      <c r="AM29" s="1899"/>
      <c r="AN29" s="1899"/>
      <c r="AO29" s="2192" t="s">
        <v>92</v>
      </c>
      <c r="AP29" s="2198"/>
      <c r="AQ29" s="2198"/>
      <c r="AR29" s="2201"/>
      <c r="AS29" s="2201"/>
      <c r="AT29" s="2201"/>
      <c r="AU29" s="2201"/>
      <c r="AV29" s="2192" t="s">
        <v>93</v>
      </c>
      <c r="AW29" s="2198"/>
      <c r="AX29" s="2198"/>
      <c r="AY29" s="1899"/>
      <c r="AZ29" s="1899"/>
      <c r="BA29" s="1899"/>
      <c r="BB29" s="1899"/>
      <c r="BC29" s="2192" t="s">
        <v>359</v>
      </c>
      <c r="BD29" s="2198"/>
      <c r="BE29" s="2198"/>
      <c r="BF29" s="2204"/>
      <c r="BG29" s="2204"/>
      <c r="BH29" s="2204"/>
      <c r="BI29" s="2205"/>
      <c r="BJ29" s="498"/>
      <c r="BK29" s="498"/>
      <c r="BL29" s="498"/>
      <c r="BM29" s="498"/>
      <c r="BN29" s="498"/>
      <c r="BO29" s="498"/>
      <c r="BP29" s="498"/>
      <c r="BQ29" s="498"/>
      <c r="BR29" s="498"/>
      <c r="BS29" s="498"/>
      <c r="BT29" s="498"/>
      <c r="BU29" s="498"/>
      <c r="BV29" s="498"/>
      <c r="BW29" s="498"/>
      <c r="BX29" s="498"/>
      <c r="BY29" s="499"/>
      <c r="CA29" s="481"/>
      <c r="CB29" s="481"/>
      <c r="CC29" s="487"/>
      <c r="CD29" s="489"/>
      <c r="CE29" s="489"/>
      <c r="CF29" s="2186"/>
      <c r="CG29" s="2169"/>
      <c r="CH29" s="2157"/>
      <c r="CI29" s="2187"/>
      <c r="CJ29" s="2187"/>
      <c r="CK29" s="2187"/>
      <c r="CL29" s="2187"/>
      <c r="CM29" s="2187"/>
      <c r="CN29" s="2187"/>
      <c r="CO29" s="2187"/>
      <c r="CP29" s="2187"/>
      <c r="CQ29" s="2187"/>
      <c r="CR29" s="2187"/>
      <c r="CS29" s="2187"/>
      <c r="CT29" s="2187"/>
      <c r="CU29" s="2187"/>
      <c r="CV29" s="2187"/>
      <c r="CW29" s="2187"/>
      <c r="CX29" s="2187"/>
      <c r="CY29" s="2187"/>
      <c r="CZ29" s="2187"/>
      <c r="DA29" s="2187"/>
      <c r="DB29" s="2187"/>
      <c r="DC29" s="2187"/>
      <c r="DD29" s="2187"/>
      <c r="DE29" s="2187"/>
      <c r="DF29" s="2187"/>
      <c r="DG29" s="2187"/>
      <c r="DH29" s="2187"/>
      <c r="DI29" s="2187"/>
      <c r="DJ29" s="2187"/>
      <c r="DK29" s="2187"/>
      <c r="DL29" s="2187"/>
      <c r="DM29" s="2187"/>
      <c r="DN29" s="2187"/>
      <c r="DO29" s="2187"/>
      <c r="DP29" s="2187"/>
      <c r="DQ29" s="2187"/>
      <c r="DR29" s="2187"/>
      <c r="DS29" s="2187"/>
      <c r="DT29" s="2187"/>
      <c r="DU29" s="2187"/>
      <c r="DV29" s="2187"/>
      <c r="DW29" s="2187"/>
      <c r="DX29" s="2187"/>
      <c r="DY29" s="2187"/>
      <c r="DZ29" s="2187"/>
      <c r="EA29" s="2187"/>
      <c r="EB29" s="2187"/>
      <c r="EC29" s="2187"/>
      <c r="ED29" s="2187"/>
      <c r="EE29" s="2187"/>
      <c r="EF29" s="2187"/>
      <c r="EG29" s="2187"/>
      <c r="EH29" s="2187"/>
      <c r="EI29" s="2187"/>
      <c r="EJ29" s="2187"/>
      <c r="EK29" s="2187"/>
      <c r="EL29" s="2187"/>
      <c r="EM29" s="2187"/>
      <c r="EN29" s="2187"/>
      <c r="EO29" s="2187"/>
      <c r="EP29" s="2187"/>
      <c r="EQ29" s="2187"/>
      <c r="ER29" s="2187"/>
      <c r="ES29" s="2187"/>
      <c r="ET29" s="2187"/>
      <c r="EU29" s="2187"/>
      <c r="EV29" s="2187"/>
      <c r="EW29" s="2187"/>
      <c r="EX29" s="488"/>
    </row>
    <row r="30" spans="3:154" s="495" customFormat="1" ht="7.5" customHeight="1">
      <c r="C30" s="496"/>
      <c r="D30" s="498"/>
      <c r="P30" s="2163"/>
      <c r="Q30" s="2164"/>
      <c r="R30" s="2164"/>
      <c r="S30" s="2164"/>
      <c r="T30" s="2164"/>
      <c r="U30" s="2164"/>
      <c r="V30" s="2164"/>
      <c r="W30" s="2164"/>
      <c r="X30" s="2164"/>
      <c r="Y30" s="2164"/>
      <c r="Z30" s="2164"/>
      <c r="AA30" s="2164"/>
      <c r="AB30" s="2165"/>
      <c r="AC30" s="2193"/>
      <c r="AD30" s="1955"/>
      <c r="AE30" s="1955"/>
      <c r="AF30" s="1955"/>
      <c r="AG30" s="1955"/>
      <c r="AH30" s="1955"/>
      <c r="AI30" s="1955"/>
      <c r="AJ30" s="1955"/>
      <c r="AK30" s="1785"/>
      <c r="AL30" s="1785"/>
      <c r="AM30" s="1785"/>
      <c r="AN30" s="1785"/>
      <c r="AO30" s="2199"/>
      <c r="AP30" s="2199"/>
      <c r="AQ30" s="2199"/>
      <c r="AR30" s="2202"/>
      <c r="AS30" s="2202"/>
      <c r="AT30" s="2202"/>
      <c r="AU30" s="2202"/>
      <c r="AV30" s="2199"/>
      <c r="AW30" s="2199"/>
      <c r="AX30" s="2199"/>
      <c r="AY30" s="1785"/>
      <c r="AZ30" s="1785"/>
      <c r="BA30" s="1785"/>
      <c r="BB30" s="1785"/>
      <c r="BC30" s="2199"/>
      <c r="BD30" s="2199"/>
      <c r="BE30" s="2199"/>
      <c r="BF30" s="2206"/>
      <c r="BG30" s="2206"/>
      <c r="BH30" s="2206"/>
      <c r="BI30" s="2207"/>
      <c r="BJ30" s="498"/>
      <c r="BK30" s="498"/>
      <c r="BL30" s="498"/>
      <c r="BM30" s="498"/>
      <c r="BN30" s="498"/>
      <c r="BO30" s="498"/>
      <c r="BP30" s="498"/>
      <c r="BQ30" s="498"/>
      <c r="BR30" s="498"/>
      <c r="BS30" s="498"/>
      <c r="BT30" s="498"/>
      <c r="BU30" s="498"/>
      <c r="BV30" s="498"/>
      <c r="BW30" s="498"/>
      <c r="BX30" s="498"/>
      <c r="BY30" s="499"/>
      <c r="CA30" s="481"/>
      <c r="CB30" s="481"/>
      <c r="CC30" s="487"/>
      <c r="CD30" s="489"/>
      <c r="CE30" s="489"/>
      <c r="CF30" s="2186" t="s">
        <v>65</v>
      </c>
      <c r="CG30" s="2169"/>
      <c r="CH30" s="2172" t="s">
        <v>1024</v>
      </c>
      <c r="CI30" s="2158"/>
      <c r="CJ30" s="2158"/>
      <c r="CK30" s="2158"/>
      <c r="CL30" s="2158"/>
      <c r="CM30" s="2158"/>
      <c r="CN30" s="2158"/>
      <c r="CO30" s="2158"/>
      <c r="CP30" s="2158"/>
      <c r="CQ30" s="2158"/>
      <c r="CR30" s="2158"/>
      <c r="CS30" s="2158"/>
      <c r="CT30" s="2158"/>
      <c r="CU30" s="2158"/>
      <c r="CV30" s="2158"/>
      <c r="CW30" s="2158"/>
      <c r="CX30" s="2158"/>
      <c r="CY30" s="2158"/>
      <c r="CZ30" s="2158"/>
      <c r="DA30" s="2158"/>
      <c r="DB30" s="2158"/>
      <c r="DC30" s="2158"/>
      <c r="DD30" s="2158"/>
      <c r="DE30" s="2158"/>
      <c r="DF30" s="2158"/>
      <c r="DG30" s="2158"/>
      <c r="DH30" s="2158"/>
      <c r="DI30" s="2158"/>
      <c r="DJ30" s="2158"/>
      <c r="DK30" s="2158"/>
      <c r="DL30" s="2158"/>
      <c r="DM30" s="2158"/>
      <c r="DN30" s="2158"/>
      <c r="DO30" s="2158"/>
      <c r="DP30" s="2158"/>
      <c r="DQ30" s="2158"/>
      <c r="DR30" s="2158"/>
      <c r="DS30" s="2158"/>
      <c r="DT30" s="2158"/>
      <c r="DU30" s="2158"/>
      <c r="DV30" s="2158"/>
      <c r="DW30" s="2158"/>
      <c r="DX30" s="2158"/>
      <c r="DY30" s="2158"/>
      <c r="DZ30" s="2158"/>
      <c r="EA30" s="2158"/>
      <c r="EB30" s="2158"/>
      <c r="EC30" s="2158"/>
      <c r="ED30" s="2158"/>
      <c r="EE30" s="2158"/>
      <c r="EF30" s="2158"/>
      <c r="EG30" s="2158"/>
      <c r="EH30" s="2158"/>
      <c r="EI30" s="2158"/>
      <c r="EJ30" s="2158"/>
      <c r="EK30" s="2158"/>
      <c r="EL30" s="2158"/>
      <c r="EM30" s="2158"/>
      <c r="EN30" s="2158"/>
      <c r="EO30" s="2158"/>
      <c r="EP30" s="2158"/>
      <c r="EQ30" s="2158"/>
      <c r="ER30" s="2158"/>
      <c r="ES30" s="2158"/>
      <c r="ET30" s="2158"/>
      <c r="EU30" s="2158"/>
      <c r="EV30" s="2158"/>
      <c r="EW30" s="2158"/>
      <c r="EX30" s="488"/>
    </row>
    <row r="31" spans="3:154" s="495" customFormat="1" ht="7.5" customHeight="1">
      <c r="C31" s="496"/>
      <c r="D31" s="498"/>
      <c r="P31" s="2163"/>
      <c r="Q31" s="2164"/>
      <c r="R31" s="2164"/>
      <c r="S31" s="2164"/>
      <c r="T31" s="2164"/>
      <c r="U31" s="2164"/>
      <c r="V31" s="2164"/>
      <c r="W31" s="2164"/>
      <c r="X31" s="2164"/>
      <c r="Y31" s="2164"/>
      <c r="Z31" s="2164"/>
      <c r="AA31" s="2164"/>
      <c r="AB31" s="2165"/>
      <c r="AC31" s="2193"/>
      <c r="AD31" s="1955"/>
      <c r="AE31" s="1955"/>
      <c r="AF31" s="1955"/>
      <c r="AG31" s="1955"/>
      <c r="AH31" s="1955"/>
      <c r="AI31" s="1955"/>
      <c r="AJ31" s="1955"/>
      <c r="AK31" s="1785"/>
      <c r="AL31" s="1785"/>
      <c r="AM31" s="1785"/>
      <c r="AN31" s="1785"/>
      <c r="AO31" s="2199"/>
      <c r="AP31" s="2199"/>
      <c r="AQ31" s="2199"/>
      <c r="AR31" s="2202"/>
      <c r="AS31" s="2202"/>
      <c r="AT31" s="2202"/>
      <c r="AU31" s="2202"/>
      <c r="AV31" s="2199"/>
      <c r="AW31" s="2199"/>
      <c r="AX31" s="2199"/>
      <c r="AY31" s="1785"/>
      <c r="AZ31" s="1785"/>
      <c r="BA31" s="1785"/>
      <c r="BB31" s="1785"/>
      <c r="BC31" s="2199"/>
      <c r="BD31" s="2199"/>
      <c r="BE31" s="2199"/>
      <c r="BF31" s="2206"/>
      <c r="BG31" s="2206"/>
      <c r="BH31" s="2206"/>
      <c r="BI31" s="2207"/>
      <c r="BJ31" s="498"/>
      <c r="BK31" s="498"/>
      <c r="BL31" s="498"/>
      <c r="BM31" s="498"/>
      <c r="BN31" s="498"/>
      <c r="BO31" s="498"/>
      <c r="BP31" s="498"/>
      <c r="BQ31" s="498"/>
      <c r="BR31" s="498"/>
      <c r="BS31" s="498"/>
      <c r="BT31" s="498"/>
      <c r="BU31" s="498"/>
      <c r="BV31" s="498"/>
      <c r="BW31" s="498"/>
      <c r="BX31" s="498"/>
      <c r="BY31" s="499"/>
      <c r="CA31" s="481"/>
      <c r="CB31" s="481"/>
      <c r="CC31" s="487"/>
      <c r="CD31" s="489"/>
      <c r="CE31" s="489"/>
      <c r="CF31" s="2169"/>
      <c r="CG31" s="2169"/>
      <c r="CH31" s="2158"/>
      <c r="CI31" s="2158"/>
      <c r="CJ31" s="2158"/>
      <c r="CK31" s="2158"/>
      <c r="CL31" s="2158"/>
      <c r="CM31" s="2158"/>
      <c r="CN31" s="2158"/>
      <c r="CO31" s="2158"/>
      <c r="CP31" s="2158"/>
      <c r="CQ31" s="2158"/>
      <c r="CR31" s="2158"/>
      <c r="CS31" s="2158"/>
      <c r="CT31" s="2158"/>
      <c r="CU31" s="2158"/>
      <c r="CV31" s="2158"/>
      <c r="CW31" s="2158"/>
      <c r="CX31" s="2158"/>
      <c r="CY31" s="2158"/>
      <c r="CZ31" s="2158"/>
      <c r="DA31" s="2158"/>
      <c r="DB31" s="2158"/>
      <c r="DC31" s="2158"/>
      <c r="DD31" s="2158"/>
      <c r="DE31" s="2158"/>
      <c r="DF31" s="2158"/>
      <c r="DG31" s="2158"/>
      <c r="DH31" s="2158"/>
      <c r="DI31" s="2158"/>
      <c r="DJ31" s="2158"/>
      <c r="DK31" s="2158"/>
      <c r="DL31" s="2158"/>
      <c r="DM31" s="2158"/>
      <c r="DN31" s="2158"/>
      <c r="DO31" s="2158"/>
      <c r="DP31" s="2158"/>
      <c r="DQ31" s="2158"/>
      <c r="DR31" s="2158"/>
      <c r="DS31" s="2158"/>
      <c r="DT31" s="2158"/>
      <c r="DU31" s="2158"/>
      <c r="DV31" s="2158"/>
      <c r="DW31" s="2158"/>
      <c r="DX31" s="2158"/>
      <c r="DY31" s="2158"/>
      <c r="DZ31" s="2158"/>
      <c r="EA31" s="2158"/>
      <c r="EB31" s="2158"/>
      <c r="EC31" s="2158"/>
      <c r="ED31" s="2158"/>
      <c r="EE31" s="2158"/>
      <c r="EF31" s="2158"/>
      <c r="EG31" s="2158"/>
      <c r="EH31" s="2158"/>
      <c r="EI31" s="2158"/>
      <c r="EJ31" s="2158"/>
      <c r="EK31" s="2158"/>
      <c r="EL31" s="2158"/>
      <c r="EM31" s="2158"/>
      <c r="EN31" s="2158"/>
      <c r="EO31" s="2158"/>
      <c r="EP31" s="2158"/>
      <c r="EQ31" s="2158"/>
      <c r="ER31" s="2158"/>
      <c r="ES31" s="2158"/>
      <c r="ET31" s="2158"/>
      <c r="EU31" s="2158"/>
      <c r="EV31" s="2158"/>
      <c r="EW31" s="2158"/>
      <c r="EX31" s="488"/>
    </row>
    <row r="32" spans="3:154" s="495" customFormat="1" ht="7.5" customHeight="1">
      <c r="C32" s="496"/>
      <c r="D32" s="498"/>
      <c r="P32" s="2163"/>
      <c r="Q32" s="2164"/>
      <c r="R32" s="2164"/>
      <c r="S32" s="2164"/>
      <c r="T32" s="2164"/>
      <c r="U32" s="2164"/>
      <c r="V32" s="2164"/>
      <c r="W32" s="2164"/>
      <c r="X32" s="2164"/>
      <c r="Y32" s="2164"/>
      <c r="Z32" s="2164"/>
      <c r="AA32" s="2164"/>
      <c r="AB32" s="2165"/>
      <c r="AC32" s="2193"/>
      <c r="AD32" s="1955"/>
      <c r="AE32" s="1955"/>
      <c r="AF32" s="1955"/>
      <c r="AG32" s="1955"/>
      <c r="AH32" s="1955"/>
      <c r="AI32" s="1955"/>
      <c r="AJ32" s="1955"/>
      <c r="AK32" s="1785"/>
      <c r="AL32" s="1785"/>
      <c r="AM32" s="1785"/>
      <c r="AN32" s="1785"/>
      <c r="AO32" s="2199"/>
      <c r="AP32" s="2199"/>
      <c r="AQ32" s="2199"/>
      <c r="AR32" s="2202"/>
      <c r="AS32" s="2202"/>
      <c r="AT32" s="2202"/>
      <c r="AU32" s="2202"/>
      <c r="AV32" s="2199"/>
      <c r="AW32" s="2199"/>
      <c r="AX32" s="2199"/>
      <c r="AY32" s="1785"/>
      <c r="AZ32" s="1785"/>
      <c r="BA32" s="1785"/>
      <c r="BB32" s="1785"/>
      <c r="BC32" s="2199"/>
      <c r="BD32" s="2199"/>
      <c r="BE32" s="2199"/>
      <c r="BF32" s="2206"/>
      <c r="BG32" s="2206"/>
      <c r="BH32" s="2206"/>
      <c r="BI32" s="2207"/>
      <c r="BJ32" s="498"/>
      <c r="BK32" s="498"/>
      <c r="BL32" s="498"/>
      <c r="BM32" s="498"/>
      <c r="BN32" s="498"/>
      <c r="BO32" s="498"/>
      <c r="BP32" s="498"/>
      <c r="BQ32" s="498"/>
      <c r="BR32" s="498"/>
      <c r="BS32" s="498"/>
      <c r="BT32" s="498"/>
      <c r="BU32" s="498"/>
      <c r="BV32" s="498"/>
      <c r="BW32" s="498"/>
      <c r="BX32" s="498"/>
      <c r="BY32" s="499"/>
      <c r="CA32" s="481"/>
      <c r="CB32" s="481"/>
      <c r="CC32" s="487"/>
      <c r="CD32" s="489"/>
      <c r="CE32" s="489"/>
      <c r="CF32" s="489"/>
      <c r="CG32" s="489"/>
      <c r="CH32" s="2157" t="s">
        <v>1025</v>
      </c>
      <c r="CI32" s="2187"/>
      <c r="CJ32" s="2187"/>
      <c r="CK32" s="2187"/>
      <c r="CL32" s="2187"/>
      <c r="CM32" s="2187"/>
      <c r="CN32" s="2187"/>
      <c r="CO32" s="2187"/>
      <c r="CP32" s="2187"/>
      <c r="CQ32" s="2187"/>
      <c r="CR32" s="2187"/>
      <c r="CS32" s="2187"/>
      <c r="CT32" s="2187"/>
      <c r="CU32" s="2187"/>
      <c r="CV32" s="2187"/>
      <c r="CW32" s="2187"/>
      <c r="CX32" s="2187"/>
      <c r="CY32" s="2187"/>
      <c r="CZ32" s="2187"/>
      <c r="DA32" s="2187"/>
      <c r="DB32" s="2187"/>
      <c r="DC32" s="2187"/>
      <c r="DD32" s="2187"/>
      <c r="DE32" s="2187"/>
      <c r="DF32" s="2187"/>
      <c r="DG32" s="2187"/>
      <c r="DH32" s="2187"/>
      <c r="DI32" s="2187"/>
      <c r="DJ32" s="2187"/>
      <c r="DK32" s="2187"/>
      <c r="DL32" s="2187"/>
      <c r="DM32" s="2187"/>
      <c r="DN32" s="2187"/>
      <c r="DO32" s="2187"/>
      <c r="DP32" s="2187"/>
      <c r="DQ32" s="2187"/>
      <c r="DR32" s="2187"/>
      <c r="DS32" s="2187"/>
      <c r="DT32" s="2187"/>
      <c r="DU32" s="2187"/>
      <c r="DV32" s="2187"/>
      <c r="DW32" s="2187"/>
      <c r="DX32" s="2187"/>
      <c r="DY32" s="2187"/>
      <c r="DZ32" s="2187"/>
      <c r="EA32" s="2187"/>
      <c r="EB32" s="2187"/>
      <c r="EC32" s="2187"/>
      <c r="ED32" s="2187"/>
      <c r="EE32" s="2187"/>
      <c r="EF32" s="2187"/>
      <c r="EG32" s="2187"/>
      <c r="EH32" s="2187"/>
      <c r="EI32" s="2187"/>
      <c r="EJ32" s="2187"/>
      <c r="EK32" s="2187"/>
      <c r="EL32" s="2187"/>
      <c r="EM32" s="2187"/>
      <c r="EN32" s="2187"/>
      <c r="EO32" s="2187"/>
      <c r="EP32" s="2187"/>
      <c r="EQ32" s="2187"/>
      <c r="ER32" s="2187"/>
      <c r="ES32" s="2187"/>
      <c r="ET32" s="2187"/>
      <c r="EU32" s="2187"/>
      <c r="EV32" s="2187"/>
      <c r="EW32" s="2187"/>
      <c r="EX32" s="488"/>
    </row>
    <row r="33" spans="3:154" s="495" customFormat="1" ht="7.5" customHeight="1">
      <c r="C33" s="496"/>
      <c r="D33" s="498"/>
      <c r="E33" s="498"/>
      <c r="F33" s="498"/>
      <c r="G33" s="498"/>
      <c r="H33" s="498"/>
      <c r="I33" s="498"/>
      <c r="J33" s="498"/>
      <c r="K33" s="498"/>
      <c r="L33" s="498"/>
      <c r="M33" s="498"/>
      <c r="N33" s="498"/>
      <c r="O33" s="502"/>
      <c r="P33" s="2188"/>
      <c r="Q33" s="2189"/>
      <c r="R33" s="2189"/>
      <c r="S33" s="2189"/>
      <c r="T33" s="2189"/>
      <c r="U33" s="2189"/>
      <c r="V33" s="2189"/>
      <c r="W33" s="2189"/>
      <c r="X33" s="2189"/>
      <c r="Y33" s="2189"/>
      <c r="Z33" s="2189"/>
      <c r="AA33" s="2189"/>
      <c r="AB33" s="2190"/>
      <c r="AC33" s="2194"/>
      <c r="AD33" s="2195"/>
      <c r="AE33" s="2195"/>
      <c r="AF33" s="2195"/>
      <c r="AG33" s="2195"/>
      <c r="AH33" s="2195"/>
      <c r="AI33" s="2195"/>
      <c r="AJ33" s="2195"/>
      <c r="AK33" s="1786"/>
      <c r="AL33" s="1786"/>
      <c r="AM33" s="1786"/>
      <c r="AN33" s="1786"/>
      <c r="AO33" s="2200"/>
      <c r="AP33" s="2200"/>
      <c r="AQ33" s="2200"/>
      <c r="AR33" s="2203"/>
      <c r="AS33" s="2203"/>
      <c r="AT33" s="2203"/>
      <c r="AU33" s="2203"/>
      <c r="AV33" s="2200"/>
      <c r="AW33" s="2200"/>
      <c r="AX33" s="2200"/>
      <c r="AY33" s="1786"/>
      <c r="AZ33" s="1786"/>
      <c r="BA33" s="1786"/>
      <c r="BB33" s="1786"/>
      <c r="BC33" s="2200"/>
      <c r="BD33" s="2200"/>
      <c r="BE33" s="2200"/>
      <c r="BF33" s="2208"/>
      <c r="BG33" s="2208"/>
      <c r="BH33" s="2208"/>
      <c r="BI33" s="2209"/>
      <c r="BJ33" s="503"/>
      <c r="BK33" s="498"/>
      <c r="BL33" s="498"/>
      <c r="BM33" s="498"/>
      <c r="BN33" s="498"/>
      <c r="BO33" s="498"/>
      <c r="BP33" s="498"/>
      <c r="BQ33" s="498"/>
      <c r="BR33" s="498"/>
      <c r="BS33" s="498"/>
      <c r="BT33" s="498"/>
      <c r="BU33" s="498"/>
      <c r="BV33" s="498"/>
      <c r="BW33" s="498"/>
      <c r="BX33" s="498"/>
      <c r="BY33" s="499"/>
      <c r="CA33" s="481"/>
      <c r="CB33" s="481"/>
      <c r="CC33" s="487"/>
      <c r="CD33" s="489"/>
      <c r="CE33" s="489"/>
      <c r="CF33" s="489"/>
      <c r="CG33" s="489"/>
      <c r="CH33" s="2187"/>
      <c r="CI33" s="2187"/>
      <c r="CJ33" s="2187"/>
      <c r="CK33" s="2187"/>
      <c r="CL33" s="2187"/>
      <c r="CM33" s="2187"/>
      <c r="CN33" s="2187"/>
      <c r="CO33" s="2187"/>
      <c r="CP33" s="2187"/>
      <c r="CQ33" s="2187"/>
      <c r="CR33" s="2187"/>
      <c r="CS33" s="2187"/>
      <c r="CT33" s="2187"/>
      <c r="CU33" s="2187"/>
      <c r="CV33" s="2187"/>
      <c r="CW33" s="2187"/>
      <c r="CX33" s="2187"/>
      <c r="CY33" s="2187"/>
      <c r="CZ33" s="2187"/>
      <c r="DA33" s="2187"/>
      <c r="DB33" s="2187"/>
      <c r="DC33" s="2187"/>
      <c r="DD33" s="2187"/>
      <c r="DE33" s="2187"/>
      <c r="DF33" s="2187"/>
      <c r="DG33" s="2187"/>
      <c r="DH33" s="2187"/>
      <c r="DI33" s="2187"/>
      <c r="DJ33" s="2187"/>
      <c r="DK33" s="2187"/>
      <c r="DL33" s="2187"/>
      <c r="DM33" s="2187"/>
      <c r="DN33" s="2187"/>
      <c r="DO33" s="2187"/>
      <c r="DP33" s="2187"/>
      <c r="DQ33" s="2187"/>
      <c r="DR33" s="2187"/>
      <c r="DS33" s="2187"/>
      <c r="DT33" s="2187"/>
      <c r="DU33" s="2187"/>
      <c r="DV33" s="2187"/>
      <c r="DW33" s="2187"/>
      <c r="DX33" s="2187"/>
      <c r="DY33" s="2187"/>
      <c r="DZ33" s="2187"/>
      <c r="EA33" s="2187"/>
      <c r="EB33" s="2187"/>
      <c r="EC33" s="2187"/>
      <c r="ED33" s="2187"/>
      <c r="EE33" s="2187"/>
      <c r="EF33" s="2187"/>
      <c r="EG33" s="2187"/>
      <c r="EH33" s="2187"/>
      <c r="EI33" s="2187"/>
      <c r="EJ33" s="2187"/>
      <c r="EK33" s="2187"/>
      <c r="EL33" s="2187"/>
      <c r="EM33" s="2187"/>
      <c r="EN33" s="2187"/>
      <c r="EO33" s="2187"/>
      <c r="EP33" s="2187"/>
      <c r="EQ33" s="2187"/>
      <c r="ER33" s="2187"/>
      <c r="ES33" s="2187"/>
      <c r="ET33" s="2187"/>
      <c r="EU33" s="2187"/>
      <c r="EV33" s="2187"/>
      <c r="EW33" s="2187"/>
      <c r="EX33" s="488"/>
    </row>
    <row r="34" spans="3:154" s="495" customFormat="1" ht="7.5" customHeight="1">
      <c r="C34" s="496"/>
      <c r="D34" s="498"/>
      <c r="E34" s="504"/>
      <c r="F34" s="504"/>
      <c r="G34" s="504"/>
      <c r="H34" s="504"/>
      <c r="I34" s="504"/>
      <c r="J34" s="504"/>
      <c r="K34" s="504"/>
      <c r="L34" s="504"/>
      <c r="M34" s="504"/>
      <c r="N34" s="504"/>
      <c r="O34" s="504"/>
      <c r="P34" s="505"/>
      <c r="Q34" s="505"/>
      <c r="R34" s="505"/>
      <c r="S34" s="505"/>
      <c r="T34" s="505"/>
      <c r="U34" s="505"/>
      <c r="V34" s="505"/>
      <c r="W34" s="505"/>
      <c r="X34" s="505"/>
      <c r="Y34" s="505"/>
      <c r="Z34" s="505"/>
      <c r="AA34" s="505"/>
      <c r="AB34" s="505"/>
      <c r="AC34" s="505"/>
      <c r="AD34" s="505"/>
      <c r="AE34" s="505"/>
      <c r="AF34" s="505"/>
      <c r="AG34" s="505"/>
      <c r="AH34" s="505"/>
      <c r="AI34" s="505"/>
      <c r="AJ34" s="505"/>
      <c r="AK34" s="505"/>
      <c r="AL34" s="505"/>
      <c r="AM34" s="505"/>
      <c r="AN34" s="505"/>
      <c r="AO34" s="505"/>
      <c r="AP34" s="505"/>
      <c r="AQ34" s="505"/>
      <c r="AR34" s="505"/>
      <c r="AS34" s="505"/>
      <c r="AT34" s="505"/>
      <c r="AU34" s="505"/>
      <c r="AV34" s="505"/>
      <c r="AW34" s="505"/>
      <c r="AX34" s="505"/>
      <c r="AY34" s="505"/>
      <c r="AZ34" s="505"/>
      <c r="BA34" s="505"/>
      <c r="BB34" s="505"/>
      <c r="BC34" s="505"/>
      <c r="BD34" s="505"/>
      <c r="BE34" s="505"/>
      <c r="BF34" s="505"/>
      <c r="BG34" s="505"/>
      <c r="BH34" s="505"/>
      <c r="BI34" s="505"/>
      <c r="BJ34" s="504"/>
      <c r="BK34" s="504"/>
      <c r="BL34" s="504"/>
      <c r="BM34" s="504"/>
      <c r="BN34" s="504"/>
      <c r="BO34" s="504"/>
      <c r="BP34" s="504"/>
      <c r="BQ34" s="504"/>
      <c r="BR34" s="504"/>
      <c r="BS34" s="504"/>
      <c r="BT34" s="504"/>
      <c r="BU34" s="504"/>
      <c r="BV34" s="504"/>
      <c r="BW34" s="498"/>
      <c r="BX34" s="498"/>
      <c r="BY34" s="499"/>
      <c r="CA34" s="481"/>
      <c r="CB34" s="481"/>
      <c r="CC34" s="487"/>
      <c r="CD34" s="489"/>
      <c r="CE34" s="489"/>
      <c r="CF34" s="2186" t="s">
        <v>65</v>
      </c>
      <c r="CG34" s="2169"/>
      <c r="CH34" s="2172" t="s">
        <v>1026</v>
      </c>
      <c r="CI34" s="2158"/>
      <c r="CJ34" s="2158"/>
      <c r="CK34" s="2158"/>
      <c r="CL34" s="2158"/>
      <c r="CM34" s="2158"/>
      <c r="CN34" s="2158"/>
      <c r="CO34" s="2158"/>
      <c r="CP34" s="2158"/>
      <c r="CQ34" s="2158"/>
      <c r="CR34" s="2158"/>
      <c r="CS34" s="2158"/>
      <c r="CT34" s="2158"/>
      <c r="CU34" s="2158"/>
      <c r="CV34" s="2158"/>
      <c r="CW34" s="2158"/>
      <c r="CX34" s="2158"/>
      <c r="CY34" s="2158"/>
      <c r="CZ34" s="2158"/>
      <c r="DA34" s="2158"/>
      <c r="DB34" s="2158"/>
      <c r="DC34" s="2158"/>
      <c r="DD34" s="2158"/>
      <c r="DE34" s="2158"/>
      <c r="DF34" s="2158"/>
      <c r="DG34" s="2158"/>
      <c r="DH34" s="2158"/>
      <c r="DI34" s="2158"/>
      <c r="DJ34" s="2158"/>
      <c r="DK34" s="2158"/>
      <c r="DL34" s="2158"/>
      <c r="DM34" s="2158"/>
      <c r="DN34" s="2158"/>
      <c r="DO34" s="2158"/>
      <c r="DP34" s="2158"/>
      <c r="DQ34" s="2158"/>
      <c r="DR34" s="2158"/>
      <c r="DS34" s="2158"/>
      <c r="DT34" s="2158"/>
      <c r="DU34" s="2158"/>
      <c r="DV34" s="2158"/>
      <c r="DW34" s="2158"/>
      <c r="DX34" s="2158"/>
      <c r="DY34" s="2158"/>
      <c r="DZ34" s="2158"/>
      <c r="EA34" s="2158"/>
      <c r="EB34" s="2158"/>
      <c r="EC34" s="2158"/>
      <c r="ED34" s="2158"/>
      <c r="EE34" s="2158"/>
      <c r="EF34" s="2158"/>
      <c r="EG34" s="2158"/>
      <c r="EH34" s="2158"/>
      <c r="EI34" s="2158"/>
      <c r="EJ34" s="2158"/>
      <c r="EK34" s="2158"/>
      <c r="EL34" s="2158"/>
      <c r="EM34" s="2158"/>
      <c r="EN34" s="2158"/>
      <c r="EO34" s="2158"/>
      <c r="EP34" s="2158"/>
      <c r="EQ34" s="2158"/>
      <c r="ER34" s="2158"/>
      <c r="ES34" s="2158"/>
      <c r="ET34" s="2158"/>
      <c r="EU34" s="2158"/>
      <c r="EV34" s="2158"/>
      <c r="EW34" s="2158"/>
      <c r="EX34" s="488"/>
    </row>
    <row r="35" spans="3:154" s="495" customFormat="1" ht="7.5" customHeight="1">
      <c r="C35" s="496"/>
      <c r="D35" s="2196" t="s">
        <v>1027</v>
      </c>
      <c r="E35" s="2196"/>
      <c r="F35" s="2196"/>
      <c r="G35" s="2196"/>
      <c r="H35" s="2196"/>
      <c r="I35" s="2196"/>
      <c r="J35" s="2196"/>
      <c r="K35" s="2196"/>
      <c r="L35" s="2196"/>
      <c r="M35" s="2196"/>
      <c r="N35" s="2196"/>
      <c r="O35" s="2196"/>
      <c r="P35" s="2196"/>
      <c r="Q35" s="2196"/>
      <c r="R35" s="2196"/>
      <c r="S35" s="2196"/>
      <c r="T35" s="2196"/>
      <c r="U35" s="2196"/>
      <c r="V35" s="2196"/>
      <c r="W35" s="2196"/>
      <c r="X35" s="2196"/>
      <c r="Y35" s="498"/>
      <c r="Z35" s="2197" t="s">
        <v>358</v>
      </c>
      <c r="AA35" s="2197"/>
      <c r="AB35" s="498"/>
      <c r="AC35" s="498"/>
      <c r="AD35" s="498"/>
      <c r="AE35" s="498"/>
      <c r="AF35" s="498"/>
      <c r="AG35" s="498"/>
      <c r="AH35" s="498"/>
      <c r="AI35" s="498"/>
      <c r="AJ35" s="498"/>
      <c r="AK35" s="498"/>
      <c r="AL35" s="498"/>
      <c r="AM35" s="498"/>
      <c r="AN35" s="498"/>
      <c r="AO35" s="498"/>
      <c r="AP35" s="498"/>
      <c r="AQ35" s="498"/>
      <c r="AR35" s="498"/>
      <c r="AS35" s="498"/>
      <c r="AT35" s="498"/>
      <c r="AU35" s="498"/>
      <c r="AV35" s="498"/>
      <c r="AW35" s="498"/>
      <c r="AX35" s="498"/>
      <c r="AY35" s="498"/>
      <c r="AZ35" s="498"/>
      <c r="BA35" s="498"/>
      <c r="BB35" s="498"/>
      <c r="BC35" s="498"/>
      <c r="BD35" s="498"/>
      <c r="BE35" s="498"/>
      <c r="BF35" s="498"/>
      <c r="BG35" s="498"/>
      <c r="BH35" s="498"/>
      <c r="BI35" s="498"/>
      <c r="BJ35" s="498"/>
      <c r="BK35" s="498"/>
      <c r="BL35" s="498"/>
      <c r="BM35" s="498"/>
      <c r="BN35" s="498"/>
      <c r="BO35" s="498"/>
      <c r="BP35" s="498"/>
      <c r="BQ35" s="498"/>
      <c r="BR35" s="506"/>
      <c r="BS35" s="439"/>
      <c r="BT35" s="439"/>
      <c r="BU35" s="498"/>
      <c r="BV35" s="498"/>
      <c r="BW35" s="498"/>
      <c r="BX35" s="498"/>
      <c r="BY35" s="499"/>
      <c r="CA35" s="481"/>
      <c r="CB35" s="481"/>
      <c r="CC35" s="487"/>
      <c r="CD35" s="489"/>
      <c r="CE35" s="489"/>
      <c r="CF35" s="2169"/>
      <c r="CG35" s="2169"/>
      <c r="CH35" s="2158"/>
      <c r="CI35" s="2158"/>
      <c r="CJ35" s="2158"/>
      <c r="CK35" s="2158"/>
      <c r="CL35" s="2158"/>
      <c r="CM35" s="2158"/>
      <c r="CN35" s="2158"/>
      <c r="CO35" s="2158"/>
      <c r="CP35" s="2158"/>
      <c r="CQ35" s="2158"/>
      <c r="CR35" s="2158"/>
      <c r="CS35" s="2158"/>
      <c r="CT35" s="2158"/>
      <c r="CU35" s="2158"/>
      <c r="CV35" s="2158"/>
      <c r="CW35" s="2158"/>
      <c r="CX35" s="2158"/>
      <c r="CY35" s="2158"/>
      <c r="CZ35" s="2158"/>
      <c r="DA35" s="2158"/>
      <c r="DB35" s="2158"/>
      <c r="DC35" s="2158"/>
      <c r="DD35" s="2158"/>
      <c r="DE35" s="2158"/>
      <c r="DF35" s="2158"/>
      <c r="DG35" s="2158"/>
      <c r="DH35" s="2158"/>
      <c r="DI35" s="2158"/>
      <c r="DJ35" s="2158"/>
      <c r="DK35" s="2158"/>
      <c r="DL35" s="2158"/>
      <c r="DM35" s="2158"/>
      <c r="DN35" s="2158"/>
      <c r="DO35" s="2158"/>
      <c r="DP35" s="2158"/>
      <c r="DQ35" s="2158"/>
      <c r="DR35" s="2158"/>
      <c r="DS35" s="2158"/>
      <c r="DT35" s="2158"/>
      <c r="DU35" s="2158"/>
      <c r="DV35" s="2158"/>
      <c r="DW35" s="2158"/>
      <c r="DX35" s="2158"/>
      <c r="DY35" s="2158"/>
      <c r="DZ35" s="2158"/>
      <c r="EA35" s="2158"/>
      <c r="EB35" s="2158"/>
      <c r="EC35" s="2158"/>
      <c r="ED35" s="2158"/>
      <c r="EE35" s="2158"/>
      <c r="EF35" s="2158"/>
      <c r="EG35" s="2158"/>
      <c r="EH35" s="2158"/>
      <c r="EI35" s="2158"/>
      <c r="EJ35" s="2158"/>
      <c r="EK35" s="2158"/>
      <c r="EL35" s="2158"/>
      <c r="EM35" s="2158"/>
      <c r="EN35" s="2158"/>
      <c r="EO35" s="2158"/>
      <c r="EP35" s="2158"/>
      <c r="EQ35" s="2158"/>
      <c r="ER35" s="2158"/>
      <c r="ES35" s="2158"/>
      <c r="ET35" s="2158"/>
      <c r="EU35" s="2158"/>
      <c r="EV35" s="2158"/>
      <c r="EW35" s="2158"/>
      <c r="EX35" s="488"/>
    </row>
    <row r="36" spans="3:154" s="495" customFormat="1" ht="7.5" customHeight="1">
      <c r="C36" s="496"/>
      <c r="D36" s="2196"/>
      <c r="E36" s="2196"/>
      <c r="F36" s="2196"/>
      <c r="G36" s="2196"/>
      <c r="H36" s="2196"/>
      <c r="I36" s="2196"/>
      <c r="J36" s="2196"/>
      <c r="K36" s="2196"/>
      <c r="L36" s="2196"/>
      <c r="M36" s="2196"/>
      <c r="N36" s="2196"/>
      <c r="O36" s="2196"/>
      <c r="P36" s="2196"/>
      <c r="Q36" s="2196"/>
      <c r="R36" s="2196"/>
      <c r="S36" s="2196"/>
      <c r="T36" s="2196"/>
      <c r="U36" s="2196"/>
      <c r="V36" s="2196"/>
      <c r="W36" s="2196"/>
      <c r="X36" s="2196"/>
      <c r="Y36" s="498"/>
      <c r="Z36" s="2197"/>
      <c r="AA36" s="2197"/>
      <c r="AB36" s="498"/>
      <c r="AC36" s="498"/>
      <c r="AD36" s="498"/>
      <c r="AE36" s="498"/>
      <c r="AF36" s="498"/>
      <c r="AG36" s="498"/>
      <c r="AH36" s="498"/>
      <c r="AI36" s="498"/>
      <c r="AJ36" s="498"/>
      <c r="AK36" s="498"/>
      <c r="AL36" s="498"/>
      <c r="AM36" s="498"/>
      <c r="AN36" s="498"/>
      <c r="AO36" s="498"/>
      <c r="AP36" s="498"/>
      <c r="AQ36" s="498"/>
      <c r="AR36" s="498"/>
      <c r="AS36" s="498"/>
      <c r="AT36" s="498"/>
      <c r="AU36" s="498"/>
      <c r="AV36" s="498"/>
      <c r="AW36" s="498"/>
      <c r="AX36" s="498"/>
      <c r="AY36" s="498"/>
      <c r="AZ36" s="498"/>
      <c r="BA36" s="498"/>
      <c r="BB36" s="498"/>
      <c r="BC36" s="498"/>
      <c r="BD36" s="498"/>
      <c r="BE36" s="498"/>
      <c r="BF36" s="498"/>
      <c r="BG36" s="498"/>
      <c r="BH36" s="498"/>
      <c r="BI36" s="498"/>
      <c r="BJ36" s="498"/>
      <c r="BK36" s="498"/>
      <c r="BL36" s="498"/>
      <c r="BM36" s="498"/>
      <c r="BN36" s="498"/>
      <c r="BO36" s="498"/>
      <c r="BP36" s="498"/>
      <c r="BQ36" s="498"/>
      <c r="BR36" s="439"/>
      <c r="BS36" s="439"/>
      <c r="BT36" s="439"/>
      <c r="BU36" s="498"/>
      <c r="BV36" s="498"/>
      <c r="BW36" s="498"/>
      <c r="BX36" s="498"/>
      <c r="BY36" s="499"/>
      <c r="CA36" s="481"/>
      <c r="CB36" s="481"/>
      <c r="CC36" s="487"/>
      <c r="CD36" s="489"/>
      <c r="CE36" s="489"/>
      <c r="CF36" s="498"/>
      <c r="CG36" s="498"/>
      <c r="CH36" s="2157" t="s">
        <v>1028</v>
      </c>
      <c r="CI36" s="2187"/>
      <c r="CJ36" s="2187"/>
      <c r="CK36" s="2187"/>
      <c r="CL36" s="2187"/>
      <c r="CM36" s="2187"/>
      <c r="CN36" s="2187"/>
      <c r="CO36" s="2187"/>
      <c r="CP36" s="2187"/>
      <c r="CQ36" s="2187"/>
      <c r="CR36" s="2187"/>
      <c r="CS36" s="2187"/>
      <c r="CT36" s="2187"/>
      <c r="CU36" s="2187"/>
      <c r="CV36" s="2187"/>
      <c r="CW36" s="2187"/>
      <c r="CX36" s="2187"/>
      <c r="CY36" s="2187"/>
      <c r="CZ36" s="2187"/>
      <c r="DA36" s="2187"/>
      <c r="DB36" s="2187"/>
      <c r="DC36" s="2187"/>
      <c r="DD36" s="2187"/>
      <c r="DE36" s="2187"/>
      <c r="DF36" s="2187"/>
      <c r="DG36" s="2187"/>
      <c r="DH36" s="2187"/>
      <c r="DI36" s="2187"/>
      <c r="DJ36" s="2187"/>
      <c r="DK36" s="2187"/>
      <c r="DL36" s="2187"/>
      <c r="DM36" s="2187"/>
      <c r="DN36" s="2187"/>
      <c r="DO36" s="2187"/>
      <c r="DP36" s="2187"/>
      <c r="DQ36" s="2187"/>
      <c r="DR36" s="2187"/>
      <c r="DS36" s="2187"/>
      <c r="DT36" s="2187"/>
      <c r="DU36" s="2187"/>
      <c r="DV36" s="2187"/>
      <c r="DW36" s="2187"/>
      <c r="DX36" s="2187"/>
      <c r="DY36" s="2187"/>
      <c r="DZ36" s="2187"/>
      <c r="EA36" s="2187"/>
      <c r="EB36" s="2187"/>
      <c r="EC36" s="2187"/>
      <c r="ED36" s="2187"/>
      <c r="EE36" s="2187"/>
      <c r="EF36" s="2187"/>
      <c r="EG36" s="2187"/>
      <c r="EH36" s="2187"/>
      <c r="EI36" s="2187"/>
      <c r="EJ36" s="2187"/>
      <c r="EK36" s="2187"/>
      <c r="EL36" s="2187"/>
      <c r="EM36" s="2187"/>
      <c r="EN36" s="2187"/>
      <c r="EO36" s="2187"/>
      <c r="EP36" s="2187"/>
      <c r="EQ36" s="2187"/>
      <c r="ER36" s="2187"/>
      <c r="ES36" s="2187"/>
      <c r="ET36" s="2187"/>
      <c r="EU36" s="2187"/>
      <c r="EV36" s="2187"/>
      <c r="EW36" s="2187"/>
      <c r="EX36" s="488"/>
    </row>
    <row r="37" spans="3:154" s="495" customFormat="1" ht="7.5" customHeight="1">
      <c r="C37" s="496"/>
      <c r="D37" s="498"/>
      <c r="E37" s="498"/>
      <c r="F37" s="498"/>
      <c r="G37" s="498"/>
      <c r="H37" s="498"/>
      <c r="I37" s="498"/>
      <c r="J37" s="498"/>
      <c r="K37" s="498"/>
      <c r="L37" s="498"/>
      <c r="M37" s="498"/>
      <c r="N37" s="498"/>
      <c r="O37" s="498"/>
      <c r="P37" s="498"/>
      <c r="Q37" s="498"/>
      <c r="R37" s="498"/>
      <c r="S37" s="498"/>
      <c r="T37" s="498"/>
      <c r="U37" s="498"/>
      <c r="V37" s="498"/>
      <c r="W37" s="498"/>
      <c r="X37" s="498"/>
      <c r="Y37" s="498"/>
      <c r="AB37" s="498"/>
      <c r="AC37" s="498"/>
      <c r="AD37" s="498"/>
      <c r="AE37" s="498"/>
      <c r="AF37" s="498"/>
      <c r="AG37" s="498"/>
      <c r="AH37" s="498"/>
      <c r="AI37" s="498"/>
      <c r="AJ37" s="498"/>
      <c r="AK37" s="498"/>
      <c r="AL37" s="498"/>
      <c r="AM37" s="498"/>
      <c r="AN37" s="498"/>
      <c r="AO37" s="498"/>
      <c r="AP37" s="498"/>
      <c r="AQ37" s="498"/>
      <c r="AR37" s="498"/>
      <c r="AS37" s="498"/>
      <c r="AT37" s="498"/>
      <c r="AU37" s="498"/>
      <c r="AV37" s="498"/>
      <c r="AW37" s="498"/>
      <c r="AX37" s="498"/>
      <c r="AY37" s="498"/>
      <c r="AZ37" s="498"/>
      <c r="BA37" s="498"/>
      <c r="BB37" s="498"/>
      <c r="BC37" s="498"/>
      <c r="BD37" s="498"/>
      <c r="BE37" s="498"/>
      <c r="BF37" s="498"/>
      <c r="BG37" s="498"/>
      <c r="BH37" s="498"/>
      <c r="BI37" s="498"/>
      <c r="BJ37" s="498"/>
      <c r="BK37" s="498"/>
      <c r="BL37" s="498"/>
      <c r="BM37" s="498"/>
      <c r="BN37" s="498"/>
      <c r="BO37" s="498"/>
      <c r="BP37" s="498"/>
      <c r="BQ37" s="498"/>
      <c r="BR37" s="439"/>
      <c r="BS37" s="439"/>
      <c r="BT37" s="439"/>
      <c r="BU37" s="498"/>
      <c r="BV37" s="498"/>
      <c r="BW37" s="498"/>
      <c r="BX37" s="498"/>
      <c r="BY37" s="499"/>
      <c r="CA37" s="481"/>
      <c r="CB37" s="481"/>
      <c r="CC37" s="487"/>
      <c r="CD37" s="489"/>
      <c r="CE37" s="489"/>
      <c r="CF37" s="498"/>
      <c r="CG37" s="498"/>
      <c r="CH37" s="2187"/>
      <c r="CI37" s="2187"/>
      <c r="CJ37" s="2187"/>
      <c r="CK37" s="2187"/>
      <c r="CL37" s="2187"/>
      <c r="CM37" s="2187"/>
      <c r="CN37" s="2187"/>
      <c r="CO37" s="2187"/>
      <c r="CP37" s="2187"/>
      <c r="CQ37" s="2187"/>
      <c r="CR37" s="2187"/>
      <c r="CS37" s="2187"/>
      <c r="CT37" s="2187"/>
      <c r="CU37" s="2187"/>
      <c r="CV37" s="2187"/>
      <c r="CW37" s="2187"/>
      <c r="CX37" s="2187"/>
      <c r="CY37" s="2187"/>
      <c r="CZ37" s="2187"/>
      <c r="DA37" s="2187"/>
      <c r="DB37" s="2187"/>
      <c r="DC37" s="2187"/>
      <c r="DD37" s="2187"/>
      <c r="DE37" s="2187"/>
      <c r="DF37" s="2187"/>
      <c r="DG37" s="2187"/>
      <c r="DH37" s="2187"/>
      <c r="DI37" s="2187"/>
      <c r="DJ37" s="2187"/>
      <c r="DK37" s="2187"/>
      <c r="DL37" s="2187"/>
      <c r="DM37" s="2187"/>
      <c r="DN37" s="2187"/>
      <c r="DO37" s="2187"/>
      <c r="DP37" s="2187"/>
      <c r="DQ37" s="2187"/>
      <c r="DR37" s="2187"/>
      <c r="DS37" s="2187"/>
      <c r="DT37" s="2187"/>
      <c r="DU37" s="2187"/>
      <c r="DV37" s="2187"/>
      <c r="DW37" s="2187"/>
      <c r="DX37" s="2187"/>
      <c r="DY37" s="2187"/>
      <c r="DZ37" s="2187"/>
      <c r="EA37" s="2187"/>
      <c r="EB37" s="2187"/>
      <c r="EC37" s="2187"/>
      <c r="ED37" s="2187"/>
      <c r="EE37" s="2187"/>
      <c r="EF37" s="2187"/>
      <c r="EG37" s="2187"/>
      <c r="EH37" s="2187"/>
      <c r="EI37" s="2187"/>
      <c r="EJ37" s="2187"/>
      <c r="EK37" s="2187"/>
      <c r="EL37" s="2187"/>
      <c r="EM37" s="2187"/>
      <c r="EN37" s="2187"/>
      <c r="EO37" s="2187"/>
      <c r="EP37" s="2187"/>
      <c r="EQ37" s="2187"/>
      <c r="ER37" s="2187"/>
      <c r="ES37" s="2187"/>
      <c r="ET37" s="2187"/>
      <c r="EU37" s="2187"/>
      <c r="EV37" s="2187"/>
      <c r="EW37" s="2187"/>
      <c r="EX37" s="488"/>
    </row>
    <row r="38" spans="3:154" s="495" customFormat="1" ht="7.5" customHeight="1">
      <c r="C38" s="496"/>
      <c r="D38" s="498"/>
      <c r="E38" s="498"/>
      <c r="F38" s="1425" t="s">
        <v>423</v>
      </c>
      <c r="G38" s="1425"/>
      <c r="H38" s="1425"/>
      <c r="I38" s="1455"/>
      <c r="J38" s="1455"/>
      <c r="K38" s="1455"/>
      <c r="L38" s="1425" t="s">
        <v>92</v>
      </c>
      <c r="M38" s="1425"/>
      <c r="N38" s="1455"/>
      <c r="O38" s="1455"/>
      <c r="P38" s="1455"/>
      <c r="Q38" s="1425" t="s">
        <v>93</v>
      </c>
      <c r="R38" s="1425"/>
      <c r="S38" s="1455"/>
      <c r="T38" s="1455"/>
      <c r="U38" s="1455"/>
      <c r="V38" s="1425" t="s">
        <v>359</v>
      </c>
      <c r="W38" s="1425"/>
      <c r="X38" s="498"/>
      <c r="Y38" s="498"/>
      <c r="Z38" s="498"/>
      <c r="AA38" s="498"/>
      <c r="AB38" s="498"/>
      <c r="AC38" s="498"/>
      <c r="AD38" s="498"/>
      <c r="AE38" s="498"/>
      <c r="AF38" s="498"/>
      <c r="AG38" s="498"/>
      <c r="AH38" s="498"/>
      <c r="AI38" s="498"/>
      <c r="AJ38" s="498"/>
      <c r="AK38" s="498"/>
      <c r="AL38" s="498"/>
      <c r="AM38" s="498"/>
      <c r="AN38" s="498"/>
      <c r="AO38" s="498"/>
      <c r="AP38" s="498"/>
      <c r="AQ38" s="498"/>
      <c r="AR38" s="498"/>
      <c r="AS38" s="498"/>
      <c r="AT38" s="498"/>
      <c r="AU38" s="498"/>
      <c r="AV38" s="498"/>
      <c r="AW38" s="498"/>
      <c r="AX38" s="498"/>
      <c r="AY38" s="498"/>
      <c r="AZ38" s="498"/>
      <c r="BA38" s="498"/>
      <c r="BB38" s="498"/>
      <c r="BC38" s="498"/>
      <c r="BD38" s="498"/>
      <c r="BE38" s="498"/>
      <c r="BF38" s="498"/>
      <c r="BG38" s="498"/>
      <c r="BH38" s="498"/>
      <c r="BI38" s="498"/>
      <c r="BJ38" s="498"/>
      <c r="BK38" s="498"/>
      <c r="BL38" s="498"/>
      <c r="BM38" s="498"/>
      <c r="BN38" s="498"/>
      <c r="BO38" s="498"/>
      <c r="BP38" s="498"/>
      <c r="BQ38" s="498"/>
      <c r="BR38" s="439"/>
      <c r="BS38" s="439"/>
      <c r="BT38" s="439"/>
      <c r="BU38" s="498"/>
      <c r="BV38" s="498"/>
      <c r="BW38" s="498"/>
      <c r="BX38" s="498"/>
      <c r="BY38" s="499"/>
      <c r="CA38" s="481"/>
      <c r="CB38" s="481"/>
      <c r="CC38" s="487"/>
      <c r="CD38" s="489"/>
      <c r="CE38" s="489"/>
      <c r="CF38" s="2186" t="s">
        <v>65</v>
      </c>
      <c r="CG38" s="2169"/>
      <c r="CH38" s="2157" t="s">
        <v>1029</v>
      </c>
      <c r="CI38" s="2158"/>
      <c r="CJ38" s="2158"/>
      <c r="CK38" s="2158"/>
      <c r="CL38" s="2158"/>
      <c r="CM38" s="2158"/>
      <c r="CN38" s="2158"/>
      <c r="CO38" s="2158"/>
      <c r="CP38" s="2158"/>
      <c r="CQ38" s="2158"/>
      <c r="CR38" s="2158"/>
      <c r="CS38" s="2158"/>
      <c r="CT38" s="2158"/>
      <c r="CU38" s="2158"/>
      <c r="CV38" s="2158"/>
      <c r="CW38" s="2158"/>
      <c r="CX38" s="2158"/>
      <c r="CY38" s="2158"/>
      <c r="CZ38" s="2158"/>
      <c r="DA38" s="2158"/>
      <c r="DB38" s="2158"/>
      <c r="DC38" s="2158"/>
      <c r="DD38" s="2158"/>
      <c r="DE38" s="2158"/>
      <c r="DF38" s="2158"/>
      <c r="DG38" s="2158"/>
      <c r="DH38" s="2158"/>
      <c r="DI38" s="2158"/>
      <c r="DJ38" s="2158"/>
      <c r="DK38" s="2158"/>
      <c r="DL38" s="2158"/>
      <c r="DM38" s="2158"/>
      <c r="DN38" s="2158"/>
      <c r="DO38" s="2158"/>
      <c r="DP38" s="2158"/>
      <c r="DQ38" s="2158"/>
      <c r="DR38" s="2158"/>
      <c r="DS38" s="2158"/>
      <c r="DT38" s="2158"/>
      <c r="DU38" s="2158"/>
      <c r="DV38" s="2158"/>
      <c r="DW38" s="2158"/>
      <c r="DX38" s="2158"/>
      <c r="DY38" s="2158"/>
      <c r="DZ38" s="2158"/>
      <c r="EA38" s="2158"/>
      <c r="EB38" s="2158"/>
      <c r="EC38" s="2158"/>
      <c r="ED38" s="2158"/>
      <c r="EE38" s="2158"/>
      <c r="EF38" s="2158"/>
      <c r="EG38" s="2158"/>
      <c r="EH38" s="2158"/>
      <c r="EI38" s="2158"/>
      <c r="EJ38" s="2158"/>
      <c r="EK38" s="2158"/>
      <c r="EL38" s="2158"/>
      <c r="EM38" s="2158"/>
      <c r="EN38" s="2158"/>
      <c r="EO38" s="2158"/>
      <c r="EP38" s="2158"/>
      <c r="EQ38" s="2158"/>
      <c r="ER38" s="2158"/>
      <c r="ES38" s="2158"/>
      <c r="ET38" s="2158"/>
      <c r="EU38" s="2158"/>
      <c r="EV38" s="2158"/>
      <c r="EW38" s="2158"/>
      <c r="EX38" s="488"/>
    </row>
    <row r="39" spans="3:154" s="495" customFormat="1" ht="7.5" customHeight="1">
      <c r="C39" s="496"/>
      <c r="D39" s="498"/>
      <c r="E39" s="498"/>
      <c r="F39" s="1425"/>
      <c r="G39" s="1425"/>
      <c r="H39" s="1425"/>
      <c r="I39" s="1455"/>
      <c r="J39" s="1455"/>
      <c r="K39" s="1455"/>
      <c r="L39" s="1425"/>
      <c r="M39" s="1425"/>
      <c r="N39" s="1455"/>
      <c r="O39" s="1455"/>
      <c r="P39" s="1455"/>
      <c r="Q39" s="1425"/>
      <c r="R39" s="1425"/>
      <c r="S39" s="1455"/>
      <c r="T39" s="1455"/>
      <c r="U39" s="1455"/>
      <c r="V39" s="1425"/>
      <c r="W39" s="1425"/>
      <c r="X39" s="498"/>
      <c r="Y39" s="498"/>
      <c r="Z39" s="498"/>
      <c r="AA39" s="498"/>
      <c r="AB39" s="498"/>
      <c r="AC39" s="498"/>
      <c r="AD39" s="498"/>
      <c r="AE39" s="498"/>
      <c r="AF39" s="498"/>
      <c r="AG39" s="498"/>
      <c r="AH39" s="498"/>
      <c r="AI39" s="498"/>
      <c r="AJ39" s="498"/>
      <c r="AK39" s="498"/>
      <c r="AL39" s="498"/>
      <c r="AM39" s="498"/>
      <c r="AN39" s="498"/>
      <c r="AO39" s="498"/>
      <c r="AP39" s="498"/>
      <c r="AQ39" s="498"/>
      <c r="AR39" s="498"/>
      <c r="AS39" s="498"/>
      <c r="AT39" s="498"/>
      <c r="AU39" s="498"/>
      <c r="AV39" s="498"/>
      <c r="AW39" s="498"/>
      <c r="AX39" s="498"/>
      <c r="AY39" s="498"/>
      <c r="AZ39" s="498"/>
      <c r="BA39" s="498"/>
      <c r="BB39" s="498"/>
      <c r="BC39" s="498"/>
      <c r="BD39" s="498"/>
      <c r="BE39" s="498"/>
      <c r="BF39" s="498"/>
      <c r="BG39" s="498"/>
      <c r="BH39" s="498"/>
      <c r="BI39" s="498"/>
      <c r="BJ39" s="498"/>
      <c r="BK39" s="498"/>
      <c r="BL39" s="498"/>
      <c r="BM39" s="498"/>
      <c r="BN39" s="498"/>
      <c r="BO39" s="498"/>
      <c r="BP39" s="498"/>
      <c r="BQ39" s="498"/>
      <c r="BR39" s="439"/>
      <c r="BS39" s="439"/>
      <c r="BT39" s="439"/>
      <c r="BU39" s="498"/>
      <c r="BV39" s="498"/>
      <c r="BW39" s="498"/>
      <c r="BX39" s="498"/>
      <c r="BY39" s="499"/>
      <c r="CA39" s="481"/>
      <c r="CB39" s="481"/>
      <c r="CC39" s="487"/>
      <c r="CD39" s="489"/>
      <c r="CE39" s="489"/>
      <c r="CF39" s="2169"/>
      <c r="CG39" s="2169"/>
      <c r="CH39" s="2158"/>
      <c r="CI39" s="2158"/>
      <c r="CJ39" s="2158"/>
      <c r="CK39" s="2158"/>
      <c r="CL39" s="2158"/>
      <c r="CM39" s="2158"/>
      <c r="CN39" s="2158"/>
      <c r="CO39" s="2158"/>
      <c r="CP39" s="2158"/>
      <c r="CQ39" s="2158"/>
      <c r="CR39" s="2158"/>
      <c r="CS39" s="2158"/>
      <c r="CT39" s="2158"/>
      <c r="CU39" s="2158"/>
      <c r="CV39" s="2158"/>
      <c r="CW39" s="2158"/>
      <c r="CX39" s="2158"/>
      <c r="CY39" s="2158"/>
      <c r="CZ39" s="2158"/>
      <c r="DA39" s="2158"/>
      <c r="DB39" s="2158"/>
      <c r="DC39" s="2158"/>
      <c r="DD39" s="2158"/>
      <c r="DE39" s="2158"/>
      <c r="DF39" s="2158"/>
      <c r="DG39" s="2158"/>
      <c r="DH39" s="2158"/>
      <c r="DI39" s="2158"/>
      <c r="DJ39" s="2158"/>
      <c r="DK39" s="2158"/>
      <c r="DL39" s="2158"/>
      <c r="DM39" s="2158"/>
      <c r="DN39" s="2158"/>
      <c r="DO39" s="2158"/>
      <c r="DP39" s="2158"/>
      <c r="DQ39" s="2158"/>
      <c r="DR39" s="2158"/>
      <c r="DS39" s="2158"/>
      <c r="DT39" s="2158"/>
      <c r="DU39" s="2158"/>
      <c r="DV39" s="2158"/>
      <c r="DW39" s="2158"/>
      <c r="DX39" s="2158"/>
      <c r="DY39" s="2158"/>
      <c r="DZ39" s="2158"/>
      <c r="EA39" s="2158"/>
      <c r="EB39" s="2158"/>
      <c r="EC39" s="2158"/>
      <c r="ED39" s="2158"/>
      <c r="EE39" s="2158"/>
      <c r="EF39" s="2158"/>
      <c r="EG39" s="2158"/>
      <c r="EH39" s="2158"/>
      <c r="EI39" s="2158"/>
      <c r="EJ39" s="2158"/>
      <c r="EK39" s="2158"/>
      <c r="EL39" s="2158"/>
      <c r="EM39" s="2158"/>
      <c r="EN39" s="2158"/>
      <c r="EO39" s="2158"/>
      <c r="EP39" s="2158"/>
      <c r="EQ39" s="2158"/>
      <c r="ER39" s="2158"/>
      <c r="ES39" s="2158"/>
      <c r="ET39" s="2158"/>
      <c r="EU39" s="2158"/>
      <c r="EV39" s="2158"/>
      <c r="EW39" s="2158"/>
      <c r="EX39" s="488"/>
    </row>
    <row r="40" spans="3:154" s="495" customFormat="1" ht="7.5" customHeight="1">
      <c r="C40" s="496"/>
      <c r="D40" s="498"/>
      <c r="E40" s="2210" t="s">
        <v>1030</v>
      </c>
      <c r="F40" s="2210"/>
      <c r="G40" s="2210"/>
      <c r="H40" s="2210"/>
      <c r="I40" s="2210"/>
      <c r="J40" s="2210"/>
      <c r="K40" s="498"/>
      <c r="L40" s="498"/>
      <c r="M40" s="498"/>
      <c r="N40" s="498"/>
      <c r="O40" s="498"/>
      <c r="P40" s="498"/>
      <c r="Q40" s="498"/>
      <c r="R40" s="498"/>
      <c r="S40" s="498"/>
      <c r="T40" s="498"/>
      <c r="U40" s="498"/>
      <c r="V40" s="498"/>
      <c r="W40" s="498"/>
      <c r="X40" s="498"/>
      <c r="Y40" s="498"/>
      <c r="Z40" s="498"/>
      <c r="AA40" s="498"/>
      <c r="AB40" s="498"/>
      <c r="AC40" s="498"/>
      <c r="AD40" s="498"/>
      <c r="AE40" s="498"/>
      <c r="AF40" s="498"/>
      <c r="AG40" s="498"/>
      <c r="AH40" s="498"/>
      <c r="AI40" s="498"/>
      <c r="AJ40" s="498"/>
      <c r="AK40" s="498"/>
      <c r="AL40" s="498"/>
      <c r="AM40" s="498"/>
      <c r="AN40" s="498"/>
      <c r="AO40" s="498"/>
      <c r="AP40" s="498"/>
      <c r="AQ40" s="498"/>
      <c r="AR40" s="498"/>
      <c r="AS40" s="498"/>
      <c r="AT40" s="498"/>
      <c r="AU40" s="498"/>
      <c r="AV40" s="498"/>
      <c r="AW40" s="498"/>
      <c r="AX40" s="498"/>
      <c r="AY40" s="498"/>
      <c r="AZ40" s="498"/>
      <c r="BA40" s="498"/>
      <c r="BB40" s="498"/>
      <c r="BC40" s="498"/>
      <c r="BD40" s="498"/>
      <c r="BE40" s="498"/>
      <c r="BF40" s="498"/>
      <c r="BG40" s="498"/>
      <c r="BH40" s="498"/>
      <c r="BI40" s="498"/>
      <c r="BJ40" s="498"/>
      <c r="BK40" s="498"/>
      <c r="BL40" s="498"/>
      <c r="BM40" s="498"/>
      <c r="BN40" s="498"/>
      <c r="BO40" s="498"/>
      <c r="BP40" s="498"/>
      <c r="BQ40" s="498"/>
      <c r="BR40" s="498"/>
      <c r="BS40" s="498"/>
      <c r="BT40" s="498"/>
      <c r="BU40" s="498"/>
      <c r="BV40" s="498"/>
      <c r="BW40" s="498"/>
      <c r="BX40" s="498"/>
      <c r="BY40" s="499"/>
      <c r="CA40" s="481"/>
      <c r="CB40" s="481"/>
      <c r="CC40" s="507"/>
      <c r="CD40" s="508"/>
      <c r="CE40" s="508"/>
      <c r="CF40" s="508"/>
      <c r="CG40" s="508"/>
      <c r="CH40" s="509"/>
      <c r="CI40" s="509"/>
      <c r="CJ40" s="509"/>
      <c r="CK40" s="509"/>
      <c r="CL40" s="509"/>
      <c r="CM40" s="509"/>
      <c r="CN40" s="509"/>
      <c r="CO40" s="509"/>
      <c r="CP40" s="509"/>
      <c r="CQ40" s="509"/>
      <c r="CR40" s="509"/>
      <c r="CS40" s="509"/>
      <c r="CT40" s="509"/>
      <c r="CU40" s="509"/>
      <c r="CV40" s="509"/>
      <c r="CW40" s="509"/>
      <c r="CX40" s="509"/>
      <c r="CY40" s="509"/>
      <c r="CZ40" s="509"/>
      <c r="DA40" s="509"/>
      <c r="DB40" s="509"/>
      <c r="DC40" s="509"/>
      <c r="DD40" s="509"/>
      <c r="DE40" s="509"/>
      <c r="DF40" s="509"/>
      <c r="DG40" s="509"/>
      <c r="DH40" s="509"/>
      <c r="DI40" s="509"/>
      <c r="DJ40" s="509"/>
      <c r="DK40" s="509"/>
      <c r="DL40" s="509"/>
      <c r="DM40" s="509"/>
      <c r="DN40" s="509"/>
      <c r="DO40" s="509"/>
      <c r="DP40" s="509"/>
      <c r="DQ40" s="509"/>
      <c r="DR40" s="509"/>
      <c r="DS40" s="509"/>
      <c r="DT40" s="509"/>
      <c r="DU40" s="509"/>
      <c r="DV40" s="509"/>
      <c r="DW40" s="509"/>
      <c r="DX40" s="509"/>
      <c r="DY40" s="509"/>
      <c r="DZ40" s="509"/>
      <c r="EA40" s="509"/>
      <c r="EB40" s="509"/>
      <c r="EC40" s="509"/>
      <c r="ED40" s="509"/>
      <c r="EE40" s="509"/>
      <c r="EF40" s="509"/>
      <c r="EG40" s="509"/>
      <c r="EH40" s="509"/>
      <c r="EI40" s="509"/>
      <c r="EJ40" s="509"/>
      <c r="EK40" s="509"/>
      <c r="EL40" s="509"/>
      <c r="EM40" s="509"/>
      <c r="EN40" s="509"/>
      <c r="EO40" s="509"/>
      <c r="EP40" s="509"/>
      <c r="EQ40" s="509"/>
      <c r="ER40" s="509"/>
      <c r="ES40" s="509"/>
      <c r="ET40" s="509"/>
      <c r="EU40" s="509"/>
      <c r="EV40" s="509"/>
      <c r="EW40" s="509"/>
      <c r="EX40" s="510"/>
    </row>
    <row r="41" spans="3:154" s="495" customFormat="1" ht="7.5" customHeight="1">
      <c r="C41" s="496"/>
      <c r="D41" s="498"/>
      <c r="E41" s="2211"/>
      <c r="F41" s="2211"/>
      <c r="G41" s="2211"/>
      <c r="H41" s="2211"/>
      <c r="I41" s="2211"/>
      <c r="J41" s="2211"/>
      <c r="K41" s="498"/>
      <c r="L41" s="498"/>
      <c r="M41" s="498"/>
      <c r="N41" s="498"/>
      <c r="O41" s="498"/>
      <c r="P41" s="498"/>
      <c r="Q41" s="498"/>
      <c r="R41" s="498"/>
      <c r="S41" s="498"/>
      <c r="T41" s="498"/>
      <c r="U41" s="498"/>
      <c r="V41" s="498"/>
      <c r="W41" s="498"/>
      <c r="X41" s="498"/>
      <c r="Y41" s="498"/>
      <c r="Z41" s="498"/>
      <c r="AA41" s="498"/>
      <c r="AB41" s="498"/>
      <c r="AC41" s="498"/>
      <c r="AD41" s="498"/>
      <c r="AE41" s="498"/>
      <c r="AF41" s="498"/>
      <c r="AG41" s="498"/>
      <c r="AH41" s="498"/>
      <c r="AI41" s="498"/>
      <c r="AJ41" s="498"/>
      <c r="AK41" s="498"/>
      <c r="AL41" s="498"/>
      <c r="AM41" s="498"/>
      <c r="AN41" s="498"/>
      <c r="AO41" s="498"/>
      <c r="AP41" s="498"/>
      <c r="AQ41" s="498"/>
      <c r="AR41" s="498"/>
      <c r="AS41" s="498"/>
      <c r="AT41" s="498"/>
      <c r="AU41" s="498"/>
      <c r="AV41" s="498"/>
      <c r="AW41" s="498"/>
      <c r="AX41" s="498"/>
      <c r="AY41" s="498"/>
      <c r="AZ41" s="498"/>
      <c r="BA41" s="498"/>
      <c r="BB41" s="498"/>
      <c r="BC41" s="498"/>
      <c r="BD41" s="498"/>
      <c r="BE41" s="498"/>
      <c r="BF41" s="498"/>
      <c r="BG41" s="498"/>
      <c r="BH41" s="498"/>
      <c r="BI41" s="498"/>
      <c r="BJ41" s="498"/>
      <c r="BK41" s="498"/>
      <c r="BL41" s="498"/>
      <c r="BM41" s="498"/>
      <c r="BN41" s="498"/>
      <c r="BO41" s="498"/>
      <c r="BP41" s="498"/>
      <c r="BQ41" s="498"/>
      <c r="BR41" s="498"/>
      <c r="BS41" s="498"/>
      <c r="BT41" s="498"/>
      <c r="BU41" s="498"/>
      <c r="BV41" s="498"/>
      <c r="BW41" s="498"/>
      <c r="BX41" s="498"/>
      <c r="BY41" s="499"/>
      <c r="CA41" s="481"/>
      <c r="CB41" s="481"/>
      <c r="CC41" s="489"/>
      <c r="CD41" s="489"/>
      <c r="CE41" s="489"/>
      <c r="CF41" s="498"/>
      <c r="CG41" s="498"/>
      <c r="CH41" s="498"/>
      <c r="CI41" s="498"/>
      <c r="CJ41" s="498"/>
      <c r="CK41" s="498"/>
      <c r="CL41" s="498"/>
      <c r="CM41" s="498"/>
      <c r="CN41" s="498"/>
      <c r="CO41" s="498"/>
      <c r="CP41" s="498"/>
      <c r="CQ41" s="498"/>
      <c r="CR41" s="498"/>
      <c r="CS41" s="498"/>
      <c r="CT41" s="498"/>
      <c r="CU41" s="498"/>
      <c r="CV41" s="498"/>
      <c r="CW41" s="498"/>
      <c r="CX41" s="498"/>
      <c r="CY41" s="498"/>
      <c r="CZ41" s="498"/>
      <c r="DA41" s="498"/>
      <c r="DB41" s="498"/>
      <c r="DC41" s="498"/>
      <c r="DD41" s="498"/>
      <c r="DE41" s="498"/>
      <c r="DF41" s="498"/>
      <c r="DG41" s="498"/>
      <c r="DH41" s="498"/>
      <c r="DI41" s="498"/>
      <c r="DJ41" s="498"/>
      <c r="DK41" s="498"/>
      <c r="DL41" s="498"/>
      <c r="DM41" s="498"/>
      <c r="DN41" s="498"/>
      <c r="DO41" s="498"/>
      <c r="DP41" s="498"/>
      <c r="DQ41" s="498"/>
      <c r="DR41" s="498"/>
      <c r="DS41" s="498"/>
      <c r="DT41" s="498"/>
      <c r="DU41" s="498"/>
      <c r="DV41" s="498"/>
      <c r="DW41" s="498"/>
      <c r="DX41" s="498"/>
      <c r="DY41" s="498"/>
      <c r="DZ41" s="498"/>
      <c r="EA41" s="498"/>
      <c r="EB41" s="498"/>
      <c r="EC41" s="498"/>
      <c r="ED41" s="498"/>
      <c r="EE41" s="498"/>
      <c r="EF41" s="498"/>
      <c r="EG41" s="498"/>
      <c r="EH41" s="498"/>
      <c r="EI41" s="498"/>
      <c r="EJ41" s="498"/>
      <c r="EK41" s="498"/>
      <c r="EL41" s="498"/>
      <c r="EM41" s="498"/>
      <c r="EN41" s="498"/>
      <c r="EO41" s="498"/>
      <c r="EP41" s="498"/>
      <c r="EQ41" s="498"/>
      <c r="ER41" s="498"/>
      <c r="ES41" s="498"/>
      <c r="ET41" s="498"/>
      <c r="EU41" s="498"/>
      <c r="EV41" s="498"/>
      <c r="EW41" s="498"/>
      <c r="EX41" s="485"/>
    </row>
    <row r="42" spans="3:154" s="495" customFormat="1" ht="7.5" customHeight="1">
      <c r="C42" s="496"/>
      <c r="D42" s="498"/>
      <c r="E42" s="2212" t="s">
        <v>1031</v>
      </c>
      <c r="F42" s="2213"/>
      <c r="G42" s="2218" t="s">
        <v>386</v>
      </c>
      <c r="H42" s="2219"/>
      <c r="I42" s="2219"/>
      <c r="J42" s="2219"/>
      <c r="K42" s="2219"/>
      <c r="L42" s="2219"/>
      <c r="M42" s="2219"/>
      <c r="N42" s="2219"/>
      <c r="O42" s="2219"/>
      <c r="P42" s="2219"/>
      <c r="Q42" s="2219"/>
      <c r="R42" s="2219"/>
      <c r="S42" s="2220"/>
      <c r="T42" s="2226"/>
      <c r="U42" s="2227"/>
      <c r="V42" s="2227"/>
      <c r="W42" s="2227"/>
      <c r="X42" s="2227"/>
      <c r="Y42" s="2227"/>
      <c r="Z42" s="2227"/>
      <c r="AA42" s="2227"/>
      <c r="AB42" s="2227"/>
      <c r="AC42" s="2227"/>
      <c r="AD42" s="2227"/>
      <c r="AE42" s="2227"/>
      <c r="AF42" s="2227"/>
      <c r="AG42" s="2227"/>
      <c r="AH42" s="2227"/>
      <c r="AI42" s="2227"/>
      <c r="AJ42" s="2227"/>
      <c r="AK42" s="2227"/>
      <c r="AL42" s="2227"/>
      <c r="AM42" s="2227"/>
      <c r="AN42" s="2227"/>
      <c r="AO42" s="2227"/>
      <c r="AP42" s="2227"/>
      <c r="AQ42" s="2227"/>
      <c r="AR42" s="2227"/>
      <c r="AS42" s="2227"/>
      <c r="AT42" s="2227"/>
      <c r="AU42" s="2227"/>
      <c r="AV42" s="2227"/>
      <c r="AW42" s="2227"/>
      <c r="AX42" s="2227"/>
      <c r="AY42" s="2227"/>
      <c r="AZ42" s="2227"/>
      <c r="BA42" s="2227"/>
      <c r="BB42" s="2227"/>
      <c r="BC42" s="2227"/>
      <c r="BD42" s="2227"/>
      <c r="BE42" s="2227"/>
      <c r="BF42" s="2227"/>
      <c r="BG42" s="2227"/>
      <c r="BH42" s="2227"/>
      <c r="BI42" s="2227"/>
      <c r="BJ42" s="2227"/>
      <c r="BK42" s="2227"/>
      <c r="BL42" s="2227"/>
      <c r="BM42" s="2227"/>
      <c r="BN42" s="2227"/>
      <c r="BO42" s="2227"/>
      <c r="BP42" s="2227"/>
      <c r="BQ42" s="2227"/>
      <c r="BR42" s="2227"/>
      <c r="BS42" s="2227"/>
      <c r="BT42" s="2227"/>
      <c r="BU42" s="2227"/>
      <c r="BV42" s="2227"/>
      <c r="BW42" s="2227"/>
      <c r="BX42" s="2228"/>
      <c r="BY42" s="499"/>
      <c r="CA42" s="481"/>
      <c r="CB42" s="2154" t="s">
        <v>1032</v>
      </c>
      <c r="CC42" s="2155"/>
      <c r="CD42" s="2155"/>
      <c r="CE42" s="2155"/>
      <c r="CF42" s="2155"/>
      <c r="CG42" s="2155"/>
      <c r="CH42" s="2155"/>
      <c r="CI42" s="2155"/>
      <c r="CJ42" s="2155"/>
      <c r="CK42" s="2155"/>
      <c r="CL42" s="2155"/>
      <c r="CM42" s="2155"/>
      <c r="CN42" s="2155"/>
      <c r="CO42" s="2155"/>
      <c r="CP42" s="2155"/>
      <c r="CQ42" s="2155"/>
      <c r="CR42" s="2155"/>
      <c r="CS42" s="2155"/>
      <c r="CT42" s="2155"/>
      <c r="CU42" s="2155"/>
      <c r="CV42" s="2155"/>
      <c r="CW42" s="2155"/>
      <c r="CX42" s="2155"/>
      <c r="CY42" s="2155"/>
      <c r="CZ42" s="2155"/>
      <c r="DA42" s="2155"/>
      <c r="DB42" s="2155"/>
      <c r="DC42" s="2155"/>
      <c r="DD42" s="2155"/>
      <c r="DE42" s="2155"/>
      <c r="DF42" s="2155"/>
      <c r="DG42" s="2155"/>
      <c r="DH42" s="2155"/>
      <c r="DI42" s="2155"/>
      <c r="DJ42" s="2155"/>
      <c r="DK42" s="2155"/>
      <c r="DL42" s="2155"/>
      <c r="DM42" s="2155"/>
      <c r="DN42" s="2155"/>
      <c r="DO42" s="2155"/>
      <c r="DP42" s="2155"/>
      <c r="DQ42" s="2155"/>
      <c r="DR42" s="2155"/>
      <c r="DS42" s="2155"/>
      <c r="DT42" s="2155"/>
      <c r="DU42" s="2155"/>
      <c r="DV42" s="2155"/>
      <c r="DW42" s="2155"/>
      <c r="DX42" s="2155"/>
      <c r="DY42" s="2155"/>
      <c r="DZ42" s="2155"/>
      <c r="EA42" s="2155"/>
      <c r="EB42" s="2155"/>
      <c r="EC42" s="2155"/>
      <c r="ED42" s="2155"/>
      <c r="EE42" s="2155"/>
      <c r="EF42" s="2155"/>
      <c r="EG42" s="2155"/>
      <c r="EH42" s="2155"/>
      <c r="EI42" s="2155"/>
      <c r="EJ42" s="2155"/>
      <c r="EK42" s="2155"/>
      <c r="EL42" s="2155"/>
      <c r="EM42" s="2155"/>
      <c r="EN42" s="2155"/>
      <c r="EO42" s="2155"/>
      <c r="EP42" s="2155"/>
      <c r="EQ42" s="2155"/>
      <c r="ER42" s="2155"/>
      <c r="ES42" s="2155"/>
      <c r="ET42" s="2155"/>
      <c r="EU42" s="2155"/>
      <c r="EV42" s="2155"/>
      <c r="EW42" s="2155"/>
      <c r="EX42" s="2155"/>
    </row>
    <row r="43" spans="3:154" s="495" customFormat="1" ht="7.5" customHeight="1">
      <c r="C43" s="496"/>
      <c r="D43" s="498"/>
      <c r="E43" s="2214"/>
      <c r="F43" s="2215"/>
      <c r="G43" s="2221"/>
      <c r="H43" s="2196"/>
      <c r="I43" s="2196"/>
      <c r="J43" s="2196"/>
      <c r="K43" s="2196"/>
      <c r="L43" s="2196"/>
      <c r="M43" s="2196"/>
      <c r="N43" s="2196"/>
      <c r="O43" s="2196"/>
      <c r="P43" s="2196"/>
      <c r="Q43" s="2196"/>
      <c r="R43" s="2196"/>
      <c r="S43" s="2222"/>
      <c r="T43" s="2229"/>
      <c r="U43" s="2230"/>
      <c r="V43" s="2230"/>
      <c r="W43" s="2230"/>
      <c r="X43" s="2230"/>
      <c r="Y43" s="2230"/>
      <c r="Z43" s="2230"/>
      <c r="AA43" s="2230"/>
      <c r="AB43" s="2230"/>
      <c r="AC43" s="2230"/>
      <c r="AD43" s="2230"/>
      <c r="AE43" s="2230"/>
      <c r="AF43" s="2230"/>
      <c r="AG43" s="2230"/>
      <c r="AH43" s="2230"/>
      <c r="AI43" s="2230"/>
      <c r="AJ43" s="2230"/>
      <c r="AK43" s="2230"/>
      <c r="AL43" s="2230"/>
      <c r="AM43" s="2230"/>
      <c r="AN43" s="2230"/>
      <c r="AO43" s="2230"/>
      <c r="AP43" s="2230"/>
      <c r="AQ43" s="2230"/>
      <c r="AR43" s="2230"/>
      <c r="AS43" s="2230"/>
      <c r="AT43" s="2230"/>
      <c r="AU43" s="2230"/>
      <c r="AV43" s="2230"/>
      <c r="AW43" s="2230"/>
      <c r="AX43" s="2230"/>
      <c r="AY43" s="2230"/>
      <c r="AZ43" s="2230"/>
      <c r="BA43" s="2230"/>
      <c r="BB43" s="2230"/>
      <c r="BC43" s="2230"/>
      <c r="BD43" s="2230"/>
      <c r="BE43" s="2230"/>
      <c r="BF43" s="2230"/>
      <c r="BG43" s="2230"/>
      <c r="BH43" s="2230"/>
      <c r="BI43" s="2230"/>
      <c r="BJ43" s="2230"/>
      <c r="BK43" s="2230"/>
      <c r="BL43" s="2230"/>
      <c r="BM43" s="2230"/>
      <c r="BN43" s="2230"/>
      <c r="BO43" s="2230"/>
      <c r="BP43" s="2230"/>
      <c r="BQ43" s="2230"/>
      <c r="BR43" s="2230"/>
      <c r="BS43" s="2230"/>
      <c r="BT43" s="2230"/>
      <c r="BU43" s="2230"/>
      <c r="BV43" s="2230"/>
      <c r="BW43" s="2230"/>
      <c r="BX43" s="2231"/>
      <c r="BY43" s="499"/>
      <c r="CA43" s="481"/>
      <c r="CB43" s="2155"/>
      <c r="CC43" s="2155"/>
      <c r="CD43" s="2155"/>
      <c r="CE43" s="2155"/>
      <c r="CF43" s="2155"/>
      <c r="CG43" s="2155"/>
      <c r="CH43" s="2155"/>
      <c r="CI43" s="2155"/>
      <c r="CJ43" s="2155"/>
      <c r="CK43" s="2155"/>
      <c r="CL43" s="2155"/>
      <c r="CM43" s="2155"/>
      <c r="CN43" s="2155"/>
      <c r="CO43" s="2155"/>
      <c r="CP43" s="2155"/>
      <c r="CQ43" s="2155"/>
      <c r="CR43" s="2155"/>
      <c r="CS43" s="2155"/>
      <c r="CT43" s="2155"/>
      <c r="CU43" s="2155"/>
      <c r="CV43" s="2155"/>
      <c r="CW43" s="2155"/>
      <c r="CX43" s="2155"/>
      <c r="CY43" s="2155"/>
      <c r="CZ43" s="2155"/>
      <c r="DA43" s="2155"/>
      <c r="DB43" s="2155"/>
      <c r="DC43" s="2155"/>
      <c r="DD43" s="2155"/>
      <c r="DE43" s="2155"/>
      <c r="DF43" s="2155"/>
      <c r="DG43" s="2155"/>
      <c r="DH43" s="2155"/>
      <c r="DI43" s="2155"/>
      <c r="DJ43" s="2155"/>
      <c r="DK43" s="2155"/>
      <c r="DL43" s="2155"/>
      <c r="DM43" s="2155"/>
      <c r="DN43" s="2155"/>
      <c r="DO43" s="2155"/>
      <c r="DP43" s="2155"/>
      <c r="DQ43" s="2155"/>
      <c r="DR43" s="2155"/>
      <c r="DS43" s="2155"/>
      <c r="DT43" s="2155"/>
      <c r="DU43" s="2155"/>
      <c r="DV43" s="2155"/>
      <c r="DW43" s="2155"/>
      <c r="DX43" s="2155"/>
      <c r="DY43" s="2155"/>
      <c r="DZ43" s="2155"/>
      <c r="EA43" s="2155"/>
      <c r="EB43" s="2155"/>
      <c r="EC43" s="2155"/>
      <c r="ED43" s="2155"/>
      <c r="EE43" s="2155"/>
      <c r="EF43" s="2155"/>
      <c r="EG43" s="2155"/>
      <c r="EH43" s="2155"/>
      <c r="EI43" s="2155"/>
      <c r="EJ43" s="2155"/>
      <c r="EK43" s="2155"/>
      <c r="EL43" s="2155"/>
      <c r="EM43" s="2155"/>
      <c r="EN43" s="2155"/>
      <c r="EO43" s="2155"/>
      <c r="EP43" s="2155"/>
      <c r="EQ43" s="2155"/>
      <c r="ER43" s="2155"/>
      <c r="ES43" s="2155"/>
      <c r="ET43" s="2155"/>
      <c r="EU43" s="2155"/>
      <c r="EV43" s="2155"/>
      <c r="EW43" s="2155"/>
      <c r="EX43" s="2155"/>
    </row>
    <row r="44" spans="3:154" s="495" customFormat="1" ht="7.5" customHeight="1">
      <c r="C44" s="496"/>
      <c r="D44" s="498"/>
      <c r="E44" s="2214"/>
      <c r="F44" s="2215"/>
      <c r="G44" s="2221"/>
      <c r="H44" s="2196"/>
      <c r="I44" s="2196"/>
      <c r="J44" s="2196"/>
      <c r="K44" s="2196"/>
      <c r="L44" s="2196"/>
      <c r="M44" s="2196"/>
      <c r="N44" s="2196"/>
      <c r="O44" s="2196"/>
      <c r="P44" s="2196"/>
      <c r="Q44" s="2196"/>
      <c r="R44" s="2196"/>
      <c r="S44" s="2222"/>
      <c r="T44" s="2229"/>
      <c r="U44" s="2230"/>
      <c r="V44" s="2230"/>
      <c r="W44" s="2230"/>
      <c r="X44" s="2230"/>
      <c r="Y44" s="2230"/>
      <c r="Z44" s="2230"/>
      <c r="AA44" s="2230"/>
      <c r="AB44" s="2230"/>
      <c r="AC44" s="2230"/>
      <c r="AD44" s="2230"/>
      <c r="AE44" s="2230"/>
      <c r="AF44" s="2230"/>
      <c r="AG44" s="2230"/>
      <c r="AH44" s="2230"/>
      <c r="AI44" s="2230"/>
      <c r="AJ44" s="2230"/>
      <c r="AK44" s="2230"/>
      <c r="AL44" s="2230"/>
      <c r="AM44" s="2230"/>
      <c r="AN44" s="2230"/>
      <c r="AO44" s="2230"/>
      <c r="AP44" s="2230"/>
      <c r="AQ44" s="2230"/>
      <c r="AR44" s="2230"/>
      <c r="AS44" s="2230"/>
      <c r="AT44" s="2230"/>
      <c r="AU44" s="2230"/>
      <c r="AV44" s="2230"/>
      <c r="AW44" s="2230"/>
      <c r="AX44" s="2230"/>
      <c r="AY44" s="2230"/>
      <c r="AZ44" s="2230"/>
      <c r="BA44" s="2230"/>
      <c r="BB44" s="2230"/>
      <c r="BC44" s="2230"/>
      <c r="BD44" s="2230"/>
      <c r="BE44" s="2230"/>
      <c r="BF44" s="2230"/>
      <c r="BG44" s="2230"/>
      <c r="BH44" s="2230"/>
      <c r="BI44" s="2230"/>
      <c r="BJ44" s="2230"/>
      <c r="BK44" s="2230"/>
      <c r="BL44" s="2230"/>
      <c r="BM44" s="2230"/>
      <c r="BN44" s="2230"/>
      <c r="BO44" s="2230"/>
      <c r="BP44" s="2230"/>
      <c r="BQ44" s="2230"/>
      <c r="BR44" s="2230"/>
      <c r="BS44" s="2230"/>
      <c r="BT44" s="2230"/>
      <c r="BU44" s="2230"/>
      <c r="BV44" s="2230"/>
      <c r="BW44" s="2230"/>
      <c r="BX44" s="2231"/>
      <c r="BY44" s="499"/>
      <c r="CA44" s="481"/>
      <c r="CB44" s="481"/>
      <c r="CC44" s="484"/>
      <c r="CD44" s="485"/>
      <c r="CE44" s="485"/>
      <c r="CF44" s="485"/>
      <c r="CG44" s="485"/>
      <c r="CH44" s="485"/>
      <c r="CI44" s="485"/>
      <c r="CJ44" s="485"/>
      <c r="CK44" s="485"/>
      <c r="CL44" s="485"/>
      <c r="CM44" s="485"/>
      <c r="CN44" s="485"/>
      <c r="CO44" s="485"/>
      <c r="CP44" s="485"/>
      <c r="CQ44" s="485"/>
      <c r="CR44" s="485"/>
      <c r="CS44" s="485"/>
      <c r="CT44" s="485"/>
      <c r="CU44" s="485"/>
      <c r="CV44" s="485"/>
      <c r="CW44" s="485"/>
      <c r="CX44" s="485"/>
      <c r="CY44" s="485"/>
      <c r="CZ44" s="485"/>
      <c r="DA44" s="485"/>
      <c r="DB44" s="485"/>
      <c r="DC44" s="485"/>
      <c r="DD44" s="485"/>
      <c r="DE44" s="485"/>
      <c r="DF44" s="485"/>
      <c r="DG44" s="485"/>
      <c r="DH44" s="485"/>
      <c r="DI44" s="485"/>
      <c r="DJ44" s="485"/>
      <c r="DK44" s="485"/>
      <c r="DL44" s="485"/>
      <c r="DM44" s="485"/>
      <c r="DN44" s="485"/>
      <c r="DO44" s="485"/>
      <c r="DP44" s="485"/>
      <c r="DQ44" s="485"/>
      <c r="DR44" s="485"/>
      <c r="DS44" s="485"/>
      <c r="DT44" s="485"/>
      <c r="DU44" s="485"/>
      <c r="DV44" s="485"/>
      <c r="DW44" s="485"/>
      <c r="DX44" s="485"/>
      <c r="DY44" s="485"/>
      <c r="DZ44" s="485"/>
      <c r="EA44" s="485"/>
      <c r="EB44" s="485"/>
      <c r="EC44" s="485"/>
      <c r="ED44" s="485"/>
      <c r="EE44" s="485"/>
      <c r="EF44" s="485"/>
      <c r="EG44" s="485"/>
      <c r="EH44" s="485"/>
      <c r="EI44" s="485"/>
      <c r="EJ44" s="485"/>
      <c r="EK44" s="485"/>
      <c r="EL44" s="485"/>
      <c r="EM44" s="485"/>
      <c r="EN44" s="485"/>
      <c r="EO44" s="485"/>
      <c r="EP44" s="485"/>
      <c r="EQ44" s="485"/>
      <c r="ER44" s="485"/>
      <c r="ES44" s="485"/>
      <c r="ET44" s="485"/>
      <c r="EU44" s="485"/>
      <c r="EV44" s="485"/>
      <c r="EW44" s="485"/>
      <c r="EX44" s="486"/>
    </row>
    <row r="45" spans="3:154" s="495" customFormat="1" ht="7.5" customHeight="1">
      <c r="C45" s="496"/>
      <c r="D45" s="498"/>
      <c r="E45" s="2214"/>
      <c r="F45" s="2215"/>
      <c r="G45" s="2221"/>
      <c r="H45" s="2196"/>
      <c r="I45" s="2196"/>
      <c r="J45" s="2196"/>
      <c r="K45" s="2196"/>
      <c r="L45" s="2196"/>
      <c r="M45" s="2196"/>
      <c r="N45" s="2196"/>
      <c r="O45" s="2196"/>
      <c r="P45" s="2196"/>
      <c r="Q45" s="2196"/>
      <c r="R45" s="2196"/>
      <c r="S45" s="2222"/>
      <c r="T45" s="2229"/>
      <c r="U45" s="2230"/>
      <c r="V45" s="2230"/>
      <c r="W45" s="2230"/>
      <c r="X45" s="2230"/>
      <c r="Y45" s="2230"/>
      <c r="Z45" s="2230"/>
      <c r="AA45" s="2230"/>
      <c r="AB45" s="2230"/>
      <c r="AC45" s="2230"/>
      <c r="AD45" s="2230"/>
      <c r="AE45" s="2230"/>
      <c r="AF45" s="2230"/>
      <c r="AG45" s="2230"/>
      <c r="AH45" s="2230"/>
      <c r="AI45" s="2230"/>
      <c r="AJ45" s="2230"/>
      <c r="AK45" s="2230"/>
      <c r="AL45" s="2230"/>
      <c r="AM45" s="2230"/>
      <c r="AN45" s="2230"/>
      <c r="AO45" s="2230"/>
      <c r="AP45" s="2230"/>
      <c r="AQ45" s="2230"/>
      <c r="AR45" s="2230"/>
      <c r="AS45" s="2230"/>
      <c r="AT45" s="2230"/>
      <c r="AU45" s="2230"/>
      <c r="AV45" s="2230"/>
      <c r="AW45" s="2230"/>
      <c r="AX45" s="2230"/>
      <c r="AY45" s="2230"/>
      <c r="AZ45" s="2230"/>
      <c r="BA45" s="2230"/>
      <c r="BB45" s="2230"/>
      <c r="BC45" s="2230"/>
      <c r="BD45" s="2230"/>
      <c r="BE45" s="2230"/>
      <c r="BF45" s="2230"/>
      <c r="BG45" s="2230"/>
      <c r="BH45" s="2230"/>
      <c r="BI45" s="2230"/>
      <c r="BJ45" s="2230"/>
      <c r="BK45" s="2230"/>
      <c r="BL45" s="2230"/>
      <c r="BM45" s="2230"/>
      <c r="BN45" s="2230"/>
      <c r="BO45" s="2230"/>
      <c r="BP45" s="2230"/>
      <c r="BQ45" s="2230"/>
      <c r="BR45" s="2230"/>
      <c r="BS45" s="2230"/>
      <c r="BT45" s="2230"/>
      <c r="BU45" s="2230"/>
      <c r="BV45" s="2230"/>
      <c r="BW45" s="2230"/>
      <c r="BX45" s="2231"/>
      <c r="BY45" s="499"/>
      <c r="CA45" s="481"/>
      <c r="CB45" s="481"/>
      <c r="CC45" s="487"/>
      <c r="CD45" s="2157" t="s">
        <v>1008</v>
      </c>
      <c r="CE45" s="2158"/>
      <c r="CF45" s="2158"/>
      <c r="CG45" s="2158"/>
      <c r="CH45" s="2158"/>
      <c r="CI45" s="2158"/>
      <c r="CJ45" s="2158"/>
      <c r="CK45" s="2158"/>
      <c r="CL45" s="2158"/>
      <c r="CM45" s="2158"/>
      <c r="CN45" s="2158"/>
      <c r="CO45" s="2158"/>
      <c r="CP45" s="2158"/>
      <c r="CQ45" s="2158"/>
      <c r="CR45" s="2158"/>
      <c r="CS45" s="2158"/>
      <c r="CT45" s="2158"/>
      <c r="CU45" s="2158"/>
      <c r="CV45" s="2158"/>
      <c r="CW45" s="2158"/>
      <c r="CX45" s="2158"/>
      <c r="CY45" s="2158"/>
      <c r="CZ45" s="2158"/>
      <c r="DA45" s="2158"/>
      <c r="DB45" s="2158"/>
      <c r="DC45" s="2158"/>
      <c r="DD45" s="2158"/>
      <c r="DE45" s="2158"/>
      <c r="DF45" s="2158"/>
      <c r="DG45" s="2158"/>
      <c r="DH45" s="2158"/>
      <c r="DI45" s="2158"/>
      <c r="DJ45" s="2158"/>
      <c r="DK45" s="2158"/>
      <c r="DL45" s="2158"/>
      <c r="DM45" s="2158"/>
      <c r="DN45" s="2158"/>
      <c r="DO45" s="2158"/>
      <c r="DP45" s="2158"/>
      <c r="DQ45" s="2158"/>
      <c r="DR45" s="2158"/>
      <c r="DS45" s="2158"/>
      <c r="DT45" s="2158"/>
      <c r="DU45" s="2158"/>
      <c r="DV45" s="2158"/>
      <c r="DW45" s="2158"/>
      <c r="DX45" s="2158"/>
      <c r="DY45" s="2158"/>
      <c r="DZ45" s="2158"/>
      <c r="EA45" s="2158"/>
      <c r="EB45" s="2158"/>
      <c r="EC45" s="2158"/>
      <c r="ED45" s="2158"/>
      <c r="EE45" s="2158"/>
      <c r="EF45" s="2158"/>
      <c r="EG45" s="2158"/>
      <c r="EH45" s="2158"/>
      <c r="EI45" s="2158"/>
      <c r="EJ45" s="2158"/>
      <c r="EK45" s="2158"/>
      <c r="EL45" s="2158"/>
      <c r="EM45" s="2158"/>
      <c r="EN45" s="2158"/>
      <c r="EO45" s="2158"/>
      <c r="EP45" s="2158"/>
      <c r="EQ45" s="2158"/>
      <c r="ER45" s="2158"/>
      <c r="ES45" s="2158"/>
      <c r="ET45" s="2158"/>
      <c r="EU45" s="2158"/>
      <c r="EV45" s="2158"/>
      <c r="EW45" s="2158"/>
      <c r="EX45" s="488"/>
    </row>
    <row r="46" spans="3:154" s="495" customFormat="1" ht="7.5" customHeight="1">
      <c r="C46" s="496"/>
      <c r="D46" s="498"/>
      <c r="E46" s="2214"/>
      <c r="F46" s="2215"/>
      <c r="G46" s="2221"/>
      <c r="H46" s="2196"/>
      <c r="I46" s="2196"/>
      <c r="J46" s="2196"/>
      <c r="K46" s="2196"/>
      <c r="L46" s="2196"/>
      <c r="M46" s="2196"/>
      <c r="N46" s="2196"/>
      <c r="O46" s="2196"/>
      <c r="P46" s="2196"/>
      <c r="Q46" s="2196"/>
      <c r="R46" s="2196"/>
      <c r="S46" s="2222"/>
      <c r="T46" s="511"/>
      <c r="U46" s="512"/>
      <c r="V46" s="512"/>
      <c r="W46" s="512"/>
      <c r="X46" s="512"/>
      <c r="Y46" s="512"/>
      <c r="Z46" s="512"/>
      <c r="AA46" s="512"/>
      <c r="AB46" s="512"/>
      <c r="AC46" s="512"/>
      <c r="AD46" s="512"/>
      <c r="AE46" s="512"/>
      <c r="AF46" s="512"/>
      <c r="AG46" s="512"/>
      <c r="AH46" s="512"/>
      <c r="AI46" s="512"/>
      <c r="AJ46" s="512"/>
      <c r="AK46" s="512"/>
      <c r="AL46" s="512"/>
      <c r="AM46" s="512"/>
      <c r="AN46" s="512"/>
      <c r="AO46" s="512"/>
      <c r="AP46" s="512"/>
      <c r="AQ46" s="512"/>
      <c r="AR46" s="512"/>
      <c r="AS46" s="2232" t="s">
        <v>1033</v>
      </c>
      <c r="AT46" s="2232"/>
      <c r="AU46" s="2232"/>
      <c r="AV46" s="2232"/>
      <c r="AW46" s="2232"/>
      <c r="AX46" s="513"/>
      <c r="AY46" s="2234"/>
      <c r="AZ46" s="2234"/>
      <c r="BA46" s="2234"/>
      <c r="BB46" s="2234"/>
      <c r="BC46" s="2234"/>
      <c r="BD46" s="2234"/>
      <c r="BE46" s="514"/>
      <c r="BF46" s="2234"/>
      <c r="BG46" s="2234"/>
      <c r="BH46" s="2234"/>
      <c r="BI46" s="2234"/>
      <c r="BJ46" s="2234"/>
      <c r="BK46" s="2234"/>
      <c r="BL46" s="514"/>
      <c r="BM46" s="2234"/>
      <c r="BN46" s="2236"/>
      <c r="BO46" s="2236"/>
      <c r="BP46" s="2236"/>
      <c r="BQ46" s="2236"/>
      <c r="BR46" s="2236"/>
      <c r="BS46" s="2236"/>
      <c r="BT46" s="2236"/>
      <c r="BU46" s="2236"/>
      <c r="BV46" s="2236"/>
      <c r="BW46" s="512"/>
      <c r="BX46" s="515"/>
      <c r="BY46" s="499"/>
      <c r="CA46" s="481"/>
      <c r="CB46" s="481"/>
      <c r="CC46" s="487"/>
      <c r="CD46" s="2158"/>
      <c r="CE46" s="2158"/>
      <c r="CF46" s="2158"/>
      <c r="CG46" s="2158"/>
      <c r="CH46" s="2158"/>
      <c r="CI46" s="2158"/>
      <c r="CJ46" s="2158"/>
      <c r="CK46" s="2158"/>
      <c r="CL46" s="2158"/>
      <c r="CM46" s="2158"/>
      <c r="CN46" s="2158"/>
      <c r="CO46" s="2158"/>
      <c r="CP46" s="2158"/>
      <c r="CQ46" s="2158"/>
      <c r="CR46" s="2158"/>
      <c r="CS46" s="2158"/>
      <c r="CT46" s="2158"/>
      <c r="CU46" s="2158"/>
      <c r="CV46" s="2158"/>
      <c r="CW46" s="2158"/>
      <c r="CX46" s="2158"/>
      <c r="CY46" s="2158"/>
      <c r="CZ46" s="2158"/>
      <c r="DA46" s="2158"/>
      <c r="DB46" s="2158"/>
      <c r="DC46" s="2158"/>
      <c r="DD46" s="2158"/>
      <c r="DE46" s="2158"/>
      <c r="DF46" s="2158"/>
      <c r="DG46" s="2158"/>
      <c r="DH46" s="2158"/>
      <c r="DI46" s="2158"/>
      <c r="DJ46" s="2158"/>
      <c r="DK46" s="2158"/>
      <c r="DL46" s="2158"/>
      <c r="DM46" s="2158"/>
      <c r="DN46" s="2158"/>
      <c r="DO46" s="2158"/>
      <c r="DP46" s="2158"/>
      <c r="DQ46" s="2158"/>
      <c r="DR46" s="2158"/>
      <c r="DS46" s="2158"/>
      <c r="DT46" s="2158"/>
      <c r="DU46" s="2158"/>
      <c r="DV46" s="2158"/>
      <c r="DW46" s="2158"/>
      <c r="DX46" s="2158"/>
      <c r="DY46" s="2158"/>
      <c r="DZ46" s="2158"/>
      <c r="EA46" s="2158"/>
      <c r="EB46" s="2158"/>
      <c r="EC46" s="2158"/>
      <c r="ED46" s="2158"/>
      <c r="EE46" s="2158"/>
      <c r="EF46" s="2158"/>
      <c r="EG46" s="2158"/>
      <c r="EH46" s="2158"/>
      <c r="EI46" s="2158"/>
      <c r="EJ46" s="2158"/>
      <c r="EK46" s="2158"/>
      <c r="EL46" s="2158"/>
      <c r="EM46" s="2158"/>
      <c r="EN46" s="2158"/>
      <c r="EO46" s="2158"/>
      <c r="EP46" s="2158"/>
      <c r="EQ46" s="2158"/>
      <c r="ER46" s="2158"/>
      <c r="ES46" s="2158"/>
      <c r="ET46" s="2158"/>
      <c r="EU46" s="2158"/>
      <c r="EV46" s="2158"/>
      <c r="EW46" s="2158"/>
      <c r="EX46" s="488"/>
    </row>
    <row r="47" spans="3:154" s="495" customFormat="1" ht="7.5" customHeight="1">
      <c r="C47" s="496"/>
      <c r="D47" s="498"/>
      <c r="E47" s="2214"/>
      <c r="F47" s="2215"/>
      <c r="G47" s="2223"/>
      <c r="H47" s="2224"/>
      <c r="I47" s="2224"/>
      <c r="J47" s="2224"/>
      <c r="K47" s="2224"/>
      <c r="L47" s="2224"/>
      <c r="M47" s="2224"/>
      <c r="N47" s="2224"/>
      <c r="O47" s="2224"/>
      <c r="P47" s="2224"/>
      <c r="Q47" s="2224"/>
      <c r="R47" s="2224"/>
      <c r="S47" s="2225"/>
      <c r="T47" s="516"/>
      <c r="U47" s="514"/>
      <c r="V47" s="514"/>
      <c r="W47" s="514"/>
      <c r="X47" s="514"/>
      <c r="Y47" s="514"/>
      <c r="Z47" s="514"/>
      <c r="AA47" s="514"/>
      <c r="AB47" s="514"/>
      <c r="AC47" s="514"/>
      <c r="AD47" s="514"/>
      <c r="AE47" s="514"/>
      <c r="AF47" s="514"/>
      <c r="AG47" s="514"/>
      <c r="AH47" s="514"/>
      <c r="AI47" s="514"/>
      <c r="AJ47" s="514"/>
      <c r="AK47" s="514"/>
      <c r="AL47" s="514"/>
      <c r="AM47" s="514"/>
      <c r="AN47" s="514"/>
      <c r="AO47" s="514"/>
      <c r="AP47" s="514"/>
      <c r="AQ47" s="514"/>
      <c r="AR47" s="514"/>
      <c r="AS47" s="2233"/>
      <c r="AT47" s="2233"/>
      <c r="AU47" s="2233"/>
      <c r="AV47" s="2233"/>
      <c r="AW47" s="2233"/>
      <c r="AX47" s="517"/>
      <c r="AY47" s="2235"/>
      <c r="AZ47" s="2235"/>
      <c r="BA47" s="2235"/>
      <c r="BB47" s="2235"/>
      <c r="BC47" s="2235"/>
      <c r="BD47" s="2235"/>
      <c r="BE47" s="514"/>
      <c r="BF47" s="2235"/>
      <c r="BG47" s="2235"/>
      <c r="BH47" s="2235"/>
      <c r="BI47" s="2235"/>
      <c r="BJ47" s="2235"/>
      <c r="BK47" s="2235"/>
      <c r="BL47" s="514"/>
      <c r="BM47" s="2237"/>
      <c r="BN47" s="2237"/>
      <c r="BO47" s="2237"/>
      <c r="BP47" s="2237"/>
      <c r="BQ47" s="2237"/>
      <c r="BR47" s="2237"/>
      <c r="BS47" s="2237"/>
      <c r="BT47" s="2237"/>
      <c r="BU47" s="2237"/>
      <c r="BV47" s="2237"/>
      <c r="BW47" s="514"/>
      <c r="BX47" s="518"/>
      <c r="BY47" s="499"/>
      <c r="CA47" s="481"/>
      <c r="CB47" s="481"/>
      <c r="CC47" s="487"/>
      <c r="CD47" s="489"/>
      <c r="CE47" s="2169" t="s">
        <v>174</v>
      </c>
      <c r="CF47" s="2169"/>
      <c r="CG47" s="2157" t="s">
        <v>1034</v>
      </c>
      <c r="CH47" s="2155"/>
      <c r="CI47" s="2155"/>
      <c r="CJ47" s="2155"/>
      <c r="CK47" s="2155"/>
      <c r="CL47" s="2155"/>
      <c r="CM47" s="2155"/>
      <c r="CN47" s="2155"/>
      <c r="CO47" s="2155"/>
      <c r="CP47" s="2155"/>
      <c r="CQ47" s="2155"/>
      <c r="CR47" s="2155"/>
      <c r="CS47" s="2155"/>
      <c r="CT47" s="2155"/>
      <c r="CU47" s="2155"/>
      <c r="CV47" s="2155"/>
      <c r="CW47" s="2155"/>
      <c r="CX47" s="2155"/>
      <c r="CY47" s="2155"/>
      <c r="CZ47" s="2155"/>
      <c r="DA47" s="2155"/>
      <c r="DB47" s="2155"/>
      <c r="DC47" s="2155"/>
      <c r="DD47" s="2155"/>
      <c r="DE47" s="2155"/>
      <c r="DF47" s="2155"/>
      <c r="DG47" s="2155"/>
      <c r="DH47" s="2155"/>
      <c r="DI47" s="2155"/>
      <c r="DJ47" s="2155"/>
      <c r="DK47" s="2155"/>
      <c r="DL47" s="2155"/>
      <c r="DM47" s="2155"/>
      <c r="DN47" s="2155"/>
      <c r="DO47" s="2155"/>
      <c r="DP47" s="2155"/>
      <c r="DQ47" s="2155"/>
      <c r="DR47" s="2155"/>
      <c r="DS47" s="2155"/>
      <c r="DT47" s="2155"/>
      <c r="DU47" s="2155"/>
      <c r="DV47" s="2155"/>
      <c r="DW47" s="2155"/>
      <c r="DX47" s="2155"/>
      <c r="DY47" s="2155"/>
      <c r="DZ47" s="2155"/>
      <c r="EA47" s="2155"/>
      <c r="EB47" s="2155"/>
      <c r="EC47" s="2155"/>
      <c r="ED47" s="2155"/>
      <c r="EE47" s="2155"/>
      <c r="EF47" s="2155"/>
      <c r="EG47" s="2155"/>
      <c r="EH47" s="2155"/>
      <c r="EI47" s="2155"/>
      <c r="EJ47" s="2155"/>
      <c r="EK47" s="2155"/>
      <c r="EL47" s="2155"/>
      <c r="EM47" s="2155"/>
      <c r="EN47" s="2155"/>
      <c r="EO47" s="2155"/>
      <c r="EP47" s="2155"/>
      <c r="EQ47" s="2155"/>
      <c r="ER47" s="2155"/>
      <c r="ES47" s="2155"/>
      <c r="ET47" s="2155"/>
      <c r="EU47" s="2155"/>
      <c r="EV47" s="2155"/>
      <c r="EW47" s="2155"/>
      <c r="EX47" s="488"/>
    </row>
    <row r="48" spans="3:154" s="495" customFormat="1" ht="7.5" customHeight="1">
      <c r="C48" s="496"/>
      <c r="D48" s="498"/>
      <c r="E48" s="2214"/>
      <c r="F48" s="2215"/>
      <c r="G48" s="2218" t="s">
        <v>387</v>
      </c>
      <c r="H48" s="2219"/>
      <c r="I48" s="2219"/>
      <c r="J48" s="2219"/>
      <c r="K48" s="2219"/>
      <c r="L48" s="2219"/>
      <c r="M48" s="2219"/>
      <c r="N48" s="2219"/>
      <c r="O48" s="2219"/>
      <c r="P48" s="2219"/>
      <c r="Q48" s="2219"/>
      <c r="R48" s="2219"/>
      <c r="S48" s="2220"/>
      <c r="T48" s="2238" t="s">
        <v>85</v>
      </c>
      <c r="U48" s="2239"/>
      <c r="V48" s="2239"/>
      <c r="W48" s="2241"/>
      <c r="X48" s="2242"/>
      <c r="Y48" s="2242"/>
      <c r="Z48" s="2242"/>
      <c r="AA48" s="2242"/>
      <c r="AB48" s="2242"/>
      <c r="AC48" s="514"/>
      <c r="AD48" s="2243"/>
      <c r="AE48" s="2242"/>
      <c r="AF48" s="2242"/>
      <c r="AG48" s="2242"/>
      <c r="AH48" s="2242"/>
      <c r="AI48" s="2242"/>
      <c r="AJ48" s="2242"/>
      <c r="AK48" s="2242"/>
      <c r="AL48" s="2242"/>
      <c r="AM48" s="512"/>
      <c r="AN48" s="512"/>
      <c r="AO48" s="512"/>
      <c r="AP48" s="512"/>
      <c r="AQ48" s="512"/>
      <c r="AR48" s="512"/>
      <c r="AS48" s="512"/>
      <c r="AT48" s="512"/>
      <c r="AU48" s="512"/>
      <c r="AV48" s="512"/>
      <c r="AW48" s="512"/>
      <c r="AX48" s="512"/>
      <c r="AY48" s="512"/>
      <c r="AZ48" s="512"/>
      <c r="BA48" s="512"/>
      <c r="BB48" s="512"/>
      <c r="BC48" s="512"/>
      <c r="BD48" s="512"/>
      <c r="BE48" s="512"/>
      <c r="BF48" s="512"/>
      <c r="BG48" s="512"/>
      <c r="BH48" s="512"/>
      <c r="BI48" s="512"/>
      <c r="BJ48" s="512"/>
      <c r="BK48" s="512"/>
      <c r="BL48" s="512"/>
      <c r="BM48" s="512"/>
      <c r="BN48" s="512"/>
      <c r="BO48" s="512"/>
      <c r="BP48" s="512"/>
      <c r="BQ48" s="512"/>
      <c r="BR48" s="512"/>
      <c r="BS48" s="512"/>
      <c r="BT48" s="512"/>
      <c r="BU48" s="512"/>
      <c r="BV48" s="512"/>
      <c r="BW48" s="512"/>
      <c r="BX48" s="515"/>
      <c r="BY48" s="499"/>
      <c r="CA48" s="481"/>
      <c r="CB48" s="481"/>
      <c r="CC48" s="487"/>
      <c r="CD48" s="489"/>
      <c r="CE48" s="2169"/>
      <c r="CF48" s="2169"/>
      <c r="CG48" s="2155"/>
      <c r="CH48" s="2155"/>
      <c r="CI48" s="2155"/>
      <c r="CJ48" s="2155"/>
      <c r="CK48" s="2155"/>
      <c r="CL48" s="2155"/>
      <c r="CM48" s="2155"/>
      <c r="CN48" s="2155"/>
      <c r="CO48" s="2155"/>
      <c r="CP48" s="2155"/>
      <c r="CQ48" s="2155"/>
      <c r="CR48" s="2155"/>
      <c r="CS48" s="2155"/>
      <c r="CT48" s="2155"/>
      <c r="CU48" s="2155"/>
      <c r="CV48" s="2155"/>
      <c r="CW48" s="2155"/>
      <c r="CX48" s="2155"/>
      <c r="CY48" s="2155"/>
      <c r="CZ48" s="2155"/>
      <c r="DA48" s="2155"/>
      <c r="DB48" s="2155"/>
      <c r="DC48" s="2155"/>
      <c r="DD48" s="2155"/>
      <c r="DE48" s="2155"/>
      <c r="DF48" s="2155"/>
      <c r="DG48" s="2155"/>
      <c r="DH48" s="2155"/>
      <c r="DI48" s="2155"/>
      <c r="DJ48" s="2155"/>
      <c r="DK48" s="2155"/>
      <c r="DL48" s="2155"/>
      <c r="DM48" s="2155"/>
      <c r="DN48" s="2155"/>
      <c r="DO48" s="2155"/>
      <c r="DP48" s="2155"/>
      <c r="DQ48" s="2155"/>
      <c r="DR48" s="2155"/>
      <c r="DS48" s="2155"/>
      <c r="DT48" s="2155"/>
      <c r="DU48" s="2155"/>
      <c r="DV48" s="2155"/>
      <c r="DW48" s="2155"/>
      <c r="DX48" s="2155"/>
      <c r="DY48" s="2155"/>
      <c r="DZ48" s="2155"/>
      <c r="EA48" s="2155"/>
      <c r="EB48" s="2155"/>
      <c r="EC48" s="2155"/>
      <c r="ED48" s="2155"/>
      <c r="EE48" s="2155"/>
      <c r="EF48" s="2155"/>
      <c r="EG48" s="2155"/>
      <c r="EH48" s="2155"/>
      <c r="EI48" s="2155"/>
      <c r="EJ48" s="2155"/>
      <c r="EK48" s="2155"/>
      <c r="EL48" s="2155"/>
      <c r="EM48" s="2155"/>
      <c r="EN48" s="2155"/>
      <c r="EO48" s="2155"/>
      <c r="EP48" s="2155"/>
      <c r="EQ48" s="2155"/>
      <c r="ER48" s="2155"/>
      <c r="ES48" s="2155"/>
      <c r="ET48" s="2155"/>
      <c r="EU48" s="2155"/>
      <c r="EV48" s="2155"/>
      <c r="EW48" s="2155"/>
      <c r="EX48" s="488"/>
    </row>
    <row r="49" spans="3:154" s="495" customFormat="1" ht="7.5" customHeight="1">
      <c r="C49" s="496"/>
      <c r="D49" s="498"/>
      <c r="E49" s="2214"/>
      <c r="F49" s="2215"/>
      <c r="G49" s="2221"/>
      <c r="H49" s="2196"/>
      <c r="I49" s="2196"/>
      <c r="J49" s="2196"/>
      <c r="K49" s="2196"/>
      <c r="L49" s="2196"/>
      <c r="M49" s="2196"/>
      <c r="N49" s="2196"/>
      <c r="O49" s="2196"/>
      <c r="P49" s="2196"/>
      <c r="Q49" s="2196"/>
      <c r="R49" s="2196"/>
      <c r="S49" s="2222"/>
      <c r="T49" s="2240"/>
      <c r="U49" s="1425"/>
      <c r="V49" s="1425"/>
      <c r="W49" s="2242"/>
      <c r="X49" s="2242"/>
      <c r="Y49" s="2242"/>
      <c r="Z49" s="2242"/>
      <c r="AA49" s="2242"/>
      <c r="AB49" s="2242"/>
      <c r="AC49" s="512"/>
      <c r="AD49" s="2242"/>
      <c r="AE49" s="2242"/>
      <c r="AF49" s="2242"/>
      <c r="AG49" s="2242"/>
      <c r="AH49" s="2242"/>
      <c r="AI49" s="2242"/>
      <c r="AJ49" s="2242"/>
      <c r="AK49" s="2242"/>
      <c r="AL49" s="2242"/>
      <c r="AM49" s="512"/>
      <c r="AN49" s="512"/>
      <c r="AO49" s="512"/>
      <c r="AP49" s="512"/>
      <c r="AQ49" s="512"/>
      <c r="AR49" s="512"/>
      <c r="AS49" s="512"/>
      <c r="AT49" s="512"/>
      <c r="AU49" s="512"/>
      <c r="AV49" s="512"/>
      <c r="AW49" s="512"/>
      <c r="AX49" s="512"/>
      <c r="AY49" s="512"/>
      <c r="AZ49" s="512"/>
      <c r="BA49" s="512"/>
      <c r="BB49" s="512"/>
      <c r="BC49" s="512"/>
      <c r="BD49" s="512"/>
      <c r="BE49" s="512"/>
      <c r="BF49" s="512"/>
      <c r="BG49" s="512"/>
      <c r="BH49" s="512"/>
      <c r="BI49" s="512"/>
      <c r="BJ49" s="512"/>
      <c r="BK49" s="512"/>
      <c r="BL49" s="512"/>
      <c r="BM49" s="512"/>
      <c r="BN49" s="512"/>
      <c r="BO49" s="512"/>
      <c r="BP49" s="512"/>
      <c r="BQ49" s="512"/>
      <c r="BR49" s="512"/>
      <c r="BS49" s="512"/>
      <c r="BT49" s="512"/>
      <c r="BU49" s="512"/>
      <c r="BV49" s="512"/>
      <c r="BW49" s="512"/>
      <c r="BX49" s="515"/>
      <c r="BY49" s="499"/>
      <c r="CA49" s="481"/>
      <c r="CB49" s="481"/>
      <c r="CC49" s="487"/>
      <c r="CD49" s="489"/>
      <c r="CE49" s="2169" t="s">
        <v>174</v>
      </c>
      <c r="CF49" s="2169"/>
      <c r="CG49" s="2172" t="s">
        <v>1035</v>
      </c>
      <c r="CH49" s="2158"/>
      <c r="CI49" s="2158"/>
      <c r="CJ49" s="2158"/>
      <c r="CK49" s="2158"/>
      <c r="CL49" s="2158"/>
      <c r="CM49" s="2158"/>
      <c r="CN49" s="2158"/>
      <c r="CO49" s="2158"/>
      <c r="CP49" s="2158"/>
      <c r="CQ49" s="2158"/>
      <c r="CR49" s="2158"/>
      <c r="CS49" s="2158"/>
      <c r="CT49" s="2158"/>
      <c r="CU49" s="2158"/>
      <c r="CV49" s="2158"/>
      <c r="CW49" s="2158"/>
      <c r="CX49" s="2158"/>
      <c r="CY49" s="2158"/>
      <c r="CZ49" s="2158"/>
      <c r="DA49" s="2158"/>
      <c r="DB49" s="2158"/>
      <c r="DC49" s="2158"/>
      <c r="DD49" s="2158"/>
      <c r="DE49" s="2158"/>
      <c r="DF49" s="2158"/>
      <c r="DG49" s="2158"/>
      <c r="DH49" s="2158"/>
      <c r="DI49" s="2158"/>
      <c r="DJ49" s="2158"/>
      <c r="DK49" s="2158"/>
      <c r="DL49" s="2158"/>
      <c r="DM49" s="2158"/>
      <c r="DN49" s="2158"/>
      <c r="DO49" s="2158"/>
      <c r="DP49" s="2158"/>
      <c r="DQ49" s="2158"/>
      <c r="DR49" s="2158"/>
      <c r="DS49" s="2158"/>
      <c r="DT49" s="2158"/>
      <c r="DU49" s="2158"/>
      <c r="DV49" s="2158"/>
      <c r="DW49" s="2158"/>
      <c r="DX49" s="2158"/>
      <c r="DY49" s="2158"/>
      <c r="DZ49" s="2158"/>
      <c r="EA49" s="2158"/>
      <c r="EB49" s="2158"/>
      <c r="EC49" s="2158"/>
      <c r="ED49" s="2158"/>
      <c r="EE49" s="2158"/>
      <c r="EF49" s="2158"/>
      <c r="EG49" s="2158"/>
      <c r="EH49" s="2158"/>
      <c r="EI49" s="2158"/>
      <c r="EJ49" s="2158"/>
      <c r="EK49" s="2158"/>
      <c r="EL49" s="2158"/>
      <c r="EM49" s="2158"/>
      <c r="EN49" s="2158"/>
      <c r="EO49" s="2158"/>
      <c r="EP49" s="2158"/>
      <c r="EQ49" s="2158"/>
      <c r="ER49" s="2158"/>
      <c r="ES49" s="2158"/>
      <c r="ET49" s="2158"/>
      <c r="EU49" s="2158"/>
      <c r="EV49" s="2158"/>
      <c r="EW49" s="2158"/>
      <c r="EX49" s="488"/>
    </row>
    <row r="50" spans="3:154" s="495" customFormat="1" ht="7.5" customHeight="1">
      <c r="C50" s="496"/>
      <c r="D50" s="498"/>
      <c r="E50" s="2214"/>
      <c r="F50" s="2215"/>
      <c r="G50" s="2221"/>
      <c r="H50" s="2196"/>
      <c r="I50" s="2196"/>
      <c r="J50" s="2196"/>
      <c r="K50" s="2196"/>
      <c r="L50" s="2196"/>
      <c r="M50" s="2196"/>
      <c r="N50" s="2196"/>
      <c r="O50" s="2196"/>
      <c r="P50" s="2196"/>
      <c r="Q50" s="2196"/>
      <c r="R50" s="2196"/>
      <c r="S50" s="2222"/>
      <c r="T50" s="2244"/>
      <c r="U50" s="2245"/>
      <c r="V50" s="2245"/>
      <c r="W50" s="2245"/>
      <c r="X50" s="2245"/>
      <c r="Y50" s="2245"/>
      <c r="Z50" s="2245"/>
      <c r="AA50" s="2245"/>
      <c r="AB50" s="2245"/>
      <c r="AC50" s="2245"/>
      <c r="AD50" s="2245"/>
      <c r="AE50" s="2245"/>
      <c r="AF50" s="2245"/>
      <c r="AG50" s="2245"/>
      <c r="AH50" s="2245"/>
      <c r="AI50" s="2245"/>
      <c r="AJ50" s="2245"/>
      <c r="AK50" s="2245"/>
      <c r="AL50" s="2245"/>
      <c r="AM50" s="2245"/>
      <c r="AN50" s="2245"/>
      <c r="AO50" s="2245"/>
      <c r="AP50" s="2245"/>
      <c r="AQ50" s="2245"/>
      <c r="AR50" s="2245"/>
      <c r="AS50" s="2245"/>
      <c r="AT50" s="2245"/>
      <c r="AU50" s="2245"/>
      <c r="AV50" s="2245"/>
      <c r="AW50" s="2245"/>
      <c r="AX50" s="2245"/>
      <c r="AY50" s="2245"/>
      <c r="AZ50" s="2245"/>
      <c r="BA50" s="2245"/>
      <c r="BB50" s="2245"/>
      <c r="BC50" s="2245"/>
      <c r="BD50" s="2245"/>
      <c r="BE50" s="2245"/>
      <c r="BF50" s="2245"/>
      <c r="BG50" s="2245"/>
      <c r="BH50" s="2245"/>
      <c r="BI50" s="2245"/>
      <c r="BJ50" s="2245"/>
      <c r="BK50" s="2245"/>
      <c r="BL50" s="2245"/>
      <c r="BM50" s="2245"/>
      <c r="BN50" s="2245"/>
      <c r="BO50" s="2245"/>
      <c r="BP50" s="2245"/>
      <c r="BQ50" s="2245"/>
      <c r="BR50" s="2245"/>
      <c r="BS50" s="2245"/>
      <c r="BT50" s="2245"/>
      <c r="BU50" s="2245"/>
      <c r="BV50" s="2245"/>
      <c r="BW50" s="2245"/>
      <c r="BX50" s="2246"/>
      <c r="BY50" s="499"/>
      <c r="CA50" s="481"/>
      <c r="CB50" s="481"/>
      <c r="CC50" s="487"/>
      <c r="CD50" s="489"/>
      <c r="CE50" s="2169"/>
      <c r="CF50" s="2169"/>
      <c r="CG50" s="2158"/>
      <c r="CH50" s="2158"/>
      <c r="CI50" s="2158"/>
      <c r="CJ50" s="2158"/>
      <c r="CK50" s="2158"/>
      <c r="CL50" s="2158"/>
      <c r="CM50" s="2158"/>
      <c r="CN50" s="2158"/>
      <c r="CO50" s="2158"/>
      <c r="CP50" s="2158"/>
      <c r="CQ50" s="2158"/>
      <c r="CR50" s="2158"/>
      <c r="CS50" s="2158"/>
      <c r="CT50" s="2158"/>
      <c r="CU50" s="2158"/>
      <c r="CV50" s="2158"/>
      <c r="CW50" s="2158"/>
      <c r="CX50" s="2158"/>
      <c r="CY50" s="2158"/>
      <c r="CZ50" s="2158"/>
      <c r="DA50" s="2158"/>
      <c r="DB50" s="2158"/>
      <c r="DC50" s="2158"/>
      <c r="DD50" s="2158"/>
      <c r="DE50" s="2158"/>
      <c r="DF50" s="2158"/>
      <c r="DG50" s="2158"/>
      <c r="DH50" s="2158"/>
      <c r="DI50" s="2158"/>
      <c r="DJ50" s="2158"/>
      <c r="DK50" s="2158"/>
      <c r="DL50" s="2158"/>
      <c r="DM50" s="2158"/>
      <c r="DN50" s="2158"/>
      <c r="DO50" s="2158"/>
      <c r="DP50" s="2158"/>
      <c r="DQ50" s="2158"/>
      <c r="DR50" s="2158"/>
      <c r="DS50" s="2158"/>
      <c r="DT50" s="2158"/>
      <c r="DU50" s="2158"/>
      <c r="DV50" s="2158"/>
      <c r="DW50" s="2158"/>
      <c r="DX50" s="2158"/>
      <c r="DY50" s="2158"/>
      <c r="DZ50" s="2158"/>
      <c r="EA50" s="2158"/>
      <c r="EB50" s="2158"/>
      <c r="EC50" s="2158"/>
      <c r="ED50" s="2158"/>
      <c r="EE50" s="2158"/>
      <c r="EF50" s="2158"/>
      <c r="EG50" s="2158"/>
      <c r="EH50" s="2158"/>
      <c r="EI50" s="2158"/>
      <c r="EJ50" s="2158"/>
      <c r="EK50" s="2158"/>
      <c r="EL50" s="2158"/>
      <c r="EM50" s="2158"/>
      <c r="EN50" s="2158"/>
      <c r="EO50" s="2158"/>
      <c r="EP50" s="2158"/>
      <c r="EQ50" s="2158"/>
      <c r="ER50" s="2158"/>
      <c r="ES50" s="2158"/>
      <c r="ET50" s="2158"/>
      <c r="EU50" s="2158"/>
      <c r="EV50" s="2158"/>
      <c r="EW50" s="2158"/>
      <c r="EX50" s="488"/>
    </row>
    <row r="51" spans="3:154" s="495" customFormat="1" ht="7.5" customHeight="1">
      <c r="C51" s="496"/>
      <c r="D51" s="498"/>
      <c r="E51" s="2214"/>
      <c r="F51" s="2215"/>
      <c r="G51" s="2221"/>
      <c r="H51" s="2196"/>
      <c r="I51" s="2196"/>
      <c r="J51" s="2196"/>
      <c r="K51" s="2196"/>
      <c r="L51" s="2196"/>
      <c r="M51" s="2196"/>
      <c r="N51" s="2196"/>
      <c r="O51" s="2196"/>
      <c r="P51" s="2196"/>
      <c r="Q51" s="2196"/>
      <c r="R51" s="2196"/>
      <c r="S51" s="2222"/>
      <c r="T51" s="2247"/>
      <c r="U51" s="2245"/>
      <c r="V51" s="2245"/>
      <c r="W51" s="2245"/>
      <c r="X51" s="2245"/>
      <c r="Y51" s="2245"/>
      <c r="Z51" s="2245"/>
      <c r="AA51" s="2245"/>
      <c r="AB51" s="2245"/>
      <c r="AC51" s="2245"/>
      <c r="AD51" s="2245"/>
      <c r="AE51" s="2245"/>
      <c r="AF51" s="2245"/>
      <c r="AG51" s="2245"/>
      <c r="AH51" s="2245"/>
      <c r="AI51" s="2245"/>
      <c r="AJ51" s="2245"/>
      <c r="AK51" s="2245"/>
      <c r="AL51" s="2245"/>
      <c r="AM51" s="2245"/>
      <c r="AN51" s="2245"/>
      <c r="AO51" s="2245"/>
      <c r="AP51" s="2245"/>
      <c r="AQ51" s="2245"/>
      <c r="AR51" s="2245"/>
      <c r="AS51" s="2245"/>
      <c r="AT51" s="2245"/>
      <c r="AU51" s="2245"/>
      <c r="AV51" s="2245"/>
      <c r="AW51" s="2245"/>
      <c r="AX51" s="2245"/>
      <c r="AY51" s="2245"/>
      <c r="AZ51" s="2245"/>
      <c r="BA51" s="2245"/>
      <c r="BB51" s="2245"/>
      <c r="BC51" s="2245"/>
      <c r="BD51" s="2245"/>
      <c r="BE51" s="2245"/>
      <c r="BF51" s="2245"/>
      <c r="BG51" s="2245"/>
      <c r="BH51" s="2245"/>
      <c r="BI51" s="2245"/>
      <c r="BJ51" s="2245"/>
      <c r="BK51" s="2245"/>
      <c r="BL51" s="2245"/>
      <c r="BM51" s="2245"/>
      <c r="BN51" s="2245"/>
      <c r="BO51" s="2245"/>
      <c r="BP51" s="2245"/>
      <c r="BQ51" s="2245"/>
      <c r="BR51" s="2245"/>
      <c r="BS51" s="2245"/>
      <c r="BT51" s="2245"/>
      <c r="BU51" s="2245"/>
      <c r="BV51" s="2245"/>
      <c r="BW51" s="2245"/>
      <c r="BX51" s="2246"/>
      <c r="BY51" s="499"/>
      <c r="CA51" s="481"/>
      <c r="CB51" s="481"/>
      <c r="CC51" s="487"/>
      <c r="CD51" s="489"/>
      <c r="CE51" s="2169" t="s">
        <v>174</v>
      </c>
      <c r="CF51" s="2169"/>
      <c r="CG51" s="2172" t="s">
        <v>1036</v>
      </c>
      <c r="CH51" s="2158"/>
      <c r="CI51" s="2158"/>
      <c r="CJ51" s="2158"/>
      <c r="CK51" s="2158"/>
      <c r="CL51" s="2158"/>
      <c r="CM51" s="2158"/>
      <c r="CN51" s="2158"/>
      <c r="CO51" s="2158"/>
      <c r="CP51" s="2158"/>
      <c r="CQ51" s="2158"/>
      <c r="CR51" s="2158"/>
      <c r="CS51" s="2158"/>
      <c r="CT51" s="2158"/>
      <c r="CU51" s="2158"/>
      <c r="CV51" s="2158"/>
      <c r="CW51" s="2158"/>
      <c r="CX51" s="2158"/>
      <c r="CY51" s="2158"/>
      <c r="CZ51" s="2158"/>
      <c r="DA51" s="2158"/>
      <c r="DB51" s="2158"/>
      <c r="DC51" s="2158"/>
      <c r="DD51" s="2158"/>
      <c r="DE51" s="2158"/>
      <c r="DF51" s="2158"/>
      <c r="DG51" s="2158"/>
      <c r="DH51" s="2158"/>
      <c r="DI51" s="2158"/>
      <c r="DJ51" s="2158"/>
      <c r="DK51" s="2158"/>
      <c r="DL51" s="2158"/>
      <c r="DM51" s="2158"/>
      <c r="DN51" s="2158"/>
      <c r="DO51" s="2158"/>
      <c r="DP51" s="2158"/>
      <c r="DQ51" s="2158"/>
      <c r="DR51" s="2158"/>
      <c r="DS51" s="2158"/>
      <c r="DT51" s="2158"/>
      <c r="DU51" s="2158"/>
      <c r="DV51" s="2158"/>
      <c r="DW51" s="2158"/>
      <c r="DX51" s="2158"/>
      <c r="DY51" s="2158"/>
      <c r="DZ51" s="2158"/>
      <c r="EA51" s="2158"/>
      <c r="EB51" s="2158"/>
      <c r="EC51" s="2158"/>
      <c r="ED51" s="2158"/>
      <c r="EE51" s="2158"/>
      <c r="EF51" s="2158"/>
      <c r="EG51" s="2158"/>
      <c r="EH51" s="2158"/>
      <c r="EI51" s="2158"/>
      <c r="EJ51" s="2158"/>
      <c r="EK51" s="2158"/>
      <c r="EL51" s="2158"/>
      <c r="EM51" s="2158"/>
      <c r="EN51" s="2158"/>
      <c r="EO51" s="2158"/>
      <c r="EP51" s="2158"/>
      <c r="EQ51" s="2158"/>
      <c r="ER51" s="2158"/>
      <c r="ES51" s="2158"/>
      <c r="ET51" s="2158"/>
      <c r="EU51" s="2158"/>
      <c r="EV51" s="2158"/>
      <c r="EW51" s="2158"/>
      <c r="EX51" s="488"/>
    </row>
    <row r="52" spans="3:154" s="495" customFormat="1" ht="7.5" customHeight="1">
      <c r="C52" s="496"/>
      <c r="D52" s="498"/>
      <c r="E52" s="2214"/>
      <c r="F52" s="2215"/>
      <c r="G52" s="2221"/>
      <c r="H52" s="2196"/>
      <c r="I52" s="2196"/>
      <c r="J52" s="2196"/>
      <c r="K52" s="2196"/>
      <c r="L52" s="2196"/>
      <c r="M52" s="2196"/>
      <c r="N52" s="2196"/>
      <c r="O52" s="2196"/>
      <c r="P52" s="2196"/>
      <c r="Q52" s="2196"/>
      <c r="R52" s="2196"/>
      <c r="S52" s="2222"/>
      <c r="T52" s="2247"/>
      <c r="U52" s="2245"/>
      <c r="V52" s="2245"/>
      <c r="W52" s="2245"/>
      <c r="X52" s="2245"/>
      <c r="Y52" s="2245"/>
      <c r="Z52" s="2245"/>
      <c r="AA52" s="2245"/>
      <c r="AB52" s="2245"/>
      <c r="AC52" s="2245"/>
      <c r="AD52" s="2245"/>
      <c r="AE52" s="2245"/>
      <c r="AF52" s="2245"/>
      <c r="AG52" s="2245"/>
      <c r="AH52" s="2245"/>
      <c r="AI52" s="2245"/>
      <c r="AJ52" s="2245"/>
      <c r="AK52" s="2245"/>
      <c r="AL52" s="2245"/>
      <c r="AM52" s="2245"/>
      <c r="AN52" s="2245"/>
      <c r="AO52" s="2245"/>
      <c r="AP52" s="2245"/>
      <c r="AQ52" s="2245"/>
      <c r="AR52" s="2245"/>
      <c r="AS52" s="2245"/>
      <c r="AT52" s="2245"/>
      <c r="AU52" s="2245"/>
      <c r="AV52" s="2245"/>
      <c r="AW52" s="2245"/>
      <c r="AX52" s="2245"/>
      <c r="AY52" s="2245"/>
      <c r="AZ52" s="2245"/>
      <c r="BA52" s="2245"/>
      <c r="BB52" s="2245"/>
      <c r="BC52" s="2245"/>
      <c r="BD52" s="2245"/>
      <c r="BE52" s="2245"/>
      <c r="BF52" s="2245"/>
      <c r="BG52" s="2245"/>
      <c r="BH52" s="2245"/>
      <c r="BI52" s="2245"/>
      <c r="BJ52" s="2245"/>
      <c r="BK52" s="2245"/>
      <c r="BL52" s="2245"/>
      <c r="BM52" s="2245"/>
      <c r="BN52" s="2245"/>
      <c r="BO52" s="2245"/>
      <c r="BP52" s="2245"/>
      <c r="BQ52" s="2245"/>
      <c r="BR52" s="2245"/>
      <c r="BS52" s="2245"/>
      <c r="BT52" s="2245"/>
      <c r="BU52" s="2245"/>
      <c r="BV52" s="2245"/>
      <c r="BW52" s="2245"/>
      <c r="BX52" s="2246"/>
      <c r="BY52" s="499"/>
      <c r="CA52" s="481"/>
      <c r="CB52" s="481"/>
      <c r="CC52" s="487"/>
      <c r="CD52" s="489"/>
      <c r="CE52" s="2169"/>
      <c r="CF52" s="2169"/>
      <c r="CG52" s="2158"/>
      <c r="CH52" s="2158"/>
      <c r="CI52" s="2158"/>
      <c r="CJ52" s="2158"/>
      <c r="CK52" s="2158"/>
      <c r="CL52" s="2158"/>
      <c r="CM52" s="2158"/>
      <c r="CN52" s="2158"/>
      <c r="CO52" s="2158"/>
      <c r="CP52" s="2158"/>
      <c r="CQ52" s="2158"/>
      <c r="CR52" s="2158"/>
      <c r="CS52" s="2158"/>
      <c r="CT52" s="2158"/>
      <c r="CU52" s="2158"/>
      <c r="CV52" s="2158"/>
      <c r="CW52" s="2158"/>
      <c r="CX52" s="2158"/>
      <c r="CY52" s="2158"/>
      <c r="CZ52" s="2158"/>
      <c r="DA52" s="2158"/>
      <c r="DB52" s="2158"/>
      <c r="DC52" s="2158"/>
      <c r="DD52" s="2158"/>
      <c r="DE52" s="2158"/>
      <c r="DF52" s="2158"/>
      <c r="DG52" s="2158"/>
      <c r="DH52" s="2158"/>
      <c r="DI52" s="2158"/>
      <c r="DJ52" s="2158"/>
      <c r="DK52" s="2158"/>
      <c r="DL52" s="2158"/>
      <c r="DM52" s="2158"/>
      <c r="DN52" s="2158"/>
      <c r="DO52" s="2158"/>
      <c r="DP52" s="2158"/>
      <c r="DQ52" s="2158"/>
      <c r="DR52" s="2158"/>
      <c r="DS52" s="2158"/>
      <c r="DT52" s="2158"/>
      <c r="DU52" s="2158"/>
      <c r="DV52" s="2158"/>
      <c r="DW52" s="2158"/>
      <c r="DX52" s="2158"/>
      <c r="DY52" s="2158"/>
      <c r="DZ52" s="2158"/>
      <c r="EA52" s="2158"/>
      <c r="EB52" s="2158"/>
      <c r="EC52" s="2158"/>
      <c r="ED52" s="2158"/>
      <c r="EE52" s="2158"/>
      <c r="EF52" s="2158"/>
      <c r="EG52" s="2158"/>
      <c r="EH52" s="2158"/>
      <c r="EI52" s="2158"/>
      <c r="EJ52" s="2158"/>
      <c r="EK52" s="2158"/>
      <c r="EL52" s="2158"/>
      <c r="EM52" s="2158"/>
      <c r="EN52" s="2158"/>
      <c r="EO52" s="2158"/>
      <c r="EP52" s="2158"/>
      <c r="EQ52" s="2158"/>
      <c r="ER52" s="2158"/>
      <c r="ES52" s="2158"/>
      <c r="ET52" s="2158"/>
      <c r="EU52" s="2158"/>
      <c r="EV52" s="2158"/>
      <c r="EW52" s="2158"/>
      <c r="EX52" s="488"/>
    </row>
    <row r="53" spans="3:154" s="495" customFormat="1" ht="7.5" customHeight="1">
      <c r="C53" s="496"/>
      <c r="D53" s="498"/>
      <c r="E53" s="2214"/>
      <c r="F53" s="2215"/>
      <c r="G53" s="2221"/>
      <c r="H53" s="2196"/>
      <c r="I53" s="2196"/>
      <c r="J53" s="2196"/>
      <c r="K53" s="2196"/>
      <c r="L53" s="2196"/>
      <c r="M53" s="2196"/>
      <c r="N53" s="2196"/>
      <c r="O53" s="2196"/>
      <c r="P53" s="2196"/>
      <c r="Q53" s="2196"/>
      <c r="R53" s="2196"/>
      <c r="S53" s="2222"/>
      <c r="T53" s="2247"/>
      <c r="U53" s="2245"/>
      <c r="V53" s="2245"/>
      <c r="W53" s="2245"/>
      <c r="X53" s="2245"/>
      <c r="Y53" s="2245"/>
      <c r="Z53" s="2245"/>
      <c r="AA53" s="2245"/>
      <c r="AB53" s="2245"/>
      <c r="AC53" s="2245"/>
      <c r="AD53" s="2245"/>
      <c r="AE53" s="2245"/>
      <c r="AF53" s="2245"/>
      <c r="AG53" s="2245"/>
      <c r="AH53" s="2245"/>
      <c r="AI53" s="2245"/>
      <c r="AJ53" s="2245"/>
      <c r="AK53" s="2245"/>
      <c r="AL53" s="2245"/>
      <c r="AM53" s="2245"/>
      <c r="AN53" s="2245"/>
      <c r="AO53" s="2245"/>
      <c r="AP53" s="2245"/>
      <c r="AQ53" s="2245"/>
      <c r="AR53" s="2245"/>
      <c r="AS53" s="2245"/>
      <c r="AT53" s="2245"/>
      <c r="AU53" s="2245"/>
      <c r="AV53" s="2245"/>
      <c r="AW53" s="2245"/>
      <c r="AX53" s="2245"/>
      <c r="AY53" s="2245"/>
      <c r="AZ53" s="2245"/>
      <c r="BA53" s="2245"/>
      <c r="BB53" s="2245"/>
      <c r="BC53" s="2245"/>
      <c r="BD53" s="2245"/>
      <c r="BE53" s="2245"/>
      <c r="BF53" s="2245"/>
      <c r="BG53" s="2245"/>
      <c r="BH53" s="2245"/>
      <c r="BI53" s="2245"/>
      <c r="BJ53" s="2245"/>
      <c r="BK53" s="2245"/>
      <c r="BL53" s="2245"/>
      <c r="BM53" s="2245"/>
      <c r="BN53" s="2245"/>
      <c r="BO53" s="2245"/>
      <c r="BP53" s="2245"/>
      <c r="BQ53" s="2245"/>
      <c r="BR53" s="2245"/>
      <c r="BS53" s="2245"/>
      <c r="BT53" s="2245"/>
      <c r="BU53" s="2245"/>
      <c r="BV53" s="2245"/>
      <c r="BW53" s="2245"/>
      <c r="BX53" s="2246"/>
      <c r="BY53" s="499"/>
      <c r="CA53" s="481"/>
      <c r="CB53" s="481"/>
      <c r="CC53" s="487"/>
      <c r="CD53" s="2157" t="s">
        <v>1010</v>
      </c>
      <c r="CE53" s="2158"/>
      <c r="CF53" s="2158"/>
      <c r="CG53" s="2158"/>
      <c r="CH53" s="2158"/>
      <c r="CI53" s="2158"/>
      <c r="CJ53" s="2158"/>
      <c r="CK53" s="2158"/>
      <c r="CL53" s="489"/>
      <c r="CM53" s="489"/>
      <c r="CN53" s="489"/>
      <c r="CO53" s="489"/>
      <c r="CP53" s="489"/>
      <c r="CQ53" s="489"/>
      <c r="CR53" s="489"/>
      <c r="CS53" s="489"/>
      <c r="CT53" s="489"/>
      <c r="CU53" s="489"/>
      <c r="CV53" s="489"/>
      <c r="CW53" s="489"/>
      <c r="CX53" s="489"/>
      <c r="CY53" s="489"/>
      <c r="CZ53" s="489"/>
      <c r="DA53" s="489"/>
      <c r="DB53" s="489"/>
      <c r="DC53" s="489"/>
      <c r="DD53" s="489"/>
      <c r="DE53" s="489"/>
      <c r="DF53" s="489"/>
      <c r="DG53" s="489"/>
      <c r="DH53" s="489"/>
      <c r="DI53" s="489"/>
      <c r="DJ53" s="489"/>
      <c r="DK53" s="489"/>
      <c r="DL53" s="489"/>
      <c r="DM53" s="489"/>
      <c r="DN53" s="489"/>
      <c r="DO53" s="489"/>
      <c r="DP53" s="489"/>
      <c r="DQ53" s="489"/>
      <c r="DR53" s="489"/>
      <c r="DS53" s="489"/>
      <c r="DT53" s="489"/>
      <c r="DU53" s="489"/>
      <c r="DV53" s="489"/>
      <c r="DW53" s="489"/>
      <c r="DX53" s="489"/>
      <c r="DY53" s="489"/>
      <c r="DZ53" s="489"/>
      <c r="EA53" s="489"/>
      <c r="EB53" s="489"/>
      <c r="EC53" s="489"/>
      <c r="ED53" s="489"/>
      <c r="EE53" s="489"/>
      <c r="EF53" s="489"/>
      <c r="EG53" s="489"/>
      <c r="EH53" s="489"/>
      <c r="EI53" s="489"/>
      <c r="EJ53" s="489"/>
      <c r="EK53" s="489"/>
      <c r="EL53" s="489"/>
      <c r="EM53" s="489"/>
      <c r="EN53" s="489"/>
      <c r="EO53" s="489"/>
      <c r="EP53" s="489"/>
      <c r="EQ53" s="489"/>
      <c r="ER53" s="489"/>
      <c r="ES53" s="489"/>
      <c r="ET53" s="489"/>
      <c r="EU53" s="489"/>
      <c r="EV53" s="489"/>
      <c r="EW53" s="489"/>
      <c r="EX53" s="488"/>
    </row>
    <row r="54" spans="3:154" s="495" customFormat="1" ht="7.5" customHeight="1">
      <c r="C54" s="496"/>
      <c r="D54" s="498"/>
      <c r="E54" s="2214"/>
      <c r="F54" s="2215"/>
      <c r="G54" s="2221"/>
      <c r="H54" s="2196"/>
      <c r="I54" s="2196"/>
      <c r="J54" s="2196"/>
      <c r="K54" s="2196"/>
      <c r="L54" s="2196"/>
      <c r="M54" s="2196"/>
      <c r="N54" s="2196"/>
      <c r="O54" s="2196"/>
      <c r="P54" s="2196"/>
      <c r="Q54" s="2196"/>
      <c r="R54" s="2196"/>
      <c r="S54" s="2222"/>
      <c r="T54" s="511"/>
      <c r="U54" s="512"/>
      <c r="V54" s="512"/>
      <c r="W54" s="512"/>
      <c r="X54" s="512"/>
      <c r="Y54" s="512"/>
      <c r="Z54" s="512"/>
      <c r="AA54" s="512"/>
      <c r="AB54" s="512"/>
      <c r="AC54" s="512"/>
      <c r="AD54" s="512"/>
      <c r="AE54" s="512"/>
      <c r="AF54" s="512"/>
      <c r="AG54" s="512"/>
      <c r="AH54" s="512"/>
      <c r="AI54" s="512"/>
      <c r="AJ54" s="512"/>
      <c r="AK54" s="512"/>
      <c r="AL54" s="512"/>
      <c r="AM54" s="512"/>
      <c r="AN54" s="512"/>
      <c r="AO54" s="512"/>
      <c r="AP54" s="512"/>
      <c r="AQ54" s="512"/>
      <c r="AR54" s="512"/>
      <c r="AS54" s="2232" t="s">
        <v>1033</v>
      </c>
      <c r="AT54" s="2232"/>
      <c r="AU54" s="2232"/>
      <c r="AV54" s="2232"/>
      <c r="AW54" s="2232"/>
      <c r="AX54" s="513"/>
      <c r="AY54" s="2234"/>
      <c r="AZ54" s="2234"/>
      <c r="BA54" s="2234"/>
      <c r="BB54" s="2234"/>
      <c r="BC54" s="2234"/>
      <c r="BD54" s="2234"/>
      <c r="BE54" s="514"/>
      <c r="BF54" s="2234"/>
      <c r="BG54" s="2234"/>
      <c r="BH54" s="2234"/>
      <c r="BI54" s="2234"/>
      <c r="BJ54" s="2234"/>
      <c r="BK54" s="2234"/>
      <c r="BL54" s="514"/>
      <c r="BM54" s="2234"/>
      <c r="BN54" s="2236"/>
      <c r="BO54" s="2236"/>
      <c r="BP54" s="2236"/>
      <c r="BQ54" s="2236"/>
      <c r="BR54" s="2236"/>
      <c r="BS54" s="2236"/>
      <c r="BT54" s="2236"/>
      <c r="BU54" s="2236"/>
      <c r="BV54" s="2236"/>
      <c r="BW54" s="512"/>
      <c r="BX54" s="515"/>
      <c r="BY54" s="499"/>
      <c r="CA54" s="481"/>
      <c r="CB54" s="481"/>
      <c r="CC54" s="487"/>
      <c r="CD54" s="2158"/>
      <c r="CE54" s="2158"/>
      <c r="CF54" s="2158"/>
      <c r="CG54" s="2158"/>
      <c r="CH54" s="2158"/>
      <c r="CI54" s="2158"/>
      <c r="CJ54" s="2158"/>
      <c r="CK54" s="2158"/>
      <c r="CL54" s="489"/>
      <c r="CM54" s="489"/>
      <c r="CN54" s="489"/>
      <c r="CO54" s="489"/>
      <c r="CP54" s="489"/>
      <c r="CQ54" s="489"/>
      <c r="CR54" s="489"/>
      <c r="CS54" s="489"/>
      <c r="CT54" s="489"/>
      <c r="CU54" s="489"/>
      <c r="CV54" s="489"/>
      <c r="CW54" s="489"/>
      <c r="CX54" s="489"/>
      <c r="CY54" s="489"/>
      <c r="CZ54" s="489"/>
      <c r="DA54" s="489"/>
      <c r="DB54" s="489"/>
      <c r="DC54" s="489"/>
      <c r="DD54" s="489"/>
      <c r="DE54" s="489"/>
      <c r="DF54" s="489"/>
      <c r="DG54" s="489"/>
      <c r="DH54" s="489"/>
      <c r="DI54" s="489"/>
      <c r="DJ54" s="489"/>
      <c r="DK54" s="489"/>
      <c r="DL54" s="489"/>
      <c r="DM54" s="489"/>
      <c r="DN54" s="489"/>
      <c r="DO54" s="489"/>
      <c r="DP54" s="489"/>
      <c r="DQ54" s="489"/>
      <c r="DR54" s="489"/>
      <c r="DS54" s="489"/>
      <c r="DT54" s="489"/>
      <c r="DU54" s="489"/>
      <c r="DV54" s="489"/>
      <c r="DW54" s="489"/>
      <c r="DX54" s="489"/>
      <c r="DY54" s="489"/>
      <c r="DZ54" s="489"/>
      <c r="EA54" s="489"/>
      <c r="EB54" s="489"/>
      <c r="EC54" s="489"/>
      <c r="ED54" s="489"/>
      <c r="EE54" s="489"/>
      <c r="EF54" s="489"/>
      <c r="EG54" s="489"/>
      <c r="EH54" s="489"/>
      <c r="EI54" s="489"/>
      <c r="EJ54" s="489"/>
      <c r="EK54" s="489"/>
      <c r="EL54" s="489"/>
      <c r="EM54" s="489"/>
      <c r="EN54" s="489"/>
      <c r="EO54" s="489"/>
      <c r="EP54" s="489"/>
      <c r="EQ54" s="489"/>
      <c r="ER54" s="489"/>
      <c r="ES54" s="489"/>
      <c r="ET54" s="489"/>
      <c r="EU54" s="489"/>
      <c r="EV54" s="489"/>
      <c r="EW54" s="489"/>
      <c r="EX54" s="488"/>
    </row>
    <row r="55" spans="3:154" s="495" customFormat="1" ht="7.5" customHeight="1">
      <c r="C55" s="496"/>
      <c r="D55" s="498"/>
      <c r="E55" s="2214"/>
      <c r="F55" s="2215"/>
      <c r="G55" s="2223"/>
      <c r="H55" s="2224"/>
      <c r="I55" s="2224"/>
      <c r="J55" s="2224"/>
      <c r="K55" s="2224"/>
      <c r="L55" s="2224"/>
      <c r="M55" s="2224"/>
      <c r="N55" s="2224"/>
      <c r="O55" s="2224"/>
      <c r="P55" s="2224"/>
      <c r="Q55" s="2224"/>
      <c r="R55" s="2224"/>
      <c r="S55" s="2225"/>
      <c r="T55" s="511"/>
      <c r="U55" s="512"/>
      <c r="V55" s="512"/>
      <c r="W55" s="512"/>
      <c r="X55" s="512"/>
      <c r="Y55" s="512"/>
      <c r="Z55" s="512"/>
      <c r="AA55" s="512"/>
      <c r="AB55" s="512"/>
      <c r="AC55" s="512"/>
      <c r="AD55" s="512"/>
      <c r="AE55" s="512"/>
      <c r="AF55" s="512"/>
      <c r="AG55" s="512"/>
      <c r="AH55" s="512"/>
      <c r="AI55" s="512"/>
      <c r="AJ55" s="512"/>
      <c r="AK55" s="512"/>
      <c r="AL55" s="512"/>
      <c r="AM55" s="512"/>
      <c r="AN55" s="512"/>
      <c r="AO55" s="512"/>
      <c r="AP55" s="512"/>
      <c r="AQ55" s="512"/>
      <c r="AR55" s="512"/>
      <c r="AS55" s="2233"/>
      <c r="AT55" s="2233"/>
      <c r="AU55" s="2233"/>
      <c r="AV55" s="2233"/>
      <c r="AW55" s="2233"/>
      <c r="AX55" s="517"/>
      <c r="AY55" s="2235"/>
      <c r="AZ55" s="2235"/>
      <c r="BA55" s="2235"/>
      <c r="BB55" s="2235"/>
      <c r="BC55" s="2235"/>
      <c r="BD55" s="2235"/>
      <c r="BE55" s="512"/>
      <c r="BF55" s="2235"/>
      <c r="BG55" s="2235"/>
      <c r="BH55" s="2235"/>
      <c r="BI55" s="2235"/>
      <c r="BJ55" s="2235"/>
      <c r="BK55" s="2235"/>
      <c r="BL55" s="512"/>
      <c r="BM55" s="2237"/>
      <c r="BN55" s="2237"/>
      <c r="BO55" s="2237"/>
      <c r="BP55" s="2237"/>
      <c r="BQ55" s="2237"/>
      <c r="BR55" s="2237"/>
      <c r="BS55" s="2237"/>
      <c r="BT55" s="2237"/>
      <c r="BU55" s="2237"/>
      <c r="BV55" s="2237"/>
      <c r="BW55" s="512"/>
      <c r="BX55" s="515"/>
      <c r="BY55" s="499"/>
      <c r="CA55" s="481"/>
      <c r="CB55" s="481"/>
      <c r="CC55" s="487"/>
      <c r="CD55" s="489"/>
      <c r="CE55" s="2172" t="s">
        <v>1037</v>
      </c>
      <c r="CF55" s="2158"/>
      <c r="CG55" s="2158"/>
      <c r="CH55" s="2158"/>
      <c r="CI55" s="2158"/>
      <c r="CJ55" s="2158"/>
      <c r="CK55" s="2158"/>
      <c r="CL55" s="2158"/>
      <c r="CM55" s="2158"/>
      <c r="CN55" s="2158"/>
      <c r="CO55" s="2158"/>
      <c r="CP55" s="2158"/>
      <c r="CQ55" s="2158"/>
      <c r="CR55" s="2158"/>
      <c r="CS55" s="2158"/>
      <c r="CT55" s="2158"/>
      <c r="CU55" s="2158"/>
      <c r="CV55" s="2158"/>
      <c r="CW55" s="2158"/>
      <c r="CX55" s="2158"/>
      <c r="CY55" s="2158"/>
      <c r="CZ55" s="2158"/>
      <c r="DA55" s="2158"/>
      <c r="DB55" s="2158"/>
      <c r="DC55" s="2158"/>
      <c r="DD55" s="2158"/>
      <c r="DE55" s="2158"/>
      <c r="DF55" s="2158"/>
      <c r="DG55" s="2158"/>
      <c r="DH55" s="2158"/>
      <c r="DI55" s="2158"/>
      <c r="DJ55" s="2158"/>
      <c r="DK55" s="2158"/>
      <c r="DL55" s="2158"/>
      <c r="DM55" s="2158"/>
      <c r="DN55" s="2158"/>
      <c r="DO55" s="2158"/>
      <c r="DP55" s="2158"/>
      <c r="DQ55" s="2158"/>
      <c r="DR55" s="2158"/>
      <c r="DS55" s="2158"/>
      <c r="DT55" s="2158"/>
      <c r="DU55" s="2158"/>
      <c r="DV55" s="2158"/>
      <c r="DW55" s="2158"/>
      <c r="DX55" s="2158"/>
      <c r="DY55" s="2158"/>
      <c r="DZ55" s="2158"/>
      <c r="EA55" s="2158"/>
      <c r="EB55" s="2158"/>
      <c r="EC55" s="2158"/>
      <c r="ED55" s="2158"/>
      <c r="EE55" s="2158"/>
      <c r="EF55" s="2158"/>
      <c r="EG55" s="2158"/>
      <c r="EH55" s="2158"/>
      <c r="EI55" s="2158"/>
      <c r="EJ55" s="2158"/>
      <c r="EK55" s="2158"/>
      <c r="EL55" s="2158"/>
      <c r="EM55" s="2158"/>
      <c r="EN55" s="2158"/>
      <c r="EO55" s="2158"/>
      <c r="EP55" s="2158"/>
      <c r="EQ55" s="2158"/>
      <c r="ER55" s="2158"/>
      <c r="ES55" s="2158"/>
      <c r="ET55" s="2158"/>
      <c r="EU55" s="2158"/>
      <c r="EV55" s="2158"/>
      <c r="EW55" s="2158"/>
      <c r="EX55" s="488"/>
    </row>
    <row r="56" spans="3:154" s="495" customFormat="1" ht="7.5" customHeight="1">
      <c r="C56" s="496"/>
      <c r="D56" s="498"/>
      <c r="E56" s="2214"/>
      <c r="F56" s="2215"/>
      <c r="G56" s="2218" t="s">
        <v>388</v>
      </c>
      <c r="H56" s="2219"/>
      <c r="I56" s="2219"/>
      <c r="J56" s="2219"/>
      <c r="K56" s="2219"/>
      <c r="L56" s="2219"/>
      <c r="M56" s="2219"/>
      <c r="N56" s="2219"/>
      <c r="O56" s="2219"/>
      <c r="P56" s="2219"/>
      <c r="Q56" s="2219"/>
      <c r="R56" s="2219"/>
      <c r="S56" s="2220"/>
      <c r="T56" s="2218" t="s">
        <v>90</v>
      </c>
      <c r="U56" s="2219"/>
      <c r="V56" s="2219"/>
      <c r="W56" s="2219"/>
      <c r="X56" s="2219"/>
      <c r="Y56" s="2219"/>
      <c r="Z56" s="2219"/>
      <c r="AA56" s="2220"/>
      <c r="AB56" s="2250"/>
      <c r="AC56" s="2251"/>
      <c r="AD56" s="2251"/>
      <c r="AE56" s="2251"/>
      <c r="AF56" s="2251"/>
      <c r="AG56" s="2251"/>
      <c r="AH56" s="2251"/>
      <c r="AI56" s="2251"/>
      <c r="AJ56" s="2251"/>
      <c r="AK56" s="2251"/>
      <c r="AL56" s="2251"/>
      <c r="AM56" s="2251"/>
      <c r="AN56" s="2251"/>
      <c r="AO56" s="2251"/>
      <c r="AP56" s="2251"/>
      <c r="AQ56" s="2251"/>
      <c r="AR56" s="2251"/>
      <c r="AS56" s="2251"/>
      <c r="AT56" s="2251"/>
      <c r="AU56" s="2251"/>
      <c r="AV56" s="2251"/>
      <c r="AW56" s="2251"/>
      <c r="AX56" s="2251"/>
      <c r="AY56" s="2251"/>
      <c r="AZ56" s="2251"/>
      <c r="BA56" s="2251"/>
      <c r="BB56" s="2251"/>
      <c r="BC56" s="2251"/>
      <c r="BD56" s="2251"/>
      <c r="BE56" s="2251"/>
      <c r="BF56" s="2251"/>
      <c r="BG56" s="2251"/>
      <c r="BH56" s="2251"/>
      <c r="BI56" s="2251"/>
      <c r="BJ56" s="2251"/>
      <c r="BK56" s="2251"/>
      <c r="BL56" s="2251"/>
      <c r="BM56" s="2251"/>
      <c r="BN56" s="2251"/>
      <c r="BO56" s="2251"/>
      <c r="BP56" s="2251"/>
      <c r="BQ56" s="2251"/>
      <c r="BR56" s="2251"/>
      <c r="BS56" s="2251"/>
      <c r="BT56" s="2251"/>
      <c r="BU56" s="2251"/>
      <c r="BV56" s="2251"/>
      <c r="BW56" s="2251"/>
      <c r="BX56" s="2252"/>
      <c r="BY56" s="499"/>
      <c r="CA56" s="481"/>
      <c r="CB56" s="481"/>
      <c r="CC56" s="487"/>
      <c r="CD56" s="489"/>
      <c r="CE56" s="2158"/>
      <c r="CF56" s="2158"/>
      <c r="CG56" s="2158"/>
      <c r="CH56" s="2158"/>
      <c r="CI56" s="2158"/>
      <c r="CJ56" s="2158"/>
      <c r="CK56" s="2158"/>
      <c r="CL56" s="2158"/>
      <c r="CM56" s="2158"/>
      <c r="CN56" s="2158"/>
      <c r="CO56" s="2158"/>
      <c r="CP56" s="2158"/>
      <c r="CQ56" s="2158"/>
      <c r="CR56" s="2158"/>
      <c r="CS56" s="2158"/>
      <c r="CT56" s="2158"/>
      <c r="CU56" s="2158"/>
      <c r="CV56" s="2158"/>
      <c r="CW56" s="2158"/>
      <c r="CX56" s="2158"/>
      <c r="CY56" s="2158"/>
      <c r="CZ56" s="2158"/>
      <c r="DA56" s="2158"/>
      <c r="DB56" s="2158"/>
      <c r="DC56" s="2158"/>
      <c r="DD56" s="2158"/>
      <c r="DE56" s="2158"/>
      <c r="DF56" s="2158"/>
      <c r="DG56" s="2158"/>
      <c r="DH56" s="2158"/>
      <c r="DI56" s="2158"/>
      <c r="DJ56" s="2158"/>
      <c r="DK56" s="2158"/>
      <c r="DL56" s="2158"/>
      <c r="DM56" s="2158"/>
      <c r="DN56" s="2158"/>
      <c r="DO56" s="2158"/>
      <c r="DP56" s="2158"/>
      <c r="DQ56" s="2158"/>
      <c r="DR56" s="2158"/>
      <c r="DS56" s="2158"/>
      <c r="DT56" s="2158"/>
      <c r="DU56" s="2158"/>
      <c r="DV56" s="2158"/>
      <c r="DW56" s="2158"/>
      <c r="DX56" s="2158"/>
      <c r="DY56" s="2158"/>
      <c r="DZ56" s="2158"/>
      <c r="EA56" s="2158"/>
      <c r="EB56" s="2158"/>
      <c r="EC56" s="2158"/>
      <c r="ED56" s="2158"/>
      <c r="EE56" s="2158"/>
      <c r="EF56" s="2158"/>
      <c r="EG56" s="2158"/>
      <c r="EH56" s="2158"/>
      <c r="EI56" s="2158"/>
      <c r="EJ56" s="2158"/>
      <c r="EK56" s="2158"/>
      <c r="EL56" s="2158"/>
      <c r="EM56" s="2158"/>
      <c r="EN56" s="2158"/>
      <c r="EO56" s="2158"/>
      <c r="EP56" s="2158"/>
      <c r="EQ56" s="2158"/>
      <c r="ER56" s="2158"/>
      <c r="ES56" s="2158"/>
      <c r="ET56" s="2158"/>
      <c r="EU56" s="2158"/>
      <c r="EV56" s="2158"/>
      <c r="EW56" s="2158"/>
      <c r="EX56" s="488"/>
    </row>
    <row r="57" spans="3:154" s="495" customFormat="1" ht="7.5" customHeight="1">
      <c r="C57" s="496"/>
      <c r="D57" s="498"/>
      <c r="E57" s="2214"/>
      <c r="F57" s="2215"/>
      <c r="G57" s="2221"/>
      <c r="H57" s="2196"/>
      <c r="I57" s="2196"/>
      <c r="J57" s="2196"/>
      <c r="K57" s="2196"/>
      <c r="L57" s="2196"/>
      <c r="M57" s="2196"/>
      <c r="N57" s="2196"/>
      <c r="O57" s="2196"/>
      <c r="P57" s="2196"/>
      <c r="Q57" s="2196"/>
      <c r="R57" s="2196"/>
      <c r="S57" s="2222"/>
      <c r="T57" s="2221"/>
      <c r="U57" s="2196"/>
      <c r="V57" s="2196"/>
      <c r="W57" s="2196"/>
      <c r="X57" s="2196"/>
      <c r="Y57" s="2196"/>
      <c r="Z57" s="2196"/>
      <c r="AA57" s="2222"/>
      <c r="AB57" s="2253"/>
      <c r="AC57" s="1455"/>
      <c r="AD57" s="1455"/>
      <c r="AE57" s="1455"/>
      <c r="AF57" s="1455"/>
      <c r="AG57" s="1455"/>
      <c r="AH57" s="1455"/>
      <c r="AI57" s="1455"/>
      <c r="AJ57" s="1455"/>
      <c r="AK57" s="1455"/>
      <c r="AL57" s="1455"/>
      <c r="AM57" s="1455"/>
      <c r="AN57" s="1455"/>
      <c r="AO57" s="1455"/>
      <c r="AP57" s="1455"/>
      <c r="AQ57" s="1455"/>
      <c r="AR57" s="1455"/>
      <c r="AS57" s="1455"/>
      <c r="AT57" s="1455"/>
      <c r="AU57" s="1455"/>
      <c r="AV57" s="1455"/>
      <c r="AW57" s="1455"/>
      <c r="AX57" s="1455"/>
      <c r="AY57" s="1455"/>
      <c r="AZ57" s="1455"/>
      <c r="BA57" s="1455"/>
      <c r="BB57" s="1455"/>
      <c r="BC57" s="1455"/>
      <c r="BD57" s="1455"/>
      <c r="BE57" s="1455"/>
      <c r="BF57" s="1455"/>
      <c r="BG57" s="1455"/>
      <c r="BH57" s="1455"/>
      <c r="BI57" s="1455"/>
      <c r="BJ57" s="1455"/>
      <c r="BK57" s="1455"/>
      <c r="BL57" s="1455"/>
      <c r="BM57" s="1455"/>
      <c r="BN57" s="1455"/>
      <c r="BO57" s="1455"/>
      <c r="BP57" s="1455"/>
      <c r="BQ57" s="1455"/>
      <c r="BR57" s="1455"/>
      <c r="BS57" s="1455"/>
      <c r="BT57" s="1455"/>
      <c r="BU57" s="1455"/>
      <c r="BV57" s="1455"/>
      <c r="BW57" s="1455"/>
      <c r="BX57" s="2254"/>
      <c r="BY57" s="499"/>
      <c r="CA57" s="481"/>
      <c r="CB57" s="481"/>
      <c r="CC57" s="487"/>
      <c r="CD57" s="2157" t="s">
        <v>1013</v>
      </c>
      <c r="CE57" s="2158"/>
      <c r="CF57" s="2158"/>
      <c r="CG57" s="2158"/>
      <c r="CH57" s="2158"/>
      <c r="CI57" s="2158"/>
      <c r="CJ57" s="2158"/>
      <c r="CK57" s="2158"/>
      <c r="CL57" s="2158"/>
      <c r="CM57" s="2158"/>
      <c r="CN57" s="2158"/>
      <c r="CO57" s="2158"/>
      <c r="CP57" s="2158"/>
      <c r="CQ57" s="2158"/>
      <c r="CR57" s="2158"/>
      <c r="CS57" s="2158"/>
      <c r="CT57" s="2158"/>
      <c r="CU57" s="2158"/>
      <c r="CV57" s="2158"/>
      <c r="CW57" s="2158"/>
      <c r="CX57" s="2158"/>
      <c r="CY57" s="2158"/>
      <c r="CZ57" s="2158"/>
      <c r="DA57" s="2158"/>
      <c r="DB57" s="2158"/>
      <c r="DC57" s="2158"/>
      <c r="DD57" s="2158"/>
      <c r="DE57" s="2158"/>
      <c r="DF57" s="2158"/>
      <c r="DG57" s="2158"/>
      <c r="DH57" s="2158"/>
      <c r="DI57" s="2158"/>
      <c r="DJ57" s="2158"/>
      <c r="DK57" s="2158"/>
      <c r="DL57" s="2158"/>
      <c r="DM57" s="2158"/>
      <c r="DN57" s="2158"/>
      <c r="DO57" s="2158"/>
      <c r="DP57" s="2158"/>
      <c r="DQ57" s="2158"/>
      <c r="DR57" s="2158"/>
      <c r="DS57" s="2158"/>
      <c r="DT57" s="2158"/>
      <c r="DU57" s="2158"/>
      <c r="DV57" s="2158"/>
      <c r="DW57" s="2158"/>
      <c r="DX57" s="2158"/>
      <c r="DY57" s="2158"/>
      <c r="DZ57" s="2158"/>
      <c r="EA57" s="2158"/>
      <c r="EB57" s="2158"/>
      <c r="EC57" s="2158"/>
      <c r="ED57" s="2158"/>
      <c r="EE57" s="2158"/>
      <c r="EF57" s="2158"/>
      <c r="EG57" s="2158"/>
      <c r="EH57" s="2158"/>
      <c r="EI57" s="2158"/>
      <c r="EJ57" s="2158"/>
      <c r="EK57" s="2158"/>
      <c r="EL57" s="2158"/>
      <c r="EM57" s="2158"/>
      <c r="EN57" s="2158"/>
      <c r="EO57" s="2158"/>
      <c r="EP57" s="2158"/>
      <c r="EQ57" s="2158"/>
      <c r="ER57" s="2158"/>
      <c r="ES57" s="2158"/>
      <c r="ET57" s="2158"/>
      <c r="EU57" s="2158"/>
      <c r="EV57" s="2158"/>
      <c r="EW57" s="2158"/>
      <c r="EX57" s="488"/>
    </row>
    <row r="58" spans="3:154" s="495" customFormat="1" ht="7.5" customHeight="1">
      <c r="C58" s="496"/>
      <c r="D58" s="498"/>
      <c r="E58" s="2214"/>
      <c r="F58" s="2215"/>
      <c r="G58" s="2223"/>
      <c r="H58" s="2224"/>
      <c r="I58" s="2224"/>
      <c r="J58" s="2224"/>
      <c r="K58" s="2224"/>
      <c r="L58" s="2224"/>
      <c r="M58" s="2224"/>
      <c r="N58" s="2224"/>
      <c r="O58" s="2224"/>
      <c r="P58" s="2224"/>
      <c r="Q58" s="2224"/>
      <c r="R58" s="2224"/>
      <c r="S58" s="2225"/>
      <c r="T58" s="2223"/>
      <c r="U58" s="2224"/>
      <c r="V58" s="2224"/>
      <c r="W58" s="2224"/>
      <c r="X58" s="2224"/>
      <c r="Y58" s="2224"/>
      <c r="Z58" s="2224"/>
      <c r="AA58" s="2225"/>
      <c r="AB58" s="2255"/>
      <c r="AC58" s="2256"/>
      <c r="AD58" s="2256"/>
      <c r="AE58" s="2256"/>
      <c r="AF58" s="2256"/>
      <c r="AG58" s="2256"/>
      <c r="AH58" s="2256"/>
      <c r="AI58" s="2256"/>
      <c r="AJ58" s="2256"/>
      <c r="AK58" s="2256"/>
      <c r="AL58" s="2256"/>
      <c r="AM58" s="2256"/>
      <c r="AN58" s="2256"/>
      <c r="AO58" s="2256"/>
      <c r="AP58" s="2256"/>
      <c r="AQ58" s="2256"/>
      <c r="AR58" s="2256"/>
      <c r="AS58" s="2256"/>
      <c r="AT58" s="2256"/>
      <c r="AU58" s="2256"/>
      <c r="AV58" s="2256"/>
      <c r="AW58" s="2256"/>
      <c r="AX58" s="2256"/>
      <c r="AY58" s="2256"/>
      <c r="AZ58" s="2256"/>
      <c r="BA58" s="2256"/>
      <c r="BB58" s="2256"/>
      <c r="BC58" s="2256"/>
      <c r="BD58" s="2256"/>
      <c r="BE58" s="2256"/>
      <c r="BF58" s="2256"/>
      <c r="BG58" s="2256"/>
      <c r="BH58" s="2256"/>
      <c r="BI58" s="2256"/>
      <c r="BJ58" s="2256"/>
      <c r="BK58" s="2256"/>
      <c r="BL58" s="2256"/>
      <c r="BM58" s="2256"/>
      <c r="BN58" s="2256"/>
      <c r="BO58" s="2256"/>
      <c r="BP58" s="2256"/>
      <c r="BQ58" s="2256"/>
      <c r="BR58" s="2256"/>
      <c r="BS58" s="2256"/>
      <c r="BT58" s="2256"/>
      <c r="BU58" s="2256"/>
      <c r="BV58" s="2256"/>
      <c r="BW58" s="2256"/>
      <c r="BX58" s="2257"/>
      <c r="BY58" s="499"/>
      <c r="CA58" s="481"/>
      <c r="CB58" s="481"/>
      <c r="CC58" s="487"/>
      <c r="CD58" s="2158"/>
      <c r="CE58" s="2158"/>
      <c r="CF58" s="2158"/>
      <c r="CG58" s="2158"/>
      <c r="CH58" s="2158"/>
      <c r="CI58" s="2158"/>
      <c r="CJ58" s="2158"/>
      <c r="CK58" s="2158"/>
      <c r="CL58" s="2158"/>
      <c r="CM58" s="2158"/>
      <c r="CN58" s="2158"/>
      <c r="CO58" s="2158"/>
      <c r="CP58" s="2158"/>
      <c r="CQ58" s="2158"/>
      <c r="CR58" s="2158"/>
      <c r="CS58" s="2158"/>
      <c r="CT58" s="2158"/>
      <c r="CU58" s="2158"/>
      <c r="CV58" s="2158"/>
      <c r="CW58" s="2158"/>
      <c r="CX58" s="2158"/>
      <c r="CY58" s="2158"/>
      <c r="CZ58" s="2158"/>
      <c r="DA58" s="2158"/>
      <c r="DB58" s="2158"/>
      <c r="DC58" s="2158"/>
      <c r="DD58" s="2158"/>
      <c r="DE58" s="2158"/>
      <c r="DF58" s="2158"/>
      <c r="DG58" s="2158"/>
      <c r="DH58" s="2158"/>
      <c r="DI58" s="2158"/>
      <c r="DJ58" s="2158"/>
      <c r="DK58" s="2158"/>
      <c r="DL58" s="2158"/>
      <c r="DM58" s="2158"/>
      <c r="DN58" s="2158"/>
      <c r="DO58" s="2158"/>
      <c r="DP58" s="2158"/>
      <c r="DQ58" s="2158"/>
      <c r="DR58" s="2158"/>
      <c r="DS58" s="2158"/>
      <c r="DT58" s="2158"/>
      <c r="DU58" s="2158"/>
      <c r="DV58" s="2158"/>
      <c r="DW58" s="2158"/>
      <c r="DX58" s="2158"/>
      <c r="DY58" s="2158"/>
      <c r="DZ58" s="2158"/>
      <c r="EA58" s="2158"/>
      <c r="EB58" s="2158"/>
      <c r="EC58" s="2158"/>
      <c r="ED58" s="2158"/>
      <c r="EE58" s="2158"/>
      <c r="EF58" s="2158"/>
      <c r="EG58" s="2158"/>
      <c r="EH58" s="2158"/>
      <c r="EI58" s="2158"/>
      <c r="EJ58" s="2158"/>
      <c r="EK58" s="2158"/>
      <c r="EL58" s="2158"/>
      <c r="EM58" s="2158"/>
      <c r="EN58" s="2158"/>
      <c r="EO58" s="2158"/>
      <c r="EP58" s="2158"/>
      <c r="EQ58" s="2158"/>
      <c r="ER58" s="2158"/>
      <c r="ES58" s="2158"/>
      <c r="ET58" s="2158"/>
      <c r="EU58" s="2158"/>
      <c r="EV58" s="2158"/>
      <c r="EW58" s="2158"/>
      <c r="EX58" s="488"/>
    </row>
    <row r="59" spans="3:154" s="495" customFormat="1" ht="7.5" customHeight="1">
      <c r="C59" s="496"/>
      <c r="D59" s="498"/>
      <c r="E59" s="2214"/>
      <c r="F59" s="2215"/>
      <c r="G59" s="2226"/>
      <c r="H59" s="2258"/>
      <c r="I59" s="2258"/>
      <c r="J59" s="2258"/>
      <c r="K59" s="2258"/>
      <c r="L59" s="2258"/>
      <c r="M59" s="2258"/>
      <c r="N59" s="2258"/>
      <c r="O59" s="2258"/>
      <c r="P59" s="2258"/>
      <c r="Q59" s="2258"/>
      <c r="R59" s="2258"/>
      <c r="S59" s="2259"/>
      <c r="T59" s="2218" t="s">
        <v>389</v>
      </c>
      <c r="U59" s="2219"/>
      <c r="V59" s="2219"/>
      <c r="W59" s="2219"/>
      <c r="X59" s="2219"/>
      <c r="Y59" s="2219"/>
      <c r="Z59" s="2219"/>
      <c r="AA59" s="2220"/>
      <c r="AB59" s="2250"/>
      <c r="AC59" s="2251"/>
      <c r="AD59" s="2251"/>
      <c r="AE59" s="2251"/>
      <c r="AF59" s="2251"/>
      <c r="AG59" s="2251"/>
      <c r="AH59" s="2251"/>
      <c r="AI59" s="2251"/>
      <c r="AJ59" s="2251"/>
      <c r="AK59" s="2251"/>
      <c r="AL59" s="2251"/>
      <c r="AM59" s="2251"/>
      <c r="AN59" s="2251"/>
      <c r="AO59" s="2251"/>
      <c r="AP59" s="2251"/>
      <c r="AQ59" s="2251"/>
      <c r="AR59" s="2251"/>
      <c r="AS59" s="2251"/>
      <c r="AT59" s="2251"/>
      <c r="AU59" s="2251"/>
      <c r="AV59" s="2251"/>
      <c r="AW59" s="2251"/>
      <c r="AX59" s="2251"/>
      <c r="AY59" s="2251"/>
      <c r="AZ59" s="2251"/>
      <c r="BA59" s="2251"/>
      <c r="BB59" s="2251"/>
      <c r="BC59" s="2251"/>
      <c r="BD59" s="2251"/>
      <c r="BE59" s="2251"/>
      <c r="BF59" s="2251"/>
      <c r="BG59" s="2251"/>
      <c r="BH59" s="2251"/>
      <c r="BI59" s="2251"/>
      <c r="BJ59" s="2251"/>
      <c r="BK59" s="2251"/>
      <c r="BL59" s="2251"/>
      <c r="BM59" s="2251"/>
      <c r="BN59" s="2251"/>
      <c r="BO59" s="2251"/>
      <c r="BP59" s="2251"/>
      <c r="BQ59" s="2251"/>
      <c r="BR59" s="2251"/>
      <c r="BS59" s="2251"/>
      <c r="BT59" s="2251"/>
      <c r="BU59" s="2251"/>
      <c r="BV59" s="2251"/>
      <c r="BW59" s="2251"/>
      <c r="BX59" s="2252"/>
      <c r="BY59" s="499"/>
      <c r="CA59" s="481"/>
      <c r="CB59" s="481"/>
      <c r="CC59" s="487"/>
      <c r="CD59" s="489"/>
      <c r="CE59" s="2157" t="s">
        <v>1038</v>
      </c>
      <c r="CF59" s="2155"/>
      <c r="CG59" s="2155"/>
      <c r="CH59" s="2155"/>
      <c r="CI59" s="2155"/>
      <c r="CJ59" s="2155"/>
      <c r="CK59" s="2155"/>
      <c r="CL59" s="2155"/>
      <c r="CM59" s="2155"/>
      <c r="CN59" s="2155"/>
      <c r="CO59" s="2155"/>
      <c r="CP59" s="2155"/>
      <c r="CQ59" s="2155"/>
      <c r="CR59" s="2155"/>
      <c r="CS59" s="2155"/>
      <c r="CT59" s="2155"/>
      <c r="CU59" s="2155"/>
      <c r="CV59" s="2155"/>
      <c r="CW59" s="2155"/>
      <c r="CX59" s="2155"/>
      <c r="CY59" s="2155"/>
      <c r="CZ59" s="2155"/>
      <c r="DA59" s="2155"/>
      <c r="DB59" s="2155"/>
      <c r="DC59" s="2155"/>
      <c r="DD59" s="2155"/>
      <c r="DE59" s="2155"/>
      <c r="DF59" s="2155"/>
      <c r="DG59" s="2155"/>
      <c r="DH59" s="2155"/>
      <c r="DI59" s="2155"/>
      <c r="DJ59" s="2155"/>
      <c r="DK59" s="2155"/>
      <c r="DL59" s="2155"/>
      <c r="DM59" s="2155"/>
      <c r="DN59" s="2155"/>
      <c r="DO59" s="2155"/>
      <c r="DP59" s="2155"/>
      <c r="DQ59" s="2155"/>
      <c r="DR59" s="2155"/>
      <c r="DS59" s="2155"/>
      <c r="DT59" s="2155"/>
      <c r="DU59" s="2155"/>
      <c r="DV59" s="2155"/>
      <c r="DW59" s="2155"/>
      <c r="DX59" s="2155"/>
      <c r="DY59" s="2155"/>
      <c r="DZ59" s="2155"/>
      <c r="EA59" s="2155"/>
      <c r="EB59" s="2155"/>
      <c r="EC59" s="2155"/>
      <c r="ED59" s="2155"/>
      <c r="EE59" s="2155"/>
      <c r="EF59" s="2155"/>
      <c r="EG59" s="2155"/>
      <c r="EH59" s="2155"/>
      <c r="EI59" s="2155"/>
      <c r="EJ59" s="2155"/>
      <c r="EK59" s="2155"/>
      <c r="EL59" s="2155"/>
      <c r="EM59" s="2155"/>
      <c r="EN59" s="2155"/>
      <c r="EO59" s="2155"/>
      <c r="EP59" s="2155"/>
      <c r="EQ59" s="2155"/>
      <c r="ER59" s="2155"/>
      <c r="ES59" s="2155"/>
      <c r="ET59" s="2155"/>
      <c r="EU59" s="2155"/>
      <c r="EV59" s="2155"/>
      <c r="EW59" s="2155"/>
      <c r="EX59" s="488"/>
    </row>
    <row r="60" spans="3:154" s="495" customFormat="1" ht="7.5" customHeight="1">
      <c r="C60" s="496"/>
      <c r="D60" s="498"/>
      <c r="E60" s="2214"/>
      <c r="F60" s="2215"/>
      <c r="G60" s="2260"/>
      <c r="H60" s="2261"/>
      <c r="I60" s="2261"/>
      <c r="J60" s="2261"/>
      <c r="K60" s="2261"/>
      <c r="L60" s="2261"/>
      <c r="M60" s="2261"/>
      <c r="N60" s="2261"/>
      <c r="O60" s="2261"/>
      <c r="P60" s="2261"/>
      <c r="Q60" s="2261"/>
      <c r="R60" s="2261"/>
      <c r="S60" s="2262"/>
      <c r="T60" s="2221"/>
      <c r="U60" s="2196"/>
      <c r="V60" s="2196"/>
      <c r="W60" s="2196"/>
      <c r="X60" s="2196"/>
      <c r="Y60" s="2196"/>
      <c r="Z60" s="2196"/>
      <c r="AA60" s="2222"/>
      <c r="AB60" s="2253"/>
      <c r="AC60" s="1455"/>
      <c r="AD60" s="1455"/>
      <c r="AE60" s="1455"/>
      <c r="AF60" s="1455"/>
      <c r="AG60" s="1455"/>
      <c r="AH60" s="1455"/>
      <c r="AI60" s="1455"/>
      <c r="AJ60" s="1455"/>
      <c r="AK60" s="1455"/>
      <c r="AL60" s="1455"/>
      <c r="AM60" s="1455"/>
      <c r="AN60" s="1455"/>
      <c r="AO60" s="1455"/>
      <c r="AP60" s="1455"/>
      <c r="AQ60" s="1455"/>
      <c r="AR60" s="1455"/>
      <c r="AS60" s="1455"/>
      <c r="AT60" s="1455"/>
      <c r="AU60" s="1455"/>
      <c r="AV60" s="1455"/>
      <c r="AW60" s="1455"/>
      <c r="AX60" s="1455"/>
      <c r="AY60" s="1455"/>
      <c r="AZ60" s="1455"/>
      <c r="BA60" s="1455"/>
      <c r="BB60" s="1455"/>
      <c r="BC60" s="1455"/>
      <c r="BD60" s="1455"/>
      <c r="BE60" s="1455"/>
      <c r="BF60" s="1455"/>
      <c r="BG60" s="1455"/>
      <c r="BH60" s="1455"/>
      <c r="BI60" s="1455"/>
      <c r="BJ60" s="1455"/>
      <c r="BK60" s="1455"/>
      <c r="BL60" s="1455"/>
      <c r="BM60" s="1455"/>
      <c r="BN60" s="1455"/>
      <c r="BO60" s="1455"/>
      <c r="BP60" s="1455"/>
      <c r="BQ60" s="1455"/>
      <c r="BR60" s="1455"/>
      <c r="BS60" s="1455"/>
      <c r="BT60" s="1455"/>
      <c r="BU60" s="1455"/>
      <c r="BV60" s="1455"/>
      <c r="BW60" s="1455"/>
      <c r="BX60" s="2254"/>
      <c r="BY60" s="499"/>
      <c r="CA60" s="481"/>
      <c r="CB60" s="481"/>
      <c r="CC60" s="487"/>
      <c r="CD60" s="489"/>
      <c r="CE60" s="2155"/>
      <c r="CF60" s="2155"/>
      <c r="CG60" s="2155"/>
      <c r="CH60" s="2155"/>
      <c r="CI60" s="2155"/>
      <c r="CJ60" s="2155"/>
      <c r="CK60" s="2155"/>
      <c r="CL60" s="2155"/>
      <c r="CM60" s="2155"/>
      <c r="CN60" s="2155"/>
      <c r="CO60" s="2155"/>
      <c r="CP60" s="2155"/>
      <c r="CQ60" s="2155"/>
      <c r="CR60" s="2155"/>
      <c r="CS60" s="2155"/>
      <c r="CT60" s="2155"/>
      <c r="CU60" s="2155"/>
      <c r="CV60" s="2155"/>
      <c r="CW60" s="2155"/>
      <c r="CX60" s="2155"/>
      <c r="CY60" s="2155"/>
      <c r="CZ60" s="2155"/>
      <c r="DA60" s="2155"/>
      <c r="DB60" s="2155"/>
      <c r="DC60" s="2155"/>
      <c r="DD60" s="2155"/>
      <c r="DE60" s="2155"/>
      <c r="DF60" s="2155"/>
      <c r="DG60" s="2155"/>
      <c r="DH60" s="2155"/>
      <c r="DI60" s="2155"/>
      <c r="DJ60" s="2155"/>
      <c r="DK60" s="2155"/>
      <c r="DL60" s="2155"/>
      <c r="DM60" s="2155"/>
      <c r="DN60" s="2155"/>
      <c r="DO60" s="2155"/>
      <c r="DP60" s="2155"/>
      <c r="DQ60" s="2155"/>
      <c r="DR60" s="2155"/>
      <c r="DS60" s="2155"/>
      <c r="DT60" s="2155"/>
      <c r="DU60" s="2155"/>
      <c r="DV60" s="2155"/>
      <c r="DW60" s="2155"/>
      <c r="DX60" s="2155"/>
      <c r="DY60" s="2155"/>
      <c r="DZ60" s="2155"/>
      <c r="EA60" s="2155"/>
      <c r="EB60" s="2155"/>
      <c r="EC60" s="2155"/>
      <c r="ED60" s="2155"/>
      <c r="EE60" s="2155"/>
      <c r="EF60" s="2155"/>
      <c r="EG60" s="2155"/>
      <c r="EH60" s="2155"/>
      <c r="EI60" s="2155"/>
      <c r="EJ60" s="2155"/>
      <c r="EK60" s="2155"/>
      <c r="EL60" s="2155"/>
      <c r="EM60" s="2155"/>
      <c r="EN60" s="2155"/>
      <c r="EO60" s="2155"/>
      <c r="EP60" s="2155"/>
      <c r="EQ60" s="2155"/>
      <c r="ER60" s="2155"/>
      <c r="ES60" s="2155"/>
      <c r="ET60" s="2155"/>
      <c r="EU60" s="2155"/>
      <c r="EV60" s="2155"/>
      <c r="EW60" s="2155"/>
      <c r="EX60" s="488"/>
    </row>
    <row r="61" spans="3:154" s="495" customFormat="1" ht="7.5" customHeight="1">
      <c r="C61" s="496"/>
      <c r="D61" s="498"/>
      <c r="E61" s="2214"/>
      <c r="F61" s="2215"/>
      <c r="G61" s="2260"/>
      <c r="H61" s="2261"/>
      <c r="I61" s="2261"/>
      <c r="J61" s="2261"/>
      <c r="K61" s="2261"/>
      <c r="L61" s="2261"/>
      <c r="M61" s="2261"/>
      <c r="N61" s="2261"/>
      <c r="O61" s="2261"/>
      <c r="P61" s="2261"/>
      <c r="Q61" s="2261"/>
      <c r="R61" s="2261"/>
      <c r="S61" s="2262"/>
      <c r="T61" s="2221"/>
      <c r="U61" s="2196"/>
      <c r="V61" s="2196"/>
      <c r="W61" s="2196"/>
      <c r="X61" s="2196"/>
      <c r="Y61" s="2196"/>
      <c r="Z61" s="2196"/>
      <c r="AA61" s="2222"/>
      <c r="AB61" s="2253"/>
      <c r="AC61" s="1455"/>
      <c r="AD61" s="1455"/>
      <c r="AE61" s="1455"/>
      <c r="AF61" s="1455"/>
      <c r="AG61" s="1455"/>
      <c r="AH61" s="1455"/>
      <c r="AI61" s="1455"/>
      <c r="AJ61" s="1455"/>
      <c r="AK61" s="1455"/>
      <c r="AL61" s="1455"/>
      <c r="AM61" s="1455"/>
      <c r="AN61" s="1455"/>
      <c r="AO61" s="1455"/>
      <c r="AP61" s="1455"/>
      <c r="AQ61" s="1455"/>
      <c r="AR61" s="1455"/>
      <c r="AS61" s="1455"/>
      <c r="AT61" s="1455"/>
      <c r="AU61" s="1455"/>
      <c r="AV61" s="1455"/>
      <c r="AW61" s="1455"/>
      <c r="AX61" s="1455"/>
      <c r="AY61" s="1455"/>
      <c r="AZ61" s="1455"/>
      <c r="BA61" s="1455"/>
      <c r="BB61" s="1455"/>
      <c r="BC61" s="1455"/>
      <c r="BD61" s="1455"/>
      <c r="BE61" s="1455"/>
      <c r="BF61" s="1455"/>
      <c r="BG61" s="1455"/>
      <c r="BH61" s="1455"/>
      <c r="BI61" s="1455"/>
      <c r="BJ61" s="1455"/>
      <c r="BK61" s="1455"/>
      <c r="BL61" s="1455"/>
      <c r="BM61" s="1455"/>
      <c r="BN61" s="1455"/>
      <c r="BO61" s="1455"/>
      <c r="BP61" s="1455"/>
      <c r="BQ61" s="1455"/>
      <c r="BR61" s="1455"/>
      <c r="BS61" s="1455"/>
      <c r="BT61" s="1455"/>
      <c r="BU61" s="1455"/>
      <c r="BV61" s="1455"/>
      <c r="BW61" s="1455"/>
      <c r="BX61" s="2254"/>
      <c r="BY61" s="499"/>
      <c r="CA61" s="481"/>
      <c r="CB61" s="481"/>
      <c r="CC61" s="487"/>
      <c r="CD61" s="489"/>
      <c r="CE61" s="2155"/>
      <c r="CF61" s="2155"/>
      <c r="CG61" s="2155"/>
      <c r="CH61" s="2155"/>
      <c r="CI61" s="2155"/>
      <c r="CJ61" s="2155"/>
      <c r="CK61" s="2155"/>
      <c r="CL61" s="2155"/>
      <c r="CM61" s="2155"/>
      <c r="CN61" s="2155"/>
      <c r="CO61" s="2155"/>
      <c r="CP61" s="2155"/>
      <c r="CQ61" s="2155"/>
      <c r="CR61" s="2155"/>
      <c r="CS61" s="2155"/>
      <c r="CT61" s="2155"/>
      <c r="CU61" s="2155"/>
      <c r="CV61" s="2155"/>
      <c r="CW61" s="2155"/>
      <c r="CX61" s="2155"/>
      <c r="CY61" s="2155"/>
      <c r="CZ61" s="2155"/>
      <c r="DA61" s="2155"/>
      <c r="DB61" s="2155"/>
      <c r="DC61" s="2155"/>
      <c r="DD61" s="2155"/>
      <c r="DE61" s="2155"/>
      <c r="DF61" s="2155"/>
      <c r="DG61" s="2155"/>
      <c r="DH61" s="2155"/>
      <c r="DI61" s="2155"/>
      <c r="DJ61" s="2155"/>
      <c r="DK61" s="2155"/>
      <c r="DL61" s="2155"/>
      <c r="DM61" s="2155"/>
      <c r="DN61" s="2155"/>
      <c r="DO61" s="2155"/>
      <c r="DP61" s="2155"/>
      <c r="DQ61" s="2155"/>
      <c r="DR61" s="2155"/>
      <c r="DS61" s="2155"/>
      <c r="DT61" s="2155"/>
      <c r="DU61" s="2155"/>
      <c r="DV61" s="2155"/>
      <c r="DW61" s="2155"/>
      <c r="DX61" s="2155"/>
      <c r="DY61" s="2155"/>
      <c r="DZ61" s="2155"/>
      <c r="EA61" s="2155"/>
      <c r="EB61" s="2155"/>
      <c r="EC61" s="2155"/>
      <c r="ED61" s="2155"/>
      <c r="EE61" s="2155"/>
      <c r="EF61" s="2155"/>
      <c r="EG61" s="2155"/>
      <c r="EH61" s="2155"/>
      <c r="EI61" s="2155"/>
      <c r="EJ61" s="2155"/>
      <c r="EK61" s="2155"/>
      <c r="EL61" s="2155"/>
      <c r="EM61" s="2155"/>
      <c r="EN61" s="2155"/>
      <c r="EO61" s="2155"/>
      <c r="EP61" s="2155"/>
      <c r="EQ61" s="2155"/>
      <c r="ER61" s="2155"/>
      <c r="ES61" s="2155"/>
      <c r="ET61" s="2155"/>
      <c r="EU61" s="2155"/>
      <c r="EV61" s="2155"/>
      <c r="EW61" s="2155"/>
      <c r="EX61" s="488"/>
    </row>
    <row r="62" spans="3:154" s="495" customFormat="1" ht="7.5" customHeight="1">
      <c r="C62" s="496"/>
      <c r="D62" s="498"/>
      <c r="E62" s="2214"/>
      <c r="F62" s="2215"/>
      <c r="G62" s="2260"/>
      <c r="H62" s="2261"/>
      <c r="I62" s="2261"/>
      <c r="J62" s="2261"/>
      <c r="K62" s="2261"/>
      <c r="L62" s="2261"/>
      <c r="M62" s="2261"/>
      <c r="N62" s="2261"/>
      <c r="O62" s="2261"/>
      <c r="P62" s="2261"/>
      <c r="Q62" s="2261"/>
      <c r="R62" s="2261"/>
      <c r="S62" s="2262"/>
      <c r="T62" s="2221"/>
      <c r="U62" s="2196"/>
      <c r="V62" s="2196"/>
      <c r="W62" s="2196"/>
      <c r="X62" s="2196"/>
      <c r="Y62" s="2196"/>
      <c r="Z62" s="2196"/>
      <c r="AA62" s="2222"/>
      <c r="AB62" s="2253"/>
      <c r="AC62" s="1455"/>
      <c r="AD62" s="1455"/>
      <c r="AE62" s="1455"/>
      <c r="AF62" s="1455"/>
      <c r="AG62" s="1455"/>
      <c r="AH62" s="1455"/>
      <c r="AI62" s="1455"/>
      <c r="AJ62" s="1455"/>
      <c r="AK62" s="1455"/>
      <c r="AL62" s="1455"/>
      <c r="AM62" s="1455"/>
      <c r="AN62" s="1455"/>
      <c r="AO62" s="1455"/>
      <c r="AP62" s="1455"/>
      <c r="AQ62" s="1455"/>
      <c r="AR62" s="1455"/>
      <c r="AS62" s="1455"/>
      <c r="AT62" s="1455"/>
      <c r="AU62" s="1455"/>
      <c r="AV62" s="1455"/>
      <c r="AW62" s="1455"/>
      <c r="AX62" s="1455"/>
      <c r="AY62" s="1455"/>
      <c r="AZ62" s="1455"/>
      <c r="BA62" s="1455"/>
      <c r="BB62" s="1455"/>
      <c r="BC62" s="1455"/>
      <c r="BD62" s="1455"/>
      <c r="BE62" s="1455"/>
      <c r="BF62" s="1455"/>
      <c r="BG62" s="1455"/>
      <c r="BH62" s="1455"/>
      <c r="BI62" s="1455"/>
      <c r="BJ62" s="1455"/>
      <c r="BK62" s="1455"/>
      <c r="BL62" s="1455"/>
      <c r="BM62" s="1455"/>
      <c r="BN62" s="1455"/>
      <c r="BO62" s="1455"/>
      <c r="BP62" s="1455"/>
      <c r="BQ62" s="1455"/>
      <c r="BR62" s="1455"/>
      <c r="BS62" s="1455"/>
      <c r="BT62" s="1455"/>
      <c r="BU62" s="1455"/>
      <c r="BV62" s="1455"/>
      <c r="BW62" s="1455"/>
      <c r="BX62" s="2254"/>
      <c r="BY62" s="499"/>
      <c r="CA62" s="481"/>
      <c r="CB62" s="481"/>
      <c r="CC62" s="487"/>
      <c r="CD62" s="2157" t="s">
        <v>1016</v>
      </c>
      <c r="CE62" s="2158"/>
      <c r="CF62" s="2158"/>
      <c r="CG62" s="2158"/>
      <c r="CH62" s="2158"/>
      <c r="CI62" s="2158"/>
      <c r="CJ62" s="2158"/>
      <c r="CK62" s="2158"/>
      <c r="CL62" s="2158"/>
      <c r="CM62" s="2158"/>
      <c r="CN62" s="2158"/>
      <c r="CO62" s="2158"/>
      <c r="CP62" s="2158"/>
      <c r="CQ62" s="2158"/>
      <c r="CR62" s="2158"/>
      <c r="CS62" s="2158"/>
      <c r="CT62" s="2158"/>
      <c r="CU62" s="2158"/>
      <c r="CV62" s="2158"/>
      <c r="CW62" s="2158"/>
      <c r="CX62" s="2158"/>
      <c r="CY62" s="2158"/>
      <c r="CZ62" s="2158"/>
      <c r="DA62" s="2158"/>
      <c r="DB62" s="2158"/>
      <c r="DC62" s="2158"/>
      <c r="DD62" s="2158"/>
      <c r="DE62" s="2158"/>
      <c r="DF62" s="2158"/>
      <c r="DG62" s="2158"/>
      <c r="DH62" s="2158"/>
      <c r="DI62" s="2158"/>
      <c r="DJ62" s="2158"/>
      <c r="DK62" s="2158"/>
      <c r="DL62" s="2158"/>
      <c r="DM62" s="2158"/>
      <c r="DN62" s="2158"/>
      <c r="DO62" s="2158"/>
      <c r="DP62" s="2158"/>
      <c r="DQ62" s="2158"/>
      <c r="DR62" s="2158"/>
      <c r="DS62" s="2158"/>
      <c r="DT62" s="2158"/>
      <c r="DU62" s="2158"/>
      <c r="DV62" s="2158"/>
      <c r="DW62" s="2158"/>
      <c r="DX62" s="2158"/>
      <c r="DY62" s="2158"/>
      <c r="DZ62" s="2158"/>
      <c r="EA62" s="2158"/>
      <c r="EB62" s="2158"/>
      <c r="EC62" s="2158"/>
      <c r="ED62" s="2158"/>
      <c r="EE62" s="2158"/>
      <c r="EF62" s="2158"/>
      <c r="EG62" s="2158"/>
      <c r="EH62" s="2158"/>
      <c r="EI62" s="2158"/>
      <c r="EJ62" s="2158"/>
      <c r="EK62" s="2158"/>
      <c r="EL62" s="2158"/>
      <c r="EM62" s="2158"/>
      <c r="EN62" s="2158"/>
      <c r="EO62" s="2158"/>
      <c r="EP62" s="2158"/>
      <c r="EQ62" s="2158"/>
      <c r="ER62" s="2158"/>
      <c r="ES62" s="2158"/>
      <c r="ET62" s="2158"/>
      <c r="EU62" s="2158"/>
      <c r="EV62" s="2158"/>
      <c r="EW62" s="2158"/>
      <c r="EX62" s="488"/>
    </row>
    <row r="63" spans="3:154" s="495" customFormat="1" ht="7.5" customHeight="1">
      <c r="C63" s="496"/>
      <c r="D63" s="498"/>
      <c r="E63" s="2216"/>
      <c r="F63" s="2217"/>
      <c r="G63" s="2263"/>
      <c r="H63" s="2264"/>
      <c r="I63" s="2264"/>
      <c r="J63" s="2264"/>
      <c r="K63" s="2264"/>
      <c r="L63" s="2264"/>
      <c r="M63" s="2264"/>
      <c r="N63" s="2264"/>
      <c r="O63" s="2264"/>
      <c r="P63" s="2264"/>
      <c r="Q63" s="2264"/>
      <c r="R63" s="2264"/>
      <c r="S63" s="2265"/>
      <c r="T63" s="2223"/>
      <c r="U63" s="2224"/>
      <c r="V63" s="2224"/>
      <c r="W63" s="2224"/>
      <c r="X63" s="2224"/>
      <c r="Y63" s="2224"/>
      <c r="Z63" s="2224"/>
      <c r="AA63" s="2225"/>
      <c r="AB63" s="2255"/>
      <c r="AC63" s="2256"/>
      <c r="AD63" s="2256"/>
      <c r="AE63" s="2256"/>
      <c r="AF63" s="2256"/>
      <c r="AG63" s="2256"/>
      <c r="AH63" s="2256"/>
      <c r="AI63" s="2256"/>
      <c r="AJ63" s="2256"/>
      <c r="AK63" s="2256"/>
      <c r="AL63" s="2256"/>
      <c r="AM63" s="2256"/>
      <c r="AN63" s="2256"/>
      <c r="AO63" s="2256"/>
      <c r="AP63" s="2256"/>
      <c r="AQ63" s="2256"/>
      <c r="AR63" s="2256"/>
      <c r="AS63" s="2256"/>
      <c r="AT63" s="2256"/>
      <c r="AU63" s="2256"/>
      <c r="AV63" s="2256"/>
      <c r="AW63" s="2256"/>
      <c r="AX63" s="2256"/>
      <c r="AY63" s="2256"/>
      <c r="AZ63" s="2256"/>
      <c r="BA63" s="2256"/>
      <c r="BB63" s="2256"/>
      <c r="BC63" s="2256"/>
      <c r="BD63" s="2256"/>
      <c r="BE63" s="2256"/>
      <c r="BF63" s="2256"/>
      <c r="BG63" s="2256"/>
      <c r="BH63" s="2256"/>
      <c r="BI63" s="2256"/>
      <c r="BJ63" s="2256"/>
      <c r="BK63" s="2256"/>
      <c r="BL63" s="2256"/>
      <c r="BM63" s="2256"/>
      <c r="BN63" s="2256"/>
      <c r="BO63" s="2256"/>
      <c r="BP63" s="2256"/>
      <c r="BQ63" s="2256"/>
      <c r="BR63" s="2256"/>
      <c r="BS63" s="2256"/>
      <c r="BT63" s="2256"/>
      <c r="BU63" s="2256"/>
      <c r="BV63" s="2256"/>
      <c r="BW63" s="2256"/>
      <c r="BX63" s="2257"/>
      <c r="BY63" s="499"/>
      <c r="CA63" s="481"/>
      <c r="CB63" s="481"/>
      <c r="CC63" s="487"/>
      <c r="CD63" s="2158"/>
      <c r="CE63" s="2158"/>
      <c r="CF63" s="2158"/>
      <c r="CG63" s="2158"/>
      <c r="CH63" s="2158"/>
      <c r="CI63" s="2158"/>
      <c r="CJ63" s="2158"/>
      <c r="CK63" s="2158"/>
      <c r="CL63" s="2158"/>
      <c r="CM63" s="2158"/>
      <c r="CN63" s="2158"/>
      <c r="CO63" s="2158"/>
      <c r="CP63" s="2158"/>
      <c r="CQ63" s="2158"/>
      <c r="CR63" s="2158"/>
      <c r="CS63" s="2158"/>
      <c r="CT63" s="2158"/>
      <c r="CU63" s="2158"/>
      <c r="CV63" s="2158"/>
      <c r="CW63" s="2158"/>
      <c r="CX63" s="2158"/>
      <c r="CY63" s="2158"/>
      <c r="CZ63" s="2158"/>
      <c r="DA63" s="2158"/>
      <c r="DB63" s="2158"/>
      <c r="DC63" s="2158"/>
      <c r="DD63" s="2158"/>
      <c r="DE63" s="2158"/>
      <c r="DF63" s="2158"/>
      <c r="DG63" s="2158"/>
      <c r="DH63" s="2158"/>
      <c r="DI63" s="2158"/>
      <c r="DJ63" s="2158"/>
      <c r="DK63" s="2158"/>
      <c r="DL63" s="2158"/>
      <c r="DM63" s="2158"/>
      <c r="DN63" s="2158"/>
      <c r="DO63" s="2158"/>
      <c r="DP63" s="2158"/>
      <c r="DQ63" s="2158"/>
      <c r="DR63" s="2158"/>
      <c r="DS63" s="2158"/>
      <c r="DT63" s="2158"/>
      <c r="DU63" s="2158"/>
      <c r="DV63" s="2158"/>
      <c r="DW63" s="2158"/>
      <c r="DX63" s="2158"/>
      <c r="DY63" s="2158"/>
      <c r="DZ63" s="2158"/>
      <c r="EA63" s="2158"/>
      <c r="EB63" s="2158"/>
      <c r="EC63" s="2158"/>
      <c r="ED63" s="2158"/>
      <c r="EE63" s="2158"/>
      <c r="EF63" s="2158"/>
      <c r="EG63" s="2158"/>
      <c r="EH63" s="2158"/>
      <c r="EI63" s="2158"/>
      <c r="EJ63" s="2158"/>
      <c r="EK63" s="2158"/>
      <c r="EL63" s="2158"/>
      <c r="EM63" s="2158"/>
      <c r="EN63" s="2158"/>
      <c r="EO63" s="2158"/>
      <c r="EP63" s="2158"/>
      <c r="EQ63" s="2158"/>
      <c r="ER63" s="2158"/>
      <c r="ES63" s="2158"/>
      <c r="ET63" s="2158"/>
      <c r="EU63" s="2158"/>
      <c r="EV63" s="2158"/>
      <c r="EW63" s="2158"/>
      <c r="EX63" s="488"/>
    </row>
    <row r="64" spans="3:154" s="495" customFormat="1" ht="7.5" customHeight="1">
      <c r="C64" s="496"/>
      <c r="D64" s="498"/>
      <c r="E64" s="512"/>
      <c r="F64" s="512"/>
      <c r="G64" s="512"/>
      <c r="H64" s="512"/>
      <c r="I64" s="512"/>
      <c r="J64" s="512"/>
      <c r="K64" s="512"/>
      <c r="L64" s="512"/>
      <c r="M64" s="512"/>
      <c r="N64" s="512"/>
      <c r="O64" s="512"/>
      <c r="P64" s="512"/>
      <c r="Q64" s="512"/>
      <c r="R64" s="512"/>
      <c r="S64" s="512"/>
      <c r="T64" s="512"/>
      <c r="U64" s="512"/>
      <c r="V64" s="512"/>
      <c r="W64" s="512"/>
      <c r="X64" s="512"/>
      <c r="Y64" s="512"/>
      <c r="Z64" s="512"/>
      <c r="AA64" s="512"/>
      <c r="AB64" s="512"/>
      <c r="AC64" s="512"/>
      <c r="AD64" s="512"/>
      <c r="AE64" s="512"/>
      <c r="AF64" s="512"/>
      <c r="AG64" s="512"/>
      <c r="AH64" s="512"/>
      <c r="AI64" s="512"/>
      <c r="AJ64" s="512"/>
      <c r="AK64" s="512"/>
      <c r="AL64" s="512"/>
      <c r="AM64" s="512"/>
      <c r="AN64" s="512"/>
      <c r="AO64" s="512"/>
      <c r="AP64" s="512"/>
      <c r="AQ64" s="512"/>
      <c r="AR64" s="512"/>
      <c r="AS64" s="512"/>
      <c r="AT64" s="512"/>
      <c r="AU64" s="512"/>
      <c r="AV64" s="512"/>
      <c r="AW64" s="512"/>
      <c r="AX64" s="512"/>
      <c r="AY64" s="512"/>
      <c r="AZ64" s="512"/>
      <c r="BA64" s="512"/>
      <c r="BB64" s="512"/>
      <c r="BC64" s="512"/>
      <c r="BD64" s="512"/>
      <c r="BE64" s="512"/>
      <c r="BF64" s="512"/>
      <c r="BG64" s="512"/>
      <c r="BH64" s="512"/>
      <c r="BI64" s="512"/>
      <c r="BJ64" s="512"/>
      <c r="BK64" s="512"/>
      <c r="BL64" s="512"/>
      <c r="BM64" s="512"/>
      <c r="BN64" s="512"/>
      <c r="BO64" s="512"/>
      <c r="BP64" s="512"/>
      <c r="BQ64" s="512"/>
      <c r="BR64" s="512"/>
      <c r="BS64" s="512"/>
      <c r="BT64" s="512"/>
      <c r="BU64" s="512"/>
      <c r="BV64" s="512"/>
      <c r="BW64" s="512"/>
      <c r="BX64" s="512"/>
      <c r="BY64" s="499"/>
      <c r="CA64" s="481"/>
      <c r="CB64" s="481"/>
      <c r="CC64" s="487"/>
      <c r="CD64" s="489"/>
      <c r="CE64" s="2169" t="s">
        <v>174</v>
      </c>
      <c r="CF64" s="2169"/>
      <c r="CG64" s="2157" t="s">
        <v>1039</v>
      </c>
      <c r="CH64" s="2155"/>
      <c r="CI64" s="2155"/>
      <c r="CJ64" s="2155"/>
      <c r="CK64" s="2155"/>
      <c r="CL64" s="2155"/>
      <c r="CM64" s="2155"/>
      <c r="CN64" s="2155"/>
      <c r="CO64" s="2155"/>
      <c r="CP64" s="2155"/>
      <c r="CQ64" s="2155"/>
      <c r="CR64" s="2155"/>
      <c r="CS64" s="2155"/>
      <c r="CT64" s="2155"/>
      <c r="CU64" s="2155"/>
      <c r="CV64" s="2155"/>
      <c r="CW64" s="2155"/>
      <c r="CX64" s="2155"/>
      <c r="CY64" s="2155"/>
      <c r="CZ64" s="2155"/>
      <c r="DA64" s="2155"/>
      <c r="DB64" s="2155"/>
      <c r="DC64" s="2155"/>
      <c r="DD64" s="2155"/>
      <c r="DE64" s="2155"/>
      <c r="DF64" s="2155"/>
      <c r="DG64" s="2155"/>
      <c r="DH64" s="2155"/>
      <c r="DI64" s="2155"/>
      <c r="DJ64" s="2155"/>
      <c r="DK64" s="2155"/>
      <c r="DL64" s="2155"/>
      <c r="DM64" s="2155"/>
      <c r="DN64" s="2155"/>
      <c r="DO64" s="2155"/>
      <c r="DP64" s="2155"/>
      <c r="DQ64" s="2155"/>
      <c r="DR64" s="2155"/>
      <c r="DS64" s="2155"/>
      <c r="DT64" s="2155"/>
      <c r="DU64" s="2155"/>
      <c r="DV64" s="2155"/>
      <c r="DW64" s="2155"/>
      <c r="DX64" s="2155"/>
      <c r="DY64" s="2155"/>
      <c r="DZ64" s="2155"/>
      <c r="EA64" s="2155"/>
      <c r="EB64" s="2155"/>
      <c r="EC64" s="2155"/>
      <c r="ED64" s="2155"/>
      <c r="EE64" s="2155"/>
      <c r="EF64" s="2155"/>
      <c r="EG64" s="2155"/>
      <c r="EH64" s="2155"/>
      <c r="EI64" s="2155"/>
      <c r="EJ64" s="2155"/>
      <c r="EK64" s="2155"/>
      <c r="EL64" s="2155"/>
      <c r="EM64" s="2155"/>
      <c r="EN64" s="2155"/>
      <c r="EO64" s="2155"/>
      <c r="EP64" s="2155"/>
      <c r="EQ64" s="2155"/>
      <c r="ER64" s="2155"/>
      <c r="ES64" s="2155"/>
      <c r="ET64" s="2155"/>
      <c r="EU64" s="2155"/>
      <c r="EV64" s="2155"/>
      <c r="EW64" s="2155"/>
      <c r="EX64" s="488"/>
    </row>
    <row r="65" spans="2:154" s="495" customFormat="1" ht="7.5" customHeight="1">
      <c r="C65" s="496"/>
      <c r="D65" s="498"/>
      <c r="E65" s="512"/>
      <c r="F65" s="512"/>
      <c r="G65" s="2248" t="s">
        <v>1040</v>
      </c>
      <c r="H65" s="2249"/>
      <c r="I65" s="2249"/>
      <c r="J65" s="2249"/>
      <c r="K65" s="2249"/>
      <c r="L65" s="2249"/>
      <c r="M65" s="2249"/>
      <c r="N65" s="2249"/>
      <c r="O65" s="2249"/>
      <c r="P65" s="2249"/>
      <c r="Q65" s="2249"/>
      <c r="R65" s="2249"/>
      <c r="S65" s="2249"/>
      <c r="T65" s="2249"/>
      <c r="U65" s="2249"/>
      <c r="V65" s="2249"/>
      <c r="W65" s="2249"/>
      <c r="X65" s="2249"/>
      <c r="Y65" s="2249"/>
      <c r="Z65" s="2249"/>
      <c r="AA65" s="2249"/>
      <c r="AB65" s="2249"/>
      <c r="AC65" s="2249"/>
      <c r="AD65" s="2249"/>
      <c r="AE65" s="2249"/>
      <c r="AF65" s="2249"/>
      <c r="AG65" s="2249"/>
      <c r="AH65" s="2249"/>
      <c r="AI65" s="2249"/>
      <c r="AJ65" s="2249"/>
      <c r="AK65" s="2249"/>
      <c r="AL65" s="2249"/>
      <c r="AM65" s="2249"/>
      <c r="AN65" s="2249"/>
      <c r="AO65" s="2249"/>
      <c r="AP65" s="2249"/>
      <c r="AQ65" s="2249"/>
      <c r="AR65" s="2249"/>
      <c r="AS65" s="2249"/>
      <c r="AT65" s="2249"/>
      <c r="AU65" s="2249"/>
      <c r="AV65" s="2249"/>
      <c r="AW65" s="2249"/>
      <c r="AX65" s="2249"/>
      <c r="AY65" s="2249"/>
      <c r="AZ65" s="2249"/>
      <c r="BA65" s="2249"/>
      <c r="BB65" s="2249"/>
      <c r="BC65" s="2249"/>
      <c r="BD65" s="2249"/>
      <c r="BE65" s="2249"/>
      <c r="BF65" s="2249"/>
      <c r="BG65" s="2249"/>
      <c r="BH65" s="2249"/>
      <c r="BI65" s="2249"/>
      <c r="BJ65" s="2249"/>
      <c r="BK65" s="2249"/>
      <c r="BL65" s="2249"/>
      <c r="BM65" s="2249"/>
      <c r="BN65" s="2249"/>
      <c r="BO65" s="2249"/>
      <c r="BP65" s="2249"/>
      <c r="BQ65" s="2249"/>
      <c r="BR65" s="2249"/>
      <c r="BS65" s="2249"/>
      <c r="BT65" s="512"/>
      <c r="BU65" s="512"/>
      <c r="BV65" s="512"/>
      <c r="BW65" s="512"/>
      <c r="BX65" s="512"/>
      <c r="BY65" s="499"/>
      <c r="CA65" s="481"/>
      <c r="CB65" s="481"/>
      <c r="CC65" s="487"/>
      <c r="CD65" s="489"/>
      <c r="CE65" s="2169"/>
      <c r="CF65" s="2169"/>
      <c r="CG65" s="2155"/>
      <c r="CH65" s="2155"/>
      <c r="CI65" s="2155"/>
      <c r="CJ65" s="2155"/>
      <c r="CK65" s="2155"/>
      <c r="CL65" s="2155"/>
      <c r="CM65" s="2155"/>
      <c r="CN65" s="2155"/>
      <c r="CO65" s="2155"/>
      <c r="CP65" s="2155"/>
      <c r="CQ65" s="2155"/>
      <c r="CR65" s="2155"/>
      <c r="CS65" s="2155"/>
      <c r="CT65" s="2155"/>
      <c r="CU65" s="2155"/>
      <c r="CV65" s="2155"/>
      <c r="CW65" s="2155"/>
      <c r="CX65" s="2155"/>
      <c r="CY65" s="2155"/>
      <c r="CZ65" s="2155"/>
      <c r="DA65" s="2155"/>
      <c r="DB65" s="2155"/>
      <c r="DC65" s="2155"/>
      <c r="DD65" s="2155"/>
      <c r="DE65" s="2155"/>
      <c r="DF65" s="2155"/>
      <c r="DG65" s="2155"/>
      <c r="DH65" s="2155"/>
      <c r="DI65" s="2155"/>
      <c r="DJ65" s="2155"/>
      <c r="DK65" s="2155"/>
      <c r="DL65" s="2155"/>
      <c r="DM65" s="2155"/>
      <c r="DN65" s="2155"/>
      <c r="DO65" s="2155"/>
      <c r="DP65" s="2155"/>
      <c r="DQ65" s="2155"/>
      <c r="DR65" s="2155"/>
      <c r="DS65" s="2155"/>
      <c r="DT65" s="2155"/>
      <c r="DU65" s="2155"/>
      <c r="DV65" s="2155"/>
      <c r="DW65" s="2155"/>
      <c r="DX65" s="2155"/>
      <c r="DY65" s="2155"/>
      <c r="DZ65" s="2155"/>
      <c r="EA65" s="2155"/>
      <c r="EB65" s="2155"/>
      <c r="EC65" s="2155"/>
      <c r="ED65" s="2155"/>
      <c r="EE65" s="2155"/>
      <c r="EF65" s="2155"/>
      <c r="EG65" s="2155"/>
      <c r="EH65" s="2155"/>
      <c r="EI65" s="2155"/>
      <c r="EJ65" s="2155"/>
      <c r="EK65" s="2155"/>
      <c r="EL65" s="2155"/>
      <c r="EM65" s="2155"/>
      <c r="EN65" s="2155"/>
      <c r="EO65" s="2155"/>
      <c r="EP65" s="2155"/>
      <c r="EQ65" s="2155"/>
      <c r="ER65" s="2155"/>
      <c r="ES65" s="2155"/>
      <c r="ET65" s="2155"/>
      <c r="EU65" s="2155"/>
      <c r="EV65" s="2155"/>
      <c r="EW65" s="2155"/>
      <c r="EX65" s="488"/>
    </row>
    <row r="66" spans="2:154" s="495" customFormat="1" ht="7.5" customHeight="1">
      <c r="C66" s="496"/>
      <c r="D66" s="498"/>
      <c r="E66" s="512"/>
      <c r="F66" s="512"/>
      <c r="G66" s="2249"/>
      <c r="H66" s="2249"/>
      <c r="I66" s="2249"/>
      <c r="J66" s="2249"/>
      <c r="K66" s="2249"/>
      <c r="L66" s="2249"/>
      <c r="M66" s="2249"/>
      <c r="N66" s="2249"/>
      <c r="O66" s="2249"/>
      <c r="P66" s="2249"/>
      <c r="Q66" s="2249"/>
      <c r="R66" s="2249"/>
      <c r="S66" s="2249"/>
      <c r="T66" s="2249"/>
      <c r="U66" s="2249"/>
      <c r="V66" s="2249"/>
      <c r="W66" s="2249"/>
      <c r="X66" s="2249"/>
      <c r="Y66" s="2249"/>
      <c r="Z66" s="2249"/>
      <c r="AA66" s="2249"/>
      <c r="AB66" s="2249"/>
      <c r="AC66" s="2249"/>
      <c r="AD66" s="2249"/>
      <c r="AE66" s="2249"/>
      <c r="AF66" s="2249"/>
      <c r="AG66" s="2249"/>
      <c r="AH66" s="2249"/>
      <c r="AI66" s="2249"/>
      <c r="AJ66" s="2249"/>
      <c r="AK66" s="2249"/>
      <c r="AL66" s="2249"/>
      <c r="AM66" s="2249"/>
      <c r="AN66" s="2249"/>
      <c r="AO66" s="2249"/>
      <c r="AP66" s="2249"/>
      <c r="AQ66" s="2249"/>
      <c r="AR66" s="2249"/>
      <c r="AS66" s="2249"/>
      <c r="AT66" s="2249"/>
      <c r="AU66" s="2249"/>
      <c r="AV66" s="2249"/>
      <c r="AW66" s="2249"/>
      <c r="AX66" s="2249"/>
      <c r="AY66" s="2249"/>
      <c r="AZ66" s="2249"/>
      <c r="BA66" s="2249"/>
      <c r="BB66" s="2249"/>
      <c r="BC66" s="2249"/>
      <c r="BD66" s="2249"/>
      <c r="BE66" s="2249"/>
      <c r="BF66" s="2249"/>
      <c r="BG66" s="2249"/>
      <c r="BH66" s="2249"/>
      <c r="BI66" s="2249"/>
      <c r="BJ66" s="2249"/>
      <c r="BK66" s="2249"/>
      <c r="BL66" s="2249"/>
      <c r="BM66" s="2249"/>
      <c r="BN66" s="2249"/>
      <c r="BO66" s="2249"/>
      <c r="BP66" s="2249"/>
      <c r="BQ66" s="2249"/>
      <c r="BR66" s="2249"/>
      <c r="BS66" s="2249"/>
      <c r="BT66" s="512"/>
      <c r="BU66" s="512"/>
      <c r="BV66" s="512"/>
      <c r="BW66" s="512"/>
      <c r="BX66" s="512"/>
      <c r="BY66" s="499"/>
      <c r="CA66" s="481"/>
      <c r="CB66" s="481"/>
      <c r="CC66" s="487"/>
      <c r="CD66" s="489"/>
      <c r="CE66" s="2169" t="s">
        <v>174</v>
      </c>
      <c r="CF66" s="2169"/>
      <c r="CG66" s="2157" t="s">
        <v>1041</v>
      </c>
      <c r="CH66" s="2030"/>
      <c r="CI66" s="2030"/>
      <c r="CJ66" s="2030"/>
      <c r="CK66" s="2030"/>
      <c r="CL66" s="2030"/>
      <c r="CM66" s="2030"/>
      <c r="CN66" s="2030"/>
      <c r="CO66" s="2030"/>
      <c r="CP66" s="2030"/>
      <c r="CQ66" s="2030"/>
      <c r="CR66" s="2030"/>
      <c r="CS66" s="2030"/>
      <c r="CT66" s="2030"/>
      <c r="CU66" s="2030"/>
      <c r="CV66" s="2030"/>
      <c r="CW66" s="2030"/>
      <c r="CX66" s="2030"/>
      <c r="CY66" s="2030"/>
      <c r="CZ66" s="2030"/>
      <c r="DA66" s="2030"/>
      <c r="DB66" s="2030"/>
      <c r="DC66" s="2030"/>
      <c r="DD66" s="2030"/>
      <c r="DE66" s="2030"/>
      <c r="DF66" s="2030"/>
      <c r="DG66" s="2030"/>
      <c r="DH66" s="2030"/>
      <c r="DI66" s="2030"/>
      <c r="DJ66" s="2030"/>
      <c r="DK66" s="2030"/>
      <c r="DL66" s="2030"/>
      <c r="DM66" s="2030"/>
      <c r="DN66" s="2030"/>
      <c r="DO66" s="2030"/>
      <c r="DP66" s="2030"/>
      <c r="DQ66" s="2030"/>
      <c r="DR66" s="2030"/>
      <c r="DS66" s="2030"/>
      <c r="DT66" s="2030"/>
      <c r="DU66" s="2030"/>
      <c r="DV66" s="2030"/>
      <c r="DW66" s="2030"/>
      <c r="DX66" s="2030"/>
      <c r="DY66" s="2030"/>
      <c r="DZ66" s="2030"/>
      <c r="EA66" s="2030"/>
      <c r="EB66" s="2030"/>
      <c r="EC66" s="2030"/>
      <c r="ED66" s="2030"/>
      <c r="EE66" s="2030"/>
      <c r="EF66" s="2030"/>
      <c r="EG66" s="2030"/>
      <c r="EH66" s="2030"/>
      <c r="EI66" s="2030"/>
      <c r="EJ66" s="2030"/>
      <c r="EK66" s="2030"/>
      <c r="EL66" s="2030"/>
      <c r="EM66" s="2030"/>
      <c r="EN66" s="2030"/>
      <c r="EO66" s="2030"/>
      <c r="EP66" s="2030"/>
      <c r="EQ66" s="2030"/>
      <c r="ER66" s="2030"/>
      <c r="ES66" s="2030"/>
      <c r="ET66" s="2030"/>
      <c r="EU66" s="2030"/>
      <c r="EV66" s="2030"/>
      <c r="EW66" s="2030"/>
      <c r="EX66" s="488"/>
    </row>
    <row r="67" spans="2:154" s="495" customFormat="1" ht="7.5" customHeight="1">
      <c r="C67" s="496"/>
      <c r="D67" s="498"/>
      <c r="E67" s="512"/>
      <c r="F67" s="512"/>
      <c r="G67" s="2248"/>
      <c r="H67" s="2199"/>
      <c r="I67" s="2199"/>
      <c r="J67" s="2199"/>
      <c r="K67" s="2199"/>
      <c r="L67" s="2199"/>
      <c r="M67" s="2199"/>
      <c r="N67" s="2199"/>
      <c r="O67" s="2199"/>
      <c r="P67" s="2199"/>
      <c r="Q67" s="2199"/>
      <c r="R67" s="2199"/>
      <c r="S67" s="2199"/>
      <c r="T67" s="2199"/>
      <c r="U67" s="2199"/>
      <c r="V67" s="2199"/>
      <c r="W67" s="2199"/>
      <c r="X67" s="2199"/>
      <c r="Y67" s="2199"/>
      <c r="Z67" s="2199"/>
      <c r="AA67" s="2199"/>
      <c r="AB67" s="2199"/>
      <c r="AC67" s="2199"/>
      <c r="AD67" s="2199"/>
      <c r="AE67" s="2199"/>
      <c r="AF67" s="2199"/>
      <c r="AG67" s="2199"/>
      <c r="AH67" s="2199"/>
      <c r="AI67" s="2199"/>
      <c r="AJ67" s="2199"/>
      <c r="AK67" s="2199"/>
      <c r="AL67" s="2199"/>
      <c r="AM67" s="2199"/>
      <c r="AN67" s="2199"/>
      <c r="AO67" s="2199"/>
      <c r="AP67" s="2199"/>
      <c r="AQ67" s="2199"/>
      <c r="AR67" s="2199"/>
      <c r="AS67" s="2199"/>
      <c r="AT67" s="2199"/>
      <c r="AU67" s="2199"/>
      <c r="AV67" s="2199"/>
      <c r="AW67" s="2199"/>
      <c r="AX67" s="2199"/>
      <c r="AY67" s="2199"/>
      <c r="AZ67" s="2199"/>
      <c r="BA67" s="2199"/>
      <c r="BB67" s="2199"/>
      <c r="BC67" s="2199"/>
      <c r="BD67" s="2199"/>
      <c r="BE67" s="2199"/>
      <c r="BF67" s="2199"/>
      <c r="BG67" s="2199"/>
      <c r="BH67" s="2199"/>
      <c r="BI67" s="2199"/>
      <c r="BJ67" s="2199"/>
      <c r="BK67" s="2199"/>
      <c r="BL67" s="2199"/>
      <c r="BM67" s="2199"/>
      <c r="BN67" s="2199"/>
      <c r="BO67" s="2199"/>
      <c r="BP67" s="2199"/>
      <c r="BQ67" s="2199"/>
      <c r="BR67" s="2199"/>
      <c r="BS67" s="2199"/>
      <c r="BT67" s="512"/>
      <c r="BU67" s="512"/>
      <c r="BV67" s="512"/>
      <c r="BW67" s="512"/>
      <c r="BX67" s="512"/>
      <c r="BY67" s="499"/>
      <c r="CA67" s="481"/>
      <c r="CB67" s="481"/>
      <c r="CC67" s="487"/>
      <c r="CD67" s="489"/>
      <c r="CE67" s="2169"/>
      <c r="CF67" s="2169"/>
      <c r="CG67" s="2030"/>
      <c r="CH67" s="2030"/>
      <c r="CI67" s="2030"/>
      <c r="CJ67" s="2030"/>
      <c r="CK67" s="2030"/>
      <c r="CL67" s="2030"/>
      <c r="CM67" s="2030"/>
      <c r="CN67" s="2030"/>
      <c r="CO67" s="2030"/>
      <c r="CP67" s="2030"/>
      <c r="CQ67" s="2030"/>
      <c r="CR67" s="2030"/>
      <c r="CS67" s="2030"/>
      <c r="CT67" s="2030"/>
      <c r="CU67" s="2030"/>
      <c r="CV67" s="2030"/>
      <c r="CW67" s="2030"/>
      <c r="CX67" s="2030"/>
      <c r="CY67" s="2030"/>
      <c r="CZ67" s="2030"/>
      <c r="DA67" s="2030"/>
      <c r="DB67" s="2030"/>
      <c r="DC67" s="2030"/>
      <c r="DD67" s="2030"/>
      <c r="DE67" s="2030"/>
      <c r="DF67" s="2030"/>
      <c r="DG67" s="2030"/>
      <c r="DH67" s="2030"/>
      <c r="DI67" s="2030"/>
      <c r="DJ67" s="2030"/>
      <c r="DK67" s="2030"/>
      <c r="DL67" s="2030"/>
      <c r="DM67" s="2030"/>
      <c r="DN67" s="2030"/>
      <c r="DO67" s="2030"/>
      <c r="DP67" s="2030"/>
      <c r="DQ67" s="2030"/>
      <c r="DR67" s="2030"/>
      <c r="DS67" s="2030"/>
      <c r="DT67" s="2030"/>
      <c r="DU67" s="2030"/>
      <c r="DV67" s="2030"/>
      <c r="DW67" s="2030"/>
      <c r="DX67" s="2030"/>
      <c r="DY67" s="2030"/>
      <c r="DZ67" s="2030"/>
      <c r="EA67" s="2030"/>
      <c r="EB67" s="2030"/>
      <c r="EC67" s="2030"/>
      <c r="ED67" s="2030"/>
      <c r="EE67" s="2030"/>
      <c r="EF67" s="2030"/>
      <c r="EG67" s="2030"/>
      <c r="EH67" s="2030"/>
      <c r="EI67" s="2030"/>
      <c r="EJ67" s="2030"/>
      <c r="EK67" s="2030"/>
      <c r="EL67" s="2030"/>
      <c r="EM67" s="2030"/>
      <c r="EN67" s="2030"/>
      <c r="EO67" s="2030"/>
      <c r="EP67" s="2030"/>
      <c r="EQ67" s="2030"/>
      <c r="ER67" s="2030"/>
      <c r="ES67" s="2030"/>
      <c r="ET67" s="2030"/>
      <c r="EU67" s="2030"/>
      <c r="EV67" s="2030"/>
      <c r="EW67" s="2030"/>
      <c r="EX67" s="488"/>
    </row>
    <row r="68" spans="2:154" s="495" customFormat="1" ht="7.5" customHeight="1">
      <c r="C68" s="491"/>
      <c r="D68" s="491"/>
      <c r="E68" s="512"/>
      <c r="F68" s="512"/>
      <c r="G68" s="2199"/>
      <c r="H68" s="2199"/>
      <c r="I68" s="2199"/>
      <c r="J68" s="2199"/>
      <c r="K68" s="2199"/>
      <c r="L68" s="2199"/>
      <c r="M68" s="2199"/>
      <c r="N68" s="2199"/>
      <c r="O68" s="2199"/>
      <c r="P68" s="2199"/>
      <c r="Q68" s="2199"/>
      <c r="R68" s="2199"/>
      <c r="S68" s="2199"/>
      <c r="T68" s="2199"/>
      <c r="U68" s="2199"/>
      <c r="V68" s="2199"/>
      <c r="W68" s="2199"/>
      <c r="X68" s="2199"/>
      <c r="Y68" s="2199"/>
      <c r="Z68" s="2199"/>
      <c r="AA68" s="2199"/>
      <c r="AB68" s="2199"/>
      <c r="AC68" s="2199"/>
      <c r="AD68" s="2199"/>
      <c r="AE68" s="2199"/>
      <c r="AF68" s="2199"/>
      <c r="AG68" s="2199"/>
      <c r="AH68" s="2199"/>
      <c r="AI68" s="2199"/>
      <c r="AJ68" s="2199"/>
      <c r="AK68" s="2199"/>
      <c r="AL68" s="2199"/>
      <c r="AM68" s="2199"/>
      <c r="AN68" s="2199"/>
      <c r="AO68" s="2199"/>
      <c r="AP68" s="2199"/>
      <c r="AQ68" s="2199"/>
      <c r="AR68" s="2199"/>
      <c r="AS68" s="2199"/>
      <c r="AT68" s="2199"/>
      <c r="AU68" s="2199"/>
      <c r="AV68" s="2199"/>
      <c r="AW68" s="2199"/>
      <c r="AX68" s="2199"/>
      <c r="AY68" s="2199"/>
      <c r="AZ68" s="2199"/>
      <c r="BA68" s="2199"/>
      <c r="BB68" s="2199"/>
      <c r="BC68" s="2199"/>
      <c r="BD68" s="2199"/>
      <c r="BE68" s="2199"/>
      <c r="BF68" s="2199"/>
      <c r="BG68" s="2199"/>
      <c r="BH68" s="2199"/>
      <c r="BI68" s="2199"/>
      <c r="BJ68" s="2199"/>
      <c r="BK68" s="2199"/>
      <c r="BL68" s="2199"/>
      <c r="BM68" s="2199"/>
      <c r="BN68" s="2199"/>
      <c r="BO68" s="2199"/>
      <c r="BP68" s="2199"/>
      <c r="BQ68" s="2199"/>
      <c r="BR68" s="2199"/>
      <c r="BS68" s="2199"/>
      <c r="BT68" s="512"/>
      <c r="BU68" s="512"/>
      <c r="BV68" s="512"/>
      <c r="BW68" s="512"/>
      <c r="BX68" s="519"/>
      <c r="BY68" s="490"/>
      <c r="CA68" s="481"/>
      <c r="CB68" s="481"/>
      <c r="CC68" s="487"/>
      <c r="CD68" s="489"/>
      <c r="CE68" s="2169" t="s">
        <v>174</v>
      </c>
      <c r="CF68" s="2169"/>
      <c r="CG68" s="2157" t="s">
        <v>1042</v>
      </c>
      <c r="CH68" s="2158"/>
      <c r="CI68" s="2158"/>
      <c r="CJ68" s="2158"/>
      <c r="CK68" s="2158"/>
      <c r="CL68" s="2158"/>
      <c r="CM68" s="2158"/>
      <c r="CN68" s="2158"/>
      <c r="CO68" s="2158"/>
      <c r="CP68" s="2158"/>
      <c r="CQ68" s="2158"/>
      <c r="CR68" s="2158"/>
      <c r="CS68" s="2158"/>
      <c r="CT68" s="2158"/>
      <c r="CU68" s="2158"/>
      <c r="CV68" s="2158"/>
      <c r="CW68" s="2158"/>
      <c r="CX68" s="2158"/>
      <c r="CY68" s="2158"/>
      <c r="CZ68" s="2158"/>
      <c r="DA68" s="2158"/>
      <c r="DB68" s="2158"/>
      <c r="DC68" s="2158"/>
      <c r="DD68" s="2158"/>
      <c r="DE68" s="2158"/>
      <c r="DF68" s="2158"/>
      <c r="DG68" s="2158"/>
      <c r="DH68" s="2158"/>
      <c r="DI68" s="2158"/>
      <c r="DJ68" s="2158"/>
      <c r="DK68" s="2158"/>
      <c r="DL68" s="2158"/>
      <c r="DM68" s="2158"/>
      <c r="DN68" s="2158"/>
      <c r="DO68" s="2158"/>
      <c r="DP68" s="2158"/>
      <c r="DQ68" s="2158"/>
      <c r="DR68" s="2158"/>
      <c r="DS68" s="2158"/>
      <c r="DT68" s="2158"/>
      <c r="DU68" s="2158"/>
      <c r="DV68" s="2158"/>
      <c r="DW68" s="2158"/>
      <c r="DX68" s="2158"/>
      <c r="DY68" s="2158"/>
      <c r="DZ68" s="2158"/>
      <c r="EA68" s="2158"/>
      <c r="EB68" s="2158"/>
      <c r="EC68" s="2158"/>
      <c r="ED68" s="2158"/>
      <c r="EE68" s="2158"/>
      <c r="EF68" s="2158"/>
      <c r="EG68" s="2158"/>
      <c r="EH68" s="2158"/>
      <c r="EI68" s="2158"/>
      <c r="EJ68" s="2158"/>
      <c r="EK68" s="2158"/>
      <c r="EL68" s="2158"/>
      <c r="EM68" s="2158"/>
      <c r="EN68" s="2158"/>
      <c r="EO68" s="2158"/>
      <c r="EP68" s="2158"/>
      <c r="EQ68" s="2158"/>
      <c r="ER68" s="2158"/>
      <c r="ES68" s="2158"/>
      <c r="ET68" s="2158"/>
      <c r="EU68" s="2158"/>
      <c r="EV68" s="2158"/>
      <c r="EW68" s="2158"/>
      <c r="EX68" s="488"/>
    </row>
    <row r="69" spans="2:154" s="495" customFormat="1" ht="7.5" customHeight="1" thickBot="1">
      <c r="C69" s="491"/>
      <c r="D69" s="491"/>
      <c r="E69" s="520"/>
      <c r="F69" s="520"/>
      <c r="G69" s="520"/>
      <c r="H69" s="520"/>
      <c r="I69" s="520"/>
      <c r="J69" s="520"/>
      <c r="K69" s="520"/>
      <c r="L69" s="520"/>
      <c r="M69" s="520"/>
      <c r="N69" s="520"/>
      <c r="O69" s="520"/>
      <c r="P69" s="520"/>
      <c r="Q69" s="520"/>
      <c r="R69" s="520"/>
      <c r="S69" s="520"/>
      <c r="T69" s="520"/>
      <c r="U69" s="520"/>
      <c r="V69" s="520"/>
      <c r="W69" s="520"/>
      <c r="X69" s="520"/>
      <c r="Y69" s="520"/>
      <c r="Z69" s="520"/>
      <c r="AA69" s="520"/>
      <c r="AB69" s="520"/>
      <c r="AC69" s="520"/>
      <c r="AD69" s="520"/>
      <c r="AE69" s="520"/>
      <c r="AF69" s="520"/>
      <c r="AG69" s="520"/>
      <c r="AH69" s="520"/>
      <c r="AI69" s="520"/>
      <c r="AJ69" s="520"/>
      <c r="AK69" s="520"/>
      <c r="AL69" s="520"/>
      <c r="AM69" s="520"/>
      <c r="AN69" s="520"/>
      <c r="AO69" s="520"/>
      <c r="AP69" s="520"/>
      <c r="AQ69" s="520"/>
      <c r="AR69" s="520"/>
      <c r="AS69" s="520"/>
      <c r="AT69" s="520"/>
      <c r="AU69" s="520"/>
      <c r="AV69" s="520"/>
      <c r="AW69" s="520"/>
      <c r="AX69" s="520"/>
      <c r="AY69" s="520"/>
      <c r="AZ69" s="520"/>
      <c r="BA69" s="520"/>
      <c r="BB69" s="520"/>
      <c r="BC69" s="520"/>
      <c r="BD69" s="520"/>
      <c r="BE69" s="520"/>
      <c r="BF69" s="520"/>
      <c r="BG69" s="520"/>
      <c r="BH69" s="520"/>
      <c r="BI69" s="520"/>
      <c r="BJ69" s="520"/>
      <c r="BK69" s="520"/>
      <c r="BL69" s="520"/>
      <c r="BM69" s="520"/>
      <c r="BN69" s="520"/>
      <c r="BO69" s="520"/>
      <c r="BP69" s="520"/>
      <c r="BQ69" s="520"/>
      <c r="BR69" s="520"/>
      <c r="BS69" s="520"/>
      <c r="BT69" s="520"/>
      <c r="BU69" s="520"/>
      <c r="BV69" s="520"/>
      <c r="BW69" s="520"/>
      <c r="BX69" s="490"/>
      <c r="BY69" s="490"/>
      <c r="CA69" s="481"/>
      <c r="CB69" s="481"/>
      <c r="CC69" s="487"/>
      <c r="CD69" s="489"/>
      <c r="CE69" s="2169"/>
      <c r="CF69" s="2169"/>
      <c r="CG69" s="2158"/>
      <c r="CH69" s="2158"/>
      <c r="CI69" s="2158"/>
      <c r="CJ69" s="2158"/>
      <c r="CK69" s="2158"/>
      <c r="CL69" s="2158"/>
      <c r="CM69" s="2158"/>
      <c r="CN69" s="2158"/>
      <c r="CO69" s="2158"/>
      <c r="CP69" s="2158"/>
      <c r="CQ69" s="2158"/>
      <c r="CR69" s="2158"/>
      <c r="CS69" s="2158"/>
      <c r="CT69" s="2158"/>
      <c r="CU69" s="2158"/>
      <c r="CV69" s="2158"/>
      <c r="CW69" s="2158"/>
      <c r="CX69" s="2158"/>
      <c r="CY69" s="2158"/>
      <c r="CZ69" s="2158"/>
      <c r="DA69" s="2158"/>
      <c r="DB69" s="2158"/>
      <c r="DC69" s="2158"/>
      <c r="DD69" s="2158"/>
      <c r="DE69" s="2158"/>
      <c r="DF69" s="2158"/>
      <c r="DG69" s="2158"/>
      <c r="DH69" s="2158"/>
      <c r="DI69" s="2158"/>
      <c r="DJ69" s="2158"/>
      <c r="DK69" s="2158"/>
      <c r="DL69" s="2158"/>
      <c r="DM69" s="2158"/>
      <c r="DN69" s="2158"/>
      <c r="DO69" s="2158"/>
      <c r="DP69" s="2158"/>
      <c r="DQ69" s="2158"/>
      <c r="DR69" s="2158"/>
      <c r="DS69" s="2158"/>
      <c r="DT69" s="2158"/>
      <c r="DU69" s="2158"/>
      <c r="DV69" s="2158"/>
      <c r="DW69" s="2158"/>
      <c r="DX69" s="2158"/>
      <c r="DY69" s="2158"/>
      <c r="DZ69" s="2158"/>
      <c r="EA69" s="2158"/>
      <c r="EB69" s="2158"/>
      <c r="EC69" s="2158"/>
      <c r="ED69" s="2158"/>
      <c r="EE69" s="2158"/>
      <c r="EF69" s="2158"/>
      <c r="EG69" s="2158"/>
      <c r="EH69" s="2158"/>
      <c r="EI69" s="2158"/>
      <c r="EJ69" s="2158"/>
      <c r="EK69" s="2158"/>
      <c r="EL69" s="2158"/>
      <c r="EM69" s="2158"/>
      <c r="EN69" s="2158"/>
      <c r="EO69" s="2158"/>
      <c r="EP69" s="2158"/>
      <c r="EQ69" s="2158"/>
      <c r="ER69" s="2158"/>
      <c r="ES69" s="2158"/>
      <c r="ET69" s="2158"/>
      <c r="EU69" s="2158"/>
      <c r="EV69" s="2158"/>
      <c r="EW69" s="2158"/>
      <c r="EX69" s="488"/>
    </row>
    <row r="70" spans="2:154" s="495" customFormat="1" ht="7.5" customHeight="1">
      <c r="CA70" s="481"/>
      <c r="CB70" s="481"/>
      <c r="CC70" s="487"/>
      <c r="CD70" s="2157" t="s">
        <v>1020</v>
      </c>
      <c r="CE70" s="2158"/>
      <c r="CF70" s="2158"/>
      <c r="CG70" s="2158"/>
      <c r="CH70" s="2158"/>
      <c r="CI70" s="2158"/>
      <c r="CJ70" s="2158"/>
      <c r="CK70" s="2158"/>
      <c r="CL70" s="2158"/>
      <c r="CM70" s="2158"/>
      <c r="CN70" s="2158"/>
      <c r="CO70" s="2158"/>
      <c r="CP70" s="2158"/>
      <c r="CQ70" s="2158"/>
      <c r="CR70" s="2158"/>
      <c r="CS70" s="2158"/>
      <c r="CT70" s="2158"/>
      <c r="CU70" s="2158"/>
      <c r="CV70" s="2158"/>
      <c r="CW70" s="2158"/>
      <c r="CX70" s="2158"/>
      <c r="CY70" s="2158"/>
      <c r="CZ70" s="2158"/>
      <c r="DA70" s="2158"/>
      <c r="DB70" s="2158"/>
      <c r="DC70" s="2158"/>
      <c r="DD70" s="2158"/>
      <c r="DE70" s="2158"/>
      <c r="DF70" s="2158"/>
      <c r="DG70" s="2158"/>
      <c r="DH70" s="2158"/>
      <c r="DI70" s="2158"/>
      <c r="DJ70" s="2158"/>
      <c r="DK70" s="2158"/>
      <c r="DL70" s="2158"/>
      <c r="DM70" s="2158"/>
      <c r="DN70" s="2158"/>
      <c r="DO70" s="2158"/>
      <c r="DP70" s="2158"/>
      <c r="DQ70" s="2158"/>
      <c r="DR70" s="2158"/>
      <c r="DS70" s="2158"/>
      <c r="DT70" s="2158"/>
      <c r="DU70" s="2158"/>
      <c r="DV70" s="2158"/>
      <c r="DW70" s="2158"/>
      <c r="DX70" s="2158"/>
      <c r="DY70" s="2158"/>
      <c r="DZ70" s="2158"/>
      <c r="EA70" s="2158"/>
      <c r="EB70" s="2158"/>
      <c r="EC70" s="2158"/>
      <c r="ED70" s="2158"/>
      <c r="EE70" s="2158"/>
      <c r="EF70" s="2158"/>
      <c r="EG70" s="2158"/>
      <c r="EH70" s="2158"/>
      <c r="EI70" s="2158"/>
      <c r="EJ70" s="2158"/>
      <c r="EK70" s="2158"/>
      <c r="EL70" s="2158"/>
      <c r="EM70" s="2158"/>
      <c r="EN70" s="2158"/>
      <c r="EO70" s="2158"/>
      <c r="EP70" s="2158"/>
      <c r="EQ70" s="2158"/>
      <c r="ER70" s="2158"/>
      <c r="ES70" s="2158"/>
      <c r="ET70" s="2158"/>
      <c r="EU70" s="2158"/>
      <c r="EV70" s="2158"/>
      <c r="EW70" s="2158"/>
      <c r="EX70" s="488"/>
    </row>
    <row r="71" spans="2:154" ht="7.5" customHeight="1">
      <c r="CA71" s="481"/>
      <c r="CB71" s="481"/>
      <c r="CC71" s="487"/>
      <c r="CD71" s="2158"/>
      <c r="CE71" s="2158"/>
      <c r="CF71" s="2158"/>
      <c r="CG71" s="2158"/>
      <c r="CH71" s="2158"/>
      <c r="CI71" s="2158"/>
      <c r="CJ71" s="2158"/>
      <c r="CK71" s="2158"/>
      <c r="CL71" s="2158"/>
      <c r="CM71" s="2158"/>
      <c r="CN71" s="2158"/>
      <c r="CO71" s="2158"/>
      <c r="CP71" s="2158"/>
      <c r="CQ71" s="2158"/>
      <c r="CR71" s="2158"/>
      <c r="CS71" s="2158"/>
      <c r="CT71" s="2158"/>
      <c r="CU71" s="2158"/>
      <c r="CV71" s="2158"/>
      <c r="CW71" s="2158"/>
      <c r="CX71" s="2158"/>
      <c r="CY71" s="2158"/>
      <c r="CZ71" s="2158"/>
      <c r="DA71" s="2158"/>
      <c r="DB71" s="2158"/>
      <c r="DC71" s="2158"/>
      <c r="DD71" s="2158"/>
      <c r="DE71" s="2158"/>
      <c r="DF71" s="2158"/>
      <c r="DG71" s="2158"/>
      <c r="DH71" s="2158"/>
      <c r="DI71" s="2158"/>
      <c r="DJ71" s="2158"/>
      <c r="DK71" s="2158"/>
      <c r="DL71" s="2158"/>
      <c r="DM71" s="2158"/>
      <c r="DN71" s="2158"/>
      <c r="DO71" s="2158"/>
      <c r="DP71" s="2158"/>
      <c r="DQ71" s="2158"/>
      <c r="DR71" s="2158"/>
      <c r="DS71" s="2158"/>
      <c r="DT71" s="2158"/>
      <c r="DU71" s="2158"/>
      <c r="DV71" s="2158"/>
      <c r="DW71" s="2158"/>
      <c r="DX71" s="2158"/>
      <c r="DY71" s="2158"/>
      <c r="DZ71" s="2158"/>
      <c r="EA71" s="2158"/>
      <c r="EB71" s="2158"/>
      <c r="EC71" s="2158"/>
      <c r="ED71" s="2158"/>
      <c r="EE71" s="2158"/>
      <c r="EF71" s="2158"/>
      <c r="EG71" s="2158"/>
      <c r="EH71" s="2158"/>
      <c r="EI71" s="2158"/>
      <c r="EJ71" s="2158"/>
      <c r="EK71" s="2158"/>
      <c r="EL71" s="2158"/>
      <c r="EM71" s="2158"/>
      <c r="EN71" s="2158"/>
      <c r="EO71" s="2158"/>
      <c r="EP71" s="2158"/>
      <c r="EQ71" s="2158"/>
      <c r="ER71" s="2158"/>
      <c r="ES71" s="2158"/>
      <c r="ET71" s="2158"/>
      <c r="EU71" s="2158"/>
      <c r="EV71" s="2158"/>
      <c r="EW71" s="2158"/>
      <c r="EX71" s="488"/>
    </row>
    <row r="72" spans="2:154" s="481" customFormat="1" ht="7.5" customHeight="1">
      <c r="B72" s="2154" t="s">
        <v>1043</v>
      </c>
      <c r="C72" s="2155"/>
      <c r="D72" s="2155"/>
      <c r="E72" s="2155"/>
      <c r="F72" s="2155"/>
      <c r="G72" s="2155"/>
      <c r="H72" s="2155"/>
      <c r="I72" s="2155"/>
      <c r="J72" s="2155"/>
      <c r="K72" s="2155"/>
      <c r="L72" s="2155"/>
      <c r="M72" s="2155"/>
      <c r="N72" s="2155"/>
      <c r="O72" s="2155"/>
      <c r="P72" s="2155"/>
      <c r="Q72" s="2155"/>
      <c r="R72" s="2155"/>
      <c r="S72" s="2155"/>
      <c r="T72" s="2155"/>
      <c r="U72" s="2155"/>
      <c r="V72" s="2155"/>
      <c r="W72" s="2155"/>
      <c r="X72" s="2155"/>
      <c r="Y72" s="2155"/>
      <c r="Z72" s="2155"/>
      <c r="AA72" s="2155"/>
      <c r="AB72" s="2155"/>
      <c r="AC72" s="2155"/>
      <c r="AD72" s="2155"/>
      <c r="AE72" s="2155"/>
      <c r="AF72" s="2155"/>
      <c r="AG72" s="2155"/>
      <c r="AH72" s="2155"/>
      <c r="AI72" s="2155"/>
      <c r="AJ72" s="2155"/>
      <c r="AK72" s="2155"/>
      <c r="AL72" s="2155"/>
      <c r="AM72" s="2155"/>
      <c r="AN72" s="2155"/>
      <c r="AO72" s="2155"/>
      <c r="AP72" s="2155"/>
      <c r="AQ72" s="2155"/>
      <c r="AR72" s="2155"/>
      <c r="AS72" s="2155"/>
      <c r="AT72" s="2155"/>
      <c r="AU72" s="2155"/>
      <c r="AV72" s="2155"/>
      <c r="AW72" s="2155"/>
      <c r="AX72" s="2155"/>
      <c r="AY72" s="2155"/>
      <c r="AZ72" s="2155"/>
      <c r="BA72" s="2155"/>
      <c r="BB72" s="2155"/>
      <c r="BC72" s="2155"/>
      <c r="BD72" s="2155"/>
      <c r="BE72" s="2155"/>
      <c r="BF72" s="2155"/>
      <c r="BG72" s="2155"/>
      <c r="BH72" s="2155"/>
      <c r="BI72" s="2155"/>
      <c r="BJ72" s="2155"/>
      <c r="BK72" s="2155"/>
      <c r="BL72" s="2155"/>
      <c r="BM72" s="2155"/>
      <c r="BN72" s="2155"/>
      <c r="BO72" s="2155"/>
      <c r="BP72" s="2155"/>
      <c r="BQ72" s="2155"/>
      <c r="BR72" s="2155"/>
      <c r="BS72" s="2155"/>
      <c r="BT72" s="2155"/>
      <c r="BU72" s="2155"/>
      <c r="BV72" s="2155"/>
      <c r="BW72" s="2155"/>
      <c r="BX72" s="2155"/>
      <c r="BY72" s="2155"/>
      <c r="BZ72" s="521"/>
      <c r="CC72" s="487"/>
      <c r="CD72" s="489"/>
      <c r="CE72" s="2157" t="s">
        <v>1044</v>
      </c>
      <c r="CF72" s="2158"/>
      <c r="CG72" s="2158"/>
      <c r="CH72" s="2158"/>
      <c r="CI72" s="2158"/>
      <c r="CJ72" s="2158"/>
      <c r="CK72" s="2158"/>
      <c r="CL72" s="2158"/>
      <c r="CM72" s="2158"/>
      <c r="CN72" s="2158"/>
      <c r="CO72" s="2158"/>
      <c r="CP72" s="2158"/>
      <c r="CQ72" s="2158"/>
      <c r="CR72" s="2158"/>
      <c r="CS72" s="2158"/>
      <c r="CT72" s="2158"/>
      <c r="CU72" s="2158"/>
      <c r="CV72" s="2158"/>
      <c r="CW72" s="2158"/>
      <c r="CX72" s="2158"/>
      <c r="CY72" s="2158"/>
      <c r="CZ72" s="2158"/>
      <c r="DA72" s="2158"/>
      <c r="DB72" s="2158"/>
      <c r="DC72" s="2158"/>
      <c r="DD72" s="2158"/>
      <c r="DE72" s="2158"/>
      <c r="DF72" s="2158"/>
      <c r="DG72" s="2158"/>
      <c r="DH72" s="2158"/>
      <c r="DI72" s="2158"/>
      <c r="DJ72" s="2158"/>
      <c r="DK72" s="2158"/>
      <c r="DL72" s="2158"/>
      <c r="DM72" s="2158"/>
      <c r="DN72" s="2158"/>
      <c r="DO72" s="2158"/>
      <c r="DP72" s="2158"/>
      <c r="DQ72" s="2158"/>
      <c r="DR72" s="2158"/>
      <c r="DS72" s="2158"/>
      <c r="DT72" s="2158"/>
      <c r="DU72" s="2158"/>
      <c r="DV72" s="2158"/>
      <c r="DW72" s="2158"/>
      <c r="DX72" s="2158"/>
      <c r="DY72" s="2158"/>
      <c r="DZ72" s="2158"/>
      <c r="EA72" s="2158"/>
      <c r="EB72" s="2158"/>
      <c r="EC72" s="2158"/>
      <c r="ED72" s="2158"/>
      <c r="EE72" s="2158"/>
      <c r="EF72" s="2158"/>
      <c r="EG72" s="2158"/>
      <c r="EH72" s="2158"/>
      <c r="EI72" s="2158"/>
      <c r="EJ72" s="2158"/>
      <c r="EK72" s="2158"/>
      <c r="EL72" s="2158"/>
      <c r="EM72" s="2158"/>
      <c r="EN72" s="2158"/>
      <c r="EO72" s="2158"/>
      <c r="EP72" s="2158"/>
      <c r="EQ72" s="2158"/>
      <c r="ER72" s="2158"/>
      <c r="ES72" s="2158"/>
      <c r="ET72" s="2158"/>
      <c r="EU72" s="2158"/>
      <c r="EV72" s="2158"/>
      <c r="EW72" s="2158"/>
      <c r="EX72" s="488"/>
    </row>
    <row r="73" spans="2:154" s="481" customFormat="1" ht="7.5" customHeight="1">
      <c r="B73" s="2155"/>
      <c r="C73" s="2155"/>
      <c r="D73" s="2155"/>
      <c r="E73" s="2155"/>
      <c r="F73" s="2155"/>
      <c r="G73" s="2155"/>
      <c r="H73" s="2155"/>
      <c r="I73" s="2155"/>
      <c r="J73" s="2155"/>
      <c r="K73" s="2155"/>
      <c r="L73" s="2155"/>
      <c r="M73" s="2155"/>
      <c r="N73" s="2155"/>
      <c r="O73" s="2155"/>
      <c r="P73" s="2155"/>
      <c r="Q73" s="2155"/>
      <c r="R73" s="2155"/>
      <c r="S73" s="2155"/>
      <c r="T73" s="2155"/>
      <c r="U73" s="2155"/>
      <c r="V73" s="2155"/>
      <c r="W73" s="2155"/>
      <c r="X73" s="2155"/>
      <c r="Y73" s="2155"/>
      <c r="Z73" s="2155"/>
      <c r="AA73" s="2155"/>
      <c r="AB73" s="2155"/>
      <c r="AC73" s="2155"/>
      <c r="AD73" s="2155"/>
      <c r="AE73" s="2155"/>
      <c r="AF73" s="2155"/>
      <c r="AG73" s="2155"/>
      <c r="AH73" s="2155"/>
      <c r="AI73" s="2155"/>
      <c r="AJ73" s="2155"/>
      <c r="AK73" s="2155"/>
      <c r="AL73" s="2155"/>
      <c r="AM73" s="2155"/>
      <c r="AN73" s="2155"/>
      <c r="AO73" s="2155"/>
      <c r="AP73" s="2155"/>
      <c r="AQ73" s="2155"/>
      <c r="AR73" s="2155"/>
      <c r="AS73" s="2155"/>
      <c r="AT73" s="2155"/>
      <c r="AU73" s="2155"/>
      <c r="AV73" s="2155"/>
      <c r="AW73" s="2155"/>
      <c r="AX73" s="2155"/>
      <c r="AY73" s="2155"/>
      <c r="AZ73" s="2155"/>
      <c r="BA73" s="2155"/>
      <c r="BB73" s="2155"/>
      <c r="BC73" s="2155"/>
      <c r="BD73" s="2155"/>
      <c r="BE73" s="2155"/>
      <c r="BF73" s="2155"/>
      <c r="BG73" s="2155"/>
      <c r="BH73" s="2155"/>
      <c r="BI73" s="2155"/>
      <c r="BJ73" s="2155"/>
      <c r="BK73" s="2155"/>
      <c r="BL73" s="2155"/>
      <c r="BM73" s="2155"/>
      <c r="BN73" s="2155"/>
      <c r="BO73" s="2155"/>
      <c r="BP73" s="2155"/>
      <c r="BQ73" s="2155"/>
      <c r="BR73" s="2155"/>
      <c r="BS73" s="2155"/>
      <c r="BT73" s="2155"/>
      <c r="BU73" s="2155"/>
      <c r="BV73" s="2155"/>
      <c r="BW73" s="2155"/>
      <c r="BX73" s="2155"/>
      <c r="BY73" s="2155"/>
      <c r="BZ73" s="521"/>
      <c r="CC73" s="487"/>
      <c r="CD73" s="489"/>
      <c r="CE73" s="2158"/>
      <c r="CF73" s="2158"/>
      <c r="CG73" s="2158"/>
      <c r="CH73" s="2158"/>
      <c r="CI73" s="2158"/>
      <c r="CJ73" s="2158"/>
      <c r="CK73" s="2158"/>
      <c r="CL73" s="2158"/>
      <c r="CM73" s="2158"/>
      <c r="CN73" s="2158"/>
      <c r="CO73" s="2158"/>
      <c r="CP73" s="2158"/>
      <c r="CQ73" s="2158"/>
      <c r="CR73" s="2158"/>
      <c r="CS73" s="2158"/>
      <c r="CT73" s="2158"/>
      <c r="CU73" s="2158"/>
      <c r="CV73" s="2158"/>
      <c r="CW73" s="2158"/>
      <c r="CX73" s="2158"/>
      <c r="CY73" s="2158"/>
      <c r="CZ73" s="2158"/>
      <c r="DA73" s="2158"/>
      <c r="DB73" s="2158"/>
      <c r="DC73" s="2158"/>
      <c r="DD73" s="2158"/>
      <c r="DE73" s="2158"/>
      <c r="DF73" s="2158"/>
      <c r="DG73" s="2158"/>
      <c r="DH73" s="2158"/>
      <c r="DI73" s="2158"/>
      <c r="DJ73" s="2158"/>
      <c r="DK73" s="2158"/>
      <c r="DL73" s="2158"/>
      <c r="DM73" s="2158"/>
      <c r="DN73" s="2158"/>
      <c r="DO73" s="2158"/>
      <c r="DP73" s="2158"/>
      <c r="DQ73" s="2158"/>
      <c r="DR73" s="2158"/>
      <c r="DS73" s="2158"/>
      <c r="DT73" s="2158"/>
      <c r="DU73" s="2158"/>
      <c r="DV73" s="2158"/>
      <c r="DW73" s="2158"/>
      <c r="DX73" s="2158"/>
      <c r="DY73" s="2158"/>
      <c r="DZ73" s="2158"/>
      <c r="EA73" s="2158"/>
      <c r="EB73" s="2158"/>
      <c r="EC73" s="2158"/>
      <c r="ED73" s="2158"/>
      <c r="EE73" s="2158"/>
      <c r="EF73" s="2158"/>
      <c r="EG73" s="2158"/>
      <c r="EH73" s="2158"/>
      <c r="EI73" s="2158"/>
      <c r="EJ73" s="2158"/>
      <c r="EK73" s="2158"/>
      <c r="EL73" s="2158"/>
      <c r="EM73" s="2158"/>
      <c r="EN73" s="2158"/>
      <c r="EO73" s="2158"/>
      <c r="EP73" s="2158"/>
      <c r="EQ73" s="2158"/>
      <c r="ER73" s="2158"/>
      <c r="ES73" s="2158"/>
      <c r="ET73" s="2158"/>
      <c r="EU73" s="2158"/>
      <c r="EV73" s="2158"/>
      <c r="EW73" s="2158"/>
      <c r="EX73" s="488"/>
    </row>
    <row r="74" spans="2:154" s="481" customFormat="1" ht="7.5" customHeight="1">
      <c r="CC74" s="487"/>
      <c r="CD74" s="489"/>
      <c r="CE74" s="489"/>
      <c r="CF74" s="2186" t="s">
        <v>65</v>
      </c>
      <c r="CG74" s="2169"/>
      <c r="CH74" s="2157" t="s">
        <v>1045</v>
      </c>
      <c r="CI74" s="2158"/>
      <c r="CJ74" s="2158"/>
      <c r="CK74" s="2158"/>
      <c r="CL74" s="2158"/>
      <c r="CM74" s="2158"/>
      <c r="CN74" s="2158"/>
      <c r="CO74" s="2158"/>
      <c r="CP74" s="2158"/>
      <c r="CQ74" s="2158"/>
      <c r="CR74" s="2158"/>
      <c r="CS74" s="2158"/>
      <c r="CT74" s="2158"/>
      <c r="CU74" s="2158"/>
      <c r="CV74" s="2158"/>
      <c r="CW74" s="2158"/>
      <c r="CX74" s="2158"/>
      <c r="CY74" s="2158"/>
      <c r="CZ74" s="2158"/>
      <c r="DA74" s="2158"/>
      <c r="DB74" s="2158"/>
      <c r="DC74" s="2158"/>
      <c r="DD74" s="2158"/>
      <c r="DE74" s="2158"/>
      <c r="DF74" s="2158"/>
      <c r="DG74" s="2158"/>
      <c r="DH74" s="2158"/>
      <c r="DI74" s="2158"/>
      <c r="DJ74" s="2158"/>
      <c r="DK74" s="2158"/>
      <c r="DL74" s="2158"/>
      <c r="DM74" s="2158"/>
      <c r="DN74" s="2158"/>
      <c r="DO74" s="2158"/>
      <c r="DP74" s="2158"/>
      <c r="DQ74" s="2158"/>
      <c r="DR74" s="2158"/>
      <c r="DS74" s="2158"/>
      <c r="DT74" s="2158"/>
      <c r="DU74" s="2158"/>
      <c r="DV74" s="2158"/>
      <c r="DW74" s="2158"/>
      <c r="DX74" s="2158"/>
      <c r="DY74" s="2158"/>
      <c r="DZ74" s="2158"/>
      <c r="EA74" s="2158"/>
      <c r="EB74" s="2158"/>
      <c r="EC74" s="2158"/>
      <c r="ED74" s="2158"/>
      <c r="EE74" s="2158"/>
      <c r="EF74" s="2158"/>
      <c r="EG74" s="2158"/>
      <c r="EH74" s="2158"/>
      <c r="EI74" s="2158"/>
      <c r="EJ74" s="2158"/>
      <c r="EK74" s="2158"/>
      <c r="EL74" s="2158"/>
      <c r="EM74" s="2158"/>
      <c r="EN74" s="2158"/>
      <c r="EO74" s="2158"/>
      <c r="EP74" s="2158"/>
      <c r="EQ74" s="2158"/>
      <c r="ER74" s="2158"/>
      <c r="ES74" s="2158"/>
      <c r="ET74" s="2158"/>
      <c r="EU74" s="2158"/>
      <c r="EV74" s="2158"/>
      <c r="EW74" s="2158"/>
      <c r="EX74" s="488"/>
    </row>
    <row r="75" spans="2:154" s="481" customFormat="1" ht="7.5" customHeight="1">
      <c r="B75" s="2154" t="s">
        <v>1046</v>
      </c>
      <c r="C75" s="2155"/>
      <c r="D75" s="2155"/>
      <c r="E75" s="2155"/>
      <c r="F75" s="2155"/>
      <c r="G75" s="2155"/>
      <c r="H75" s="2155"/>
      <c r="I75" s="2155"/>
      <c r="J75" s="2155"/>
      <c r="K75" s="2155"/>
      <c r="L75" s="2155"/>
      <c r="M75" s="2155"/>
      <c r="N75" s="2155"/>
      <c r="O75" s="2155"/>
      <c r="P75" s="2155"/>
      <c r="Q75" s="2155"/>
      <c r="R75" s="2155"/>
      <c r="S75" s="2155"/>
      <c r="T75" s="2155"/>
      <c r="U75" s="2155"/>
      <c r="V75" s="2155"/>
      <c r="W75" s="2155"/>
      <c r="X75" s="2155"/>
      <c r="Y75" s="2155"/>
      <c r="Z75" s="2155"/>
      <c r="AA75" s="2155"/>
      <c r="AB75" s="2155"/>
      <c r="AC75" s="2155"/>
      <c r="AD75" s="2155"/>
      <c r="AE75" s="2155"/>
      <c r="AF75" s="2155"/>
      <c r="AG75" s="2155"/>
      <c r="AH75" s="2155"/>
      <c r="AI75" s="2155"/>
      <c r="AJ75" s="2155"/>
      <c r="AK75" s="2155"/>
      <c r="AL75" s="2155"/>
      <c r="AM75" s="2155"/>
      <c r="AN75" s="2155"/>
      <c r="AO75" s="2155"/>
      <c r="AP75" s="2155"/>
      <c r="AQ75" s="2155"/>
      <c r="AR75" s="2155"/>
      <c r="AS75" s="2155"/>
      <c r="AT75" s="2155"/>
      <c r="AU75" s="2155"/>
      <c r="AV75" s="2155"/>
      <c r="AW75" s="2155"/>
      <c r="AX75" s="2155"/>
      <c r="AY75" s="2155"/>
      <c r="AZ75" s="2155"/>
      <c r="BA75" s="2155"/>
      <c r="BB75" s="2155"/>
      <c r="BC75" s="2155"/>
      <c r="BD75" s="2155"/>
      <c r="BE75" s="2155"/>
      <c r="BF75" s="2155"/>
      <c r="BG75" s="2155"/>
      <c r="BH75" s="2155"/>
      <c r="BI75" s="2155"/>
      <c r="BJ75" s="2155"/>
      <c r="BK75" s="2155"/>
      <c r="BL75" s="2155"/>
      <c r="BM75" s="2155"/>
      <c r="BN75" s="2155"/>
      <c r="BO75" s="2155"/>
      <c r="BP75" s="2155"/>
      <c r="BQ75" s="2155"/>
      <c r="BR75" s="2155"/>
      <c r="BS75" s="2155"/>
      <c r="BT75" s="2155"/>
      <c r="BU75" s="2155"/>
      <c r="BV75" s="2155"/>
      <c r="BW75" s="2155"/>
      <c r="BX75" s="2155"/>
      <c r="BY75" s="2155"/>
      <c r="CC75" s="487"/>
      <c r="CD75" s="489"/>
      <c r="CE75" s="489"/>
      <c r="CF75" s="2186"/>
      <c r="CG75" s="2169"/>
      <c r="CH75" s="2157"/>
      <c r="CI75" s="2158"/>
      <c r="CJ75" s="2158"/>
      <c r="CK75" s="2158"/>
      <c r="CL75" s="2158"/>
      <c r="CM75" s="2158"/>
      <c r="CN75" s="2158"/>
      <c r="CO75" s="2158"/>
      <c r="CP75" s="2158"/>
      <c r="CQ75" s="2158"/>
      <c r="CR75" s="2158"/>
      <c r="CS75" s="2158"/>
      <c r="CT75" s="2158"/>
      <c r="CU75" s="2158"/>
      <c r="CV75" s="2158"/>
      <c r="CW75" s="2158"/>
      <c r="CX75" s="2158"/>
      <c r="CY75" s="2158"/>
      <c r="CZ75" s="2158"/>
      <c r="DA75" s="2158"/>
      <c r="DB75" s="2158"/>
      <c r="DC75" s="2158"/>
      <c r="DD75" s="2158"/>
      <c r="DE75" s="2158"/>
      <c r="DF75" s="2158"/>
      <c r="DG75" s="2158"/>
      <c r="DH75" s="2158"/>
      <c r="DI75" s="2158"/>
      <c r="DJ75" s="2158"/>
      <c r="DK75" s="2158"/>
      <c r="DL75" s="2158"/>
      <c r="DM75" s="2158"/>
      <c r="DN75" s="2158"/>
      <c r="DO75" s="2158"/>
      <c r="DP75" s="2158"/>
      <c r="DQ75" s="2158"/>
      <c r="DR75" s="2158"/>
      <c r="DS75" s="2158"/>
      <c r="DT75" s="2158"/>
      <c r="DU75" s="2158"/>
      <c r="DV75" s="2158"/>
      <c r="DW75" s="2158"/>
      <c r="DX75" s="2158"/>
      <c r="DY75" s="2158"/>
      <c r="DZ75" s="2158"/>
      <c r="EA75" s="2158"/>
      <c r="EB75" s="2158"/>
      <c r="EC75" s="2158"/>
      <c r="ED75" s="2158"/>
      <c r="EE75" s="2158"/>
      <c r="EF75" s="2158"/>
      <c r="EG75" s="2158"/>
      <c r="EH75" s="2158"/>
      <c r="EI75" s="2158"/>
      <c r="EJ75" s="2158"/>
      <c r="EK75" s="2158"/>
      <c r="EL75" s="2158"/>
      <c r="EM75" s="2158"/>
      <c r="EN75" s="2158"/>
      <c r="EO75" s="2158"/>
      <c r="EP75" s="2158"/>
      <c r="EQ75" s="2158"/>
      <c r="ER75" s="2158"/>
      <c r="ES75" s="2158"/>
      <c r="ET75" s="2158"/>
      <c r="EU75" s="2158"/>
      <c r="EV75" s="2158"/>
      <c r="EW75" s="2158"/>
      <c r="EX75" s="488"/>
    </row>
    <row r="76" spans="2:154" s="481" customFormat="1" ht="7.5" customHeight="1">
      <c r="B76" s="2155"/>
      <c r="C76" s="2155"/>
      <c r="D76" s="2155"/>
      <c r="E76" s="2155"/>
      <c r="F76" s="2155"/>
      <c r="G76" s="2155"/>
      <c r="H76" s="2155"/>
      <c r="I76" s="2155"/>
      <c r="J76" s="2155"/>
      <c r="K76" s="2155"/>
      <c r="L76" s="2155"/>
      <c r="M76" s="2155"/>
      <c r="N76" s="2155"/>
      <c r="O76" s="2155"/>
      <c r="P76" s="2155"/>
      <c r="Q76" s="2155"/>
      <c r="R76" s="2155"/>
      <c r="S76" s="2155"/>
      <c r="T76" s="2155"/>
      <c r="U76" s="2155"/>
      <c r="V76" s="2155"/>
      <c r="W76" s="2155"/>
      <c r="X76" s="2155"/>
      <c r="Y76" s="2155"/>
      <c r="Z76" s="2155"/>
      <c r="AA76" s="2155"/>
      <c r="AB76" s="2155"/>
      <c r="AC76" s="2155"/>
      <c r="AD76" s="2155"/>
      <c r="AE76" s="2155"/>
      <c r="AF76" s="2155"/>
      <c r="AG76" s="2155"/>
      <c r="AH76" s="2155"/>
      <c r="AI76" s="2155"/>
      <c r="AJ76" s="2155"/>
      <c r="AK76" s="2155"/>
      <c r="AL76" s="2155"/>
      <c r="AM76" s="2155"/>
      <c r="AN76" s="2155"/>
      <c r="AO76" s="2155"/>
      <c r="AP76" s="2155"/>
      <c r="AQ76" s="2155"/>
      <c r="AR76" s="2155"/>
      <c r="AS76" s="2155"/>
      <c r="AT76" s="2155"/>
      <c r="AU76" s="2155"/>
      <c r="AV76" s="2155"/>
      <c r="AW76" s="2155"/>
      <c r="AX76" s="2155"/>
      <c r="AY76" s="2155"/>
      <c r="AZ76" s="2155"/>
      <c r="BA76" s="2155"/>
      <c r="BB76" s="2155"/>
      <c r="BC76" s="2155"/>
      <c r="BD76" s="2155"/>
      <c r="BE76" s="2155"/>
      <c r="BF76" s="2155"/>
      <c r="BG76" s="2155"/>
      <c r="BH76" s="2155"/>
      <c r="BI76" s="2155"/>
      <c r="BJ76" s="2155"/>
      <c r="BK76" s="2155"/>
      <c r="BL76" s="2155"/>
      <c r="BM76" s="2155"/>
      <c r="BN76" s="2155"/>
      <c r="BO76" s="2155"/>
      <c r="BP76" s="2155"/>
      <c r="BQ76" s="2155"/>
      <c r="BR76" s="2155"/>
      <c r="BS76" s="2155"/>
      <c r="BT76" s="2155"/>
      <c r="BU76" s="2155"/>
      <c r="BV76" s="2155"/>
      <c r="BW76" s="2155"/>
      <c r="BX76" s="2155"/>
      <c r="BY76" s="2155"/>
      <c r="CC76" s="487"/>
      <c r="CD76" s="489"/>
      <c r="CE76" s="489"/>
      <c r="CF76" s="2186" t="s">
        <v>65</v>
      </c>
      <c r="CG76" s="2169"/>
      <c r="CH76" s="2157" t="s">
        <v>1024</v>
      </c>
      <c r="CI76" s="2158"/>
      <c r="CJ76" s="2158"/>
      <c r="CK76" s="2158"/>
      <c r="CL76" s="2158"/>
      <c r="CM76" s="2158"/>
      <c r="CN76" s="2158"/>
      <c r="CO76" s="2158"/>
      <c r="CP76" s="2158"/>
      <c r="CQ76" s="2158"/>
      <c r="CR76" s="2158"/>
      <c r="CS76" s="2158"/>
      <c r="CT76" s="2158"/>
      <c r="CU76" s="2158"/>
      <c r="CV76" s="2158"/>
      <c r="CW76" s="2158"/>
      <c r="CX76" s="2158"/>
      <c r="CY76" s="2158"/>
      <c r="CZ76" s="2158"/>
      <c r="DA76" s="2158"/>
      <c r="DB76" s="2158"/>
      <c r="DC76" s="2158"/>
      <c r="DD76" s="2158"/>
      <c r="DE76" s="2158"/>
      <c r="DF76" s="2158"/>
      <c r="DG76" s="2158"/>
      <c r="DH76" s="2158"/>
      <c r="DI76" s="2158"/>
      <c r="DJ76" s="2158"/>
      <c r="DK76" s="2158"/>
      <c r="DL76" s="2158"/>
      <c r="DM76" s="2158"/>
      <c r="DN76" s="2158"/>
      <c r="DO76" s="2158"/>
      <c r="DP76" s="2158"/>
      <c r="DQ76" s="2158"/>
      <c r="DR76" s="2158"/>
      <c r="DS76" s="2158"/>
      <c r="DT76" s="2158"/>
      <c r="DU76" s="2158"/>
      <c r="DV76" s="2158"/>
      <c r="DW76" s="2158"/>
      <c r="DX76" s="2158"/>
      <c r="DY76" s="2158"/>
      <c r="DZ76" s="2158"/>
      <c r="EA76" s="2158"/>
      <c r="EB76" s="2158"/>
      <c r="EC76" s="2158"/>
      <c r="ED76" s="2158"/>
      <c r="EE76" s="2158"/>
      <c r="EF76" s="2158"/>
      <c r="EG76" s="2158"/>
      <c r="EH76" s="2158"/>
      <c r="EI76" s="2158"/>
      <c r="EJ76" s="2158"/>
      <c r="EK76" s="2158"/>
      <c r="EL76" s="2158"/>
      <c r="EM76" s="2158"/>
      <c r="EN76" s="2158"/>
      <c r="EO76" s="2158"/>
      <c r="EP76" s="2158"/>
      <c r="EQ76" s="2158"/>
      <c r="ER76" s="2158"/>
      <c r="ES76" s="2158"/>
      <c r="ET76" s="2158"/>
      <c r="EU76" s="2158"/>
      <c r="EV76" s="2158"/>
      <c r="EW76" s="2158"/>
      <c r="EX76" s="488"/>
    </row>
    <row r="77" spans="2:154" s="481" customFormat="1" ht="7.5" customHeight="1">
      <c r="C77" s="2154" t="s">
        <v>1047</v>
      </c>
      <c r="D77" s="2266"/>
      <c r="E77" s="2266"/>
      <c r="F77" s="2266"/>
      <c r="G77" s="2266"/>
      <c r="H77" s="2266"/>
      <c r="I77" s="2266"/>
      <c r="J77" s="2266"/>
      <c r="K77" s="2266"/>
      <c r="L77" s="2266"/>
      <c r="M77" s="2266"/>
      <c r="N77" s="2266"/>
      <c r="O77" s="2266"/>
      <c r="P77" s="2266"/>
      <c r="Q77" s="2266"/>
      <c r="R77" s="2266"/>
      <c r="S77" s="2266"/>
      <c r="T77" s="2266"/>
      <c r="U77" s="2266"/>
      <c r="V77" s="2266"/>
      <c r="W77" s="2266"/>
      <c r="X77" s="2266"/>
      <c r="Y77" s="2266"/>
      <c r="Z77" s="2266"/>
      <c r="AA77" s="2266"/>
      <c r="AB77" s="2266"/>
      <c r="AC77" s="2266"/>
      <c r="AD77" s="2266"/>
      <c r="AE77" s="2266"/>
      <c r="AF77" s="2266"/>
      <c r="AG77" s="2266"/>
      <c r="AH77" s="2266"/>
      <c r="AI77" s="2266"/>
      <c r="AJ77" s="2266"/>
      <c r="AK77" s="2266"/>
      <c r="AL77" s="2266"/>
      <c r="AM77" s="2266"/>
      <c r="AN77" s="2266"/>
      <c r="AO77" s="2266"/>
      <c r="AP77" s="2266"/>
      <c r="AQ77" s="2266"/>
      <c r="AR77" s="2266"/>
      <c r="AS77" s="2266"/>
      <c r="AT77" s="2266"/>
      <c r="AU77" s="2266"/>
      <c r="AV77" s="2266"/>
      <c r="AW77" s="2266"/>
      <c r="AX77" s="2266"/>
      <c r="AY77" s="2266"/>
      <c r="AZ77" s="2266"/>
      <c r="BA77" s="2266"/>
      <c r="BB77" s="2266"/>
      <c r="BC77" s="2266"/>
      <c r="BD77" s="2266"/>
      <c r="BE77" s="2266"/>
      <c r="BF77" s="2266"/>
      <c r="BG77" s="2266"/>
      <c r="BH77" s="2266"/>
      <c r="BI77" s="2266"/>
      <c r="BJ77" s="2266"/>
      <c r="BK77" s="2266"/>
      <c r="BL77" s="2266"/>
      <c r="BM77" s="2266"/>
      <c r="BN77" s="2266"/>
      <c r="BO77" s="2266"/>
      <c r="BP77" s="2266"/>
      <c r="BQ77" s="2266"/>
      <c r="BR77" s="2266"/>
      <c r="BS77" s="2266"/>
      <c r="BT77" s="2266"/>
      <c r="BU77" s="2266"/>
      <c r="BV77" s="2266"/>
      <c r="BW77" s="2266"/>
      <c r="BX77" s="2266"/>
      <c r="BY77" s="2266"/>
      <c r="CC77" s="487"/>
      <c r="CD77" s="489"/>
      <c r="CE77" s="489"/>
      <c r="CF77" s="2169"/>
      <c r="CG77" s="2169"/>
      <c r="CH77" s="2158"/>
      <c r="CI77" s="2158"/>
      <c r="CJ77" s="2158"/>
      <c r="CK77" s="2158"/>
      <c r="CL77" s="2158"/>
      <c r="CM77" s="2158"/>
      <c r="CN77" s="2158"/>
      <c r="CO77" s="2158"/>
      <c r="CP77" s="2158"/>
      <c r="CQ77" s="2158"/>
      <c r="CR77" s="2158"/>
      <c r="CS77" s="2158"/>
      <c r="CT77" s="2158"/>
      <c r="CU77" s="2158"/>
      <c r="CV77" s="2158"/>
      <c r="CW77" s="2158"/>
      <c r="CX77" s="2158"/>
      <c r="CY77" s="2158"/>
      <c r="CZ77" s="2158"/>
      <c r="DA77" s="2158"/>
      <c r="DB77" s="2158"/>
      <c r="DC77" s="2158"/>
      <c r="DD77" s="2158"/>
      <c r="DE77" s="2158"/>
      <c r="DF77" s="2158"/>
      <c r="DG77" s="2158"/>
      <c r="DH77" s="2158"/>
      <c r="DI77" s="2158"/>
      <c r="DJ77" s="2158"/>
      <c r="DK77" s="2158"/>
      <c r="DL77" s="2158"/>
      <c r="DM77" s="2158"/>
      <c r="DN77" s="2158"/>
      <c r="DO77" s="2158"/>
      <c r="DP77" s="2158"/>
      <c r="DQ77" s="2158"/>
      <c r="DR77" s="2158"/>
      <c r="DS77" s="2158"/>
      <c r="DT77" s="2158"/>
      <c r="DU77" s="2158"/>
      <c r="DV77" s="2158"/>
      <c r="DW77" s="2158"/>
      <c r="DX77" s="2158"/>
      <c r="DY77" s="2158"/>
      <c r="DZ77" s="2158"/>
      <c r="EA77" s="2158"/>
      <c r="EB77" s="2158"/>
      <c r="EC77" s="2158"/>
      <c r="ED77" s="2158"/>
      <c r="EE77" s="2158"/>
      <c r="EF77" s="2158"/>
      <c r="EG77" s="2158"/>
      <c r="EH77" s="2158"/>
      <c r="EI77" s="2158"/>
      <c r="EJ77" s="2158"/>
      <c r="EK77" s="2158"/>
      <c r="EL77" s="2158"/>
      <c r="EM77" s="2158"/>
      <c r="EN77" s="2158"/>
      <c r="EO77" s="2158"/>
      <c r="EP77" s="2158"/>
      <c r="EQ77" s="2158"/>
      <c r="ER77" s="2158"/>
      <c r="ES77" s="2158"/>
      <c r="ET77" s="2158"/>
      <c r="EU77" s="2158"/>
      <c r="EV77" s="2158"/>
      <c r="EW77" s="2158"/>
      <c r="EX77" s="488"/>
    </row>
    <row r="78" spans="2:154" s="481" customFormat="1" ht="7.5" customHeight="1">
      <c r="C78" s="2266"/>
      <c r="D78" s="2266"/>
      <c r="E78" s="2266"/>
      <c r="F78" s="2266"/>
      <c r="G78" s="2266"/>
      <c r="H78" s="2266"/>
      <c r="I78" s="2266"/>
      <c r="J78" s="2266"/>
      <c r="K78" s="2266"/>
      <c r="L78" s="2266"/>
      <c r="M78" s="2266"/>
      <c r="N78" s="2266"/>
      <c r="O78" s="2266"/>
      <c r="P78" s="2266"/>
      <c r="Q78" s="2266"/>
      <c r="R78" s="2266"/>
      <c r="S78" s="2266"/>
      <c r="T78" s="2266"/>
      <c r="U78" s="2266"/>
      <c r="V78" s="2266"/>
      <c r="W78" s="2266"/>
      <c r="X78" s="2266"/>
      <c r="Y78" s="2266"/>
      <c r="Z78" s="2266"/>
      <c r="AA78" s="2266"/>
      <c r="AB78" s="2266"/>
      <c r="AC78" s="2266"/>
      <c r="AD78" s="2266"/>
      <c r="AE78" s="2266"/>
      <c r="AF78" s="2266"/>
      <c r="AG78" s="2266"/>
      <c r="AH78" s="2266"/>
      <c r="AI78" s="2266"/>
      <c r="AJ78" s="2266"/>
      <c r="AK78" s="2266"/>
      <c r="AL78" s="2266"/>
      <c r="AM78" s="2266"/>
      <c r="AN78" s="2266"/>
      <c r="AO78" s="2266"/>
      <c r="AP78" s="2266"/>
      <c r="AQ78" s="2266"/>
      <c r="AR78" s="2266"/>
      <c r="AS78" s="2266"/>
      <c r="AT78" s="2266"/>
      <c r="AU78" s="2266"/>
      <c r="AV78" s="2266"/>
      <c r="AW78" s="2266"/>
      <c r="AX78" s="2266"/>
      <c r="AY78" s="2266"/>
      <c r="AZ78" s="2266"/>
      <c r="BA78" s="2266"/>
      <c r="BB78" s="2266"/>
      <c r="BC78" s="2266"/>
      <c r="BD78" s="2266"/>
      <c r="BE78" s="2266"/>
      <c r="BF78" s="2266"/>
      <c r="BG78" s="2266"/>
      <c r="BH78" s="2266"/>
      <c r="BI78" s="2266"/>
      <c r="BJ78" s="2266"/>
      <c r="BK78" s="2266"/>
      <c r="BL78" s="2266"/>
      <c r="BM78" s="2266"/>
      <c r="BN78" s="2266"/>
      <c r="BO78" s="2266"/>
      <c r="BP78" s="2266"/>
      <c r="BQ78" s="2266"/>
      <c r="BR78" s="2266"/>
      <c r="BS78" s="2266"/>
      <c r="BT78" s="2266"/>
      <c r="BU78" s="2266"/>
      <c r="BV78" s="2266"/>
      <c r="BW78" s="2266"/>
      <c r="BX78" s="2266"/>
      <c r="BY78" s="2266"/>
      <c r="CC78" s="487"/>
      <c r="CD78" s="489"/>
      <c r="CE78" s="489"/>
      <c r="CF78" s="489"/>
      <c r="CG78" s="489"/>
      <c r="CH78" s="2157" t="s">
        <v>1025</v>
      </c>
      <c r="CI78" s="2155"/>
      <c r="CJ78" s="2155"/>
      <c r="CK78" s="2155"/>
      <c r="CL78" s="2155"/>
      <c r="CM78" s="2155"/>
      <c r="CN78" s="2155"/>
      <c r="CO78" s="2155"/>
      <c r="CP78" s="2155"/>
      <c r="CQ78" s="2155"/>
      <c r="CR78" s="2155"/>
      <c r="CS78" s="2155"/>
      <c r="CT78" s="2155"/>
      <c r="CU78" s="2155"/>
      <c r="CV78" s="2155"/>
      <c r="CW78" s="2155"/>
      <c r="CX78" s="2155"/>
      <c r="CY78" s="2155"/>
      <c r="CZ78" s="2155"/>
      <c r="DA78" s="2155"/>
      <c r="DB78" s="2155"/>
      <c r="DC78" s="2155"/>
      <c r="DD78" s="2155"/>
      <c r="DE78" s="2155"/>
      <c r="DF78" s="2155"/>
      <c r="DG78" s="2155"/>
      <c r="DH78" s="2155"/>
      <c r="DI78" s="2155"/>
      <c r="DJ78" s="2155"/>
      <c r="DK78" s="2155"/>
      <c r="DL78" s="2155"/>
      <c r="DM78" s="2155"/>
      <c r="DN78" s="2155"/>
      <c r="DO78" s="2155"/>
      <c r="DP78" s="2155"/>
      <c r="DQ78" s="2155"/>
      <c r="DR78" s="2155"/>
      <c r="DS78" s="2155"/>
      <c r="DT78" s="2155"/>
      <c r="DU78" s="2155"/>
      <c r="DV78" s="2155"/>
      <c r="DW78" s="2155"/>
      <c r="DX78" s="2155"/>
      <c r="DY78" s="2155"/>
      <c r="DZ78" s="2155"/>
      <c r="EA78" s="2155"/>
      <c r="EB78" s="2155"/>
      <c r="EC78" s="2155"/>
      <c r="ED78" s="2155"/>
      <c r="EE78" s="2155"/>
      <c r="EF78" s="2155"/>
      <c r="EG78" s="2155"/>
      <c r="EH78" s="2155"/>
      <c r="EI78" s="2155"/>
      <c r="EJ78" s="2155"/>
      <c r="EK78" s="2155"/>
      <c r="EL78" s="2155"/>
      <c r="EM78" s="2155"/>
      <c r="EN78" s="2155"/>
      <c r="EO78" s="2155"/>
      <c r="EP78" s="2155"/>
      <c r="EQ78" s="2155"/>
      <c r="ER78" s="2155"/>
      <c r="ES78" s="2155"/>
      <c r="ET78" s="2155"/>
      <c r="EU78" s="2155"/>
      <c r="EV78" s="2155"/>
      <c r="EW78" s="2155"/>
      <c r="EX78" s="488"/>
    </row>
    <row r="79" spans="2:154" s="481" customFormat="1" ht="7.5" customHeight="1">
      <c r="D79" s="2267" t="s">
        <v>174</v>
      </c>
      <c r="E79" s="2267"/>
      <c r="F79" s="2154" t="s">
        <v>1048</v>
      </c>
      <c r="G79" s="2155"/>
      <c r="H79" s="2155"/>
      <c r="I79" s="2155"/>
      <c r="J79" s="2155"/>
      <c r="K79" s="2155"/>
      <c r="L79" s="2155"/>
      <c r="M79" s="2155"/>
      <c r="N79" s="2155"/>
      <c r="O79" s="2155"/>
      <c r="P79" s="2155"/>
      <c r="Q79" s="2155"/>
      <c r="R79" s="2155"/>
      <c r="S79" s="2155"/>
      <c r="T79" s="2155"/>
      <c r="U79" s="2155"/>
      <c r="V79" s="2155"/>
      <c r="W79" s="2155"/>
      <c r="X79" s="2155"/>
      <c r="Y79" s="2155"/>
      <c r="Z79" s="2155"/>
      <c r="AA79" s="2155"/>
      <c r="AB79" s="2155"/>
      <c r="AC79" s="2155"/>
      <c r="AD79" s="2155"/>
      <c r="AE79" s="2155"/>
      <c r="AF79" s="2155"/>
      <c r="AG79" s="2155"/>
      <c r="AH79" s="2155"/>
      <c r="AI79" s="2155"/>
      <c r="AJ79" s="2155"/>
      <c r="AK79" s="2155"/>
      <c r="AL79" s="2155"/>
      <c r="AM79" s="2155"/>
      <c r="AN79" s="2155"/>
      <c r="AO79" s="2155"/>
      <c r="AP79" s="2155"/>
      <c r="AQ79" s="2155"/>
      <c r="AR79" s="2155"/>
      <c r="AS79" s="2155"/>
      <c r="AT79" s="2155"/>
      <c r="AU79" s="2155"/>
      <c r="AV79" s="2155"/>
      <c r="AW79" s="2155"/>
      <c r="AX79" s="2155"/>
      <c r="AY79" s="2155"/>
      <c r="AZ79" s="2155"/>
      <c r="BA79" s="2155"/>
      <c r="BB79" s="2155"/>
      <c r="BC79" s="2155"/>
      <c r="BD79" s="2155"/>
      <c r="BE79" s="2155"/>
      <c r="BF79" s="2155"/>
      <c r="BG79" s="2155"/>
      <c r="BH79" s="2155"/>
      <c r="BI79" s="2155"/>
      <c r="BJ79" s="2155"/>
      <c r="BK79" s="2155"/>
      <c r="BL79" s="2155"/>
      <c r="BM79" s="2155"/>
      <c r="BN79" s="2155"/>
      <c r="BO79" s="2155"/>
      <c r="BP79" s="2155"/>
      <c r="BQ79" s="2155"/>
      <c r="BR79" s="2155"/>
      <c r="BS79" s="2155"/>
      <c r="BT79" s="2155"/>
      <c r="BU79" s="2155"/>
      <c r="BV79" s="2155"/>
      <c r="BW79" s="2155"/>
      <c r="BX79" s="2155"/>
      <c r="BY79" s="2155"/>
      <c r="CC79" s="487"/>
      <c r="CD79" s="489"/>
      <c r="CE79" s="489"/>
      <c r="CF79" s="489"/>
      <c r="CG79" s="489"/>
      <c r="CH79" s="2155"/>
      <c r="CI79" s="2155"/>
      <c r="CJ79" s="2155"/>
      <c r="CK79" s="2155"/>
      <c r="CL79" s="2155"/>
      <c r="CM79" s="2155"/>
      <c r="CN79" s="2155"/>
      <c r="CO79" s="2155"/>
      <c r="CP79" s="2155"/>
      <c r="CQ79" s="2155"/>
      <c r="CR79" s="2155"/>
      <c r="CS79" s="2155"/>
      <c r="CT79" s="2155"/>
      <c r="CU79" s="2155"/>
      <c r="CV79" s="2155"/>
      <c r="CW79" s="2155"/>
      <c r="CX79" s="2155"/>
      <c r="CY79" s="2155"/>
      <c r="CZ79" s="2155"/>
      <c r="DA79" s="2155"/>
      <c r="DB79" s="2155"/>
      <c r="DC79" s="2155"/>
      <c r="DD79" s="2155"/>
      <c r="DE79" s="2155"/>
      <c r="DF79" s="2155"/>
      <c r="DG79" s="2155"/>
      <c r="DH79" s="2155"/>
      <c r="DI79" s="2155"/>
      <c r="DJ79" s="2155"/>
      <c r="DK79" s="2155"/>
      <c r="DL79" s="2155"/>
      <c r="DM79" s="2155"/>
      <c r="DN79" s="2155"/>
      <c r="DO79" s="2155"/>
      <c r="DP79" s="2155"/>
      <c r="DQ79" s="2155"/>
      <c r="DR79" s="2155"/>
      <c r="DS79" s="2155"/>
      <c r="DT79" s="2155"/>
      <c r="DU79" s="2155"/>
      <c r="DV79" s="2155"/>
      <c r="DW79" s="2155"/>
      <c r="DX79" s="2155"/>
      <c r="DY79" s="2155"/>
      <c r="DZ79" s="2155"/>
      <c r="EA79" s="2155"/>
      <c r="EB79" s="2155"/>
      <c r="EC79" s="2155"/>
      <c r="ED79" s="2155"/>
      <c r="EE79" s="2155"/>
      <c r="EF79" s="2155"/>
      <c r="EG79" s="2155"/>
      <c r="EH79" s="2155"/>
      <c r="EI79" s="2155"/>
      <c r="EJ79" s="2155"/>
      <c r="EK79" s="2155"/>
      <c r="EL79" s="2155"/>
      <c r="EM79" s="2155"/>
      <c r="EN79" s="2155"/>
      <c r="EO79" s="2155"/>
      <c r="EP79" s="2155"/>
      <c r="EQ79" s="2155"/>
      <c r="ER79" s="2155"/>
      <c r="ES79" s="2155"/>
      <c r="ET79" s="2155"/>
      <c r="EU79" s="2155"/>
      <c r="EV79" s="2155"/>
      <c r="EW79" s="2155"/>
      <c r="EX79" s="488"/>
    </row>
    <row r="80" spans="2:154" s="481" customFormat="1" ht="7.5" customHeight="1">
      <c r="D80" s="2267"/>
      <c r="E80" s="2267"/>
      <c r="F80" s="2155"/>
      <c r="G80" s="2155"/>
      <c r="H80" s="2155"/>
      <c r="I80" s="2155"/>
      <c r="J80" s="2155"/>
      <c r="K80" s="2155"/>
      <c r="L80" s="2155"/>
      <c r="M80" s="2155"/>
      <c r="N80" s="2155"/>
      <c r="O80" s="2155"/>
      <c r="P80" s="2155"/>
      <c r="Q80" s="2155"/>
      <c r="R80" s="2155"/>
      <c r="S80" s="2155"/>
      <c r="T80" s="2155"/>
      <c r="U80" s="2155"/>
      <c r="V80" s="2155"/>
      <c r="W80" s="2155"/>
      <c r="X80" s="2155"/>
      <c r="Y80" s="2155"/>
      <c r="Z80" s="2155"/>
      <c r="AA80" s="2155"/>
      <c r="AB80" s="2155"/>
      <c r="AC80" s="2155"/>
      <c r="AD80" s="2155"/>
      <c r="AE80" s="2155"/>
      <c r="AF80" s="2155"/>
      <c r="AG80" s="2155"/>
      <c r="AH80" s="2155"/>
      <c r="AI80" s="2155"/>
      <c r="AJ80" s="2155"/>
      <c r="AK80" s="2155"/>
      <c r="AL80" s="2155"/>
      <c r="AM80" s="2155"/>
      <c r="AN80" s="2155"/>
      <c r="AO80" s="2155"/>
      <c r="AP80" s="2155"/>
      <c r="AQ80" s="2155"/>
      <c r="AR80" s="2155"/>
      <c r="AS80" s="2155"/>
      <c r="AT80" s="2155"/>
      <c r="AU80" s="2155"/>
      <c r="AV80" s="2155"/>
      <c r="AW80" s="2155"/>
      <c r="AX80" s="2155"/>
      <c r="AY80" s="2155"/>
      <c r="AZ80" s="2155"/>
      <c r="BA80" s="2155"/>
      <c r="BB80" s="2155"/>
      <c r="BC80" s="2155"/>
      <c r="BD80" s="2155"/>
      <c r="BE80" s="2155"/>
      <c r="BF80" s="2155"/>
      <c r="BG80" s="2155"/>
      <c r="BH80" s="2155"/>
      <c r="BI80" s="2155"/>
      <c r="BJ80" s="2155"/>
      <c r="BK80" s="2155"/>
      <c r="BL80" s="2155"/>
      <c r="BM80" s="2155"/>
      <c r="BN80" s="2155"/>
      <c r="BO80" s="2155"/>
      <c r="BP80" s="2155"/>
      <c r="BQ80" s="2155"/>
      <c r="BR80" s="2155"/>
      <c r="BS80" s="2155"/>
      <c r="BT80" s="2155"/>
      <c r="BU80" s="2155"/>
      <c r="BV80" s="2155"/>
      <c r="BW80" s="2155"/>
      <c r="BX80" s="2155"/>
      <c r="BY80" s="2155"/>
      <c r="CC80" s="487"/>
      <c r="CD80" s="489"/>
      <c r="CE80" s="489"/>
      <c r="CF80" s="2186" t="s">
        <v>65</v>
      </c>
      <c r="CG80" s="2169"/>
      <c r="CH80" s="2157" t="s">
        <v>1026</v>
      </c>
      <c r="CI80" s="2158"/>
      <c r="CJ80" s="2158"/>
      <c r="CK80" s="2158"/>
      <c r="CL80" s="2158"/>
      <c r="CM80" s="2158"/>
      <c r="CN80" s="2158"/>
      <c r="CO80" s="2158"/>
      <c r="CP80" s="2158"/>
      <c r="CQ80" s="2158"/>
      <c r="CR80" s="2158"/>
      <c r="CS80" s="2158"/>
      <c r="CT80" s="2158"/>
      <c r="CU80" s="2158"/>
      <c r="CV80" s="2158"/>
      <c r="CW80" s="2158"/>
      <c r="CX80" s="2158"/>
      <c r="CY80" s="2158"/>
      <c r="CZ80" s="2158"/>
      <c r="DA80" s="2158"/>
      <c r="DB80" s="2158"/>
      <c r="DC80" s="2158"/>
      <c r="DD80" s="2158"/>
      <c r="DE80" s="2158"/>
      <c r="DF80" s="2158"/>
      <c r="DG80" s="2158"/>
      <c r="DH80" s="2158"/>
      <c r="DI80" s="2158"/>
      <c r="DJ80" s="2158"/>
      <c r="DK80" s="2158"/>
      <c r="DL80" s="2158"/>
      <c r="DM80" s="2158"/>
      <c r="DN80" s="2158"/>
      <c r="DO80" s="2158"/>
      <c r="DP80" s="2158"/>
      <c r="DQ80" s="2158"/>
      <c r="DR80" s="2158"/>
      <c r="DS80" s="2158"/>
      <c r="DT80" s="2158"/>
      <c r="DU80" s="2158"/>
      <c r="DV80" s="2158"/>
      <c r="DW80" s="2158"/>
      <c r="DX80" s="2158"/>
      <c r="DY80" s="2158"/>
      <c r="DZ80" s="2158"/>
      <c r="EA80" s="2158"/>
      <c r="EB80" s="2158"/>
      <c r="EC80" s="2158"/>
      <c r="ED80" s="2158"/>
      <c r="EE80" s="2158"/>
      <c r="EF80" s="2158"/>
      <c r="EG80" s="2158"/>
      <c r="EH80" s="2158"/>
      <c r="EI80" s="2158"/>
      <c r="EJ80" s="2158"/>
      <c r="EK80" s="2158"/>
      <c r="EL80" s="2158"/>
      <c r="EM80" s="2158"/>
      <c r="EN80" s="2158"/>
      <c r="EO80" s="2158"/>
      <c r="EP80" s="2158"/>
      <c r="EQ80" s="2158"/>
      <c r="ER80" s="2158"/>
      <c r="ES80" s="2158"/>
      <c r="ET80" s="2158"/>
      <c r="EU80" s="2158"/>
      <c r="EV80" s="2158"/>
      <c r="EW80" s="2158"/>
      <c r="EX80" s="488"/>
    </row>
    <row r="81" spans="2:154" s="481" customFormat="1" ht="7.5" customHeight="1">
      <c r="D81" s="2267" t="s">
        <v>174</v>
      </c>
      <c r="E81" s="2267"/>
      <c r="F81" s="2154" t="s">
        <v>1049</v>
      </c>
      <c r="G81" s="2155"/>
      <c r="H81" s="2155"/>
      <c r="I81" s="2155"/>
      <c r="J81" s="2155"/>
      <c r="K81" s="2155"/>
      <c r="L81" s="2155"/>
      <c r="M81" s="2155"/>
      <c r="N81" s="2155"/>
      <c r="O81" s="2155"/>
      <c r="P81" s="2155"/>
      <c r="Q81" s="2155"/>
      <c r="R81" s="2155"/>
      <c r="S81" s="2155"/>
      <c r="T81" s="2155"/>
      <c r="U81" s="2155"/>
      <c r="V81" s="2155"/>
      <c r="W81" s="2155"/>
      <c r="X81" s="2155"/>
      <c r="Y81" s="2155"/>
      <c r="Z81" s="2155"/>
      <c r="AA81" s="2155"/>
      <c r="AB81" s="2155"/>
      <c r="AC81" s="2155"/>
      <c r="AD81" s="2155"/>
      <c r="AE81" s="2155"/>
      <c r="AF81" s="2155"/>
      <c r="AG81" s="2155"/>
      <c r="AH81" s="2155"/>
      <c r="AI81" s="2155"/>
      <c r="AJ81" s="2155"/>
      <c r="AK81" s="2155"/>
      <c r="AL81" s="2155"/>
      <c r="AM81" s="2155"/>
      <c r="AN81" s="2155"/>
      <c r="AO81" s="2155"/>
      <c r="AP81" s="2155"/>
      <c r="AQ81" s="2155"/>
      <c r="AR81" s="2155"/>
      <c r="AS81" s="2155"/>
      <c r="AT81" s="2155"/>
      <c r="AU81" s="2155"/>
      <c r="AV81" s="2155"/>
      <c r="AW81" s="2155"/>
      <c r="AX81" s="2155"/>
      <c r="AY81" s="2155"/>
      <c r="AZ81" s="2155"/>
      <c r="BA81" s="2155"/>
      <c r="BB81" s="2155"/>
      <c r="BC81" s="2155"/>
      <c r="BD81" s="2155"/>
      <c r="BE81" s="2155"/>
      <c r="BF81" s="2155"/>
      <c r="BG81" s="2155"/>
      <c r="BH81" s="2155"/>
      <c r="BI81" s="2155"/>
      <c r="BJ81" s="2155"/>
      <c r="BK81" s="2155"/>
      <c r="BL81" s="2155"/>
      <c r="BM81" s="2155"/>
      <c r="BN81" s="2155"/>
      <c r="BO81" s="2155"/>
      <c r="BP81" s="2155"/>
      <c r="BQ81" s="2155"/>
      <c r="BR81" s="2155"/>
      <c r="BS81" s="2155"/>
      <c r="BT81" s="2155"/>
      <c r="BU81" s="2155"/>
      <c r="BV81" s="2155"/>
      <c r="BW81" s="2155"/>
      <c r="BX81" s="2155"/>
      <c r="BY81" s="2155"/>
      <c r="CC81" s="487"/>
      <c r="CD81" s="489"/>
      <c r="CE81" s="489"/>
      <c r="CF81" s="2169"/>
      <c r="CG81" s="2169"/>
      <c r="CH81" s="2158"/>
      <c r="CI81" s="2158"/>
      <c r="CJ81" s="2158"/>
      <c r="CK81" s="2158"/>
      <c r="CL81" s="2158"/>
      <c r="CM81" s="2158"/>
      <c r="CN81" s="2158"/>
      <c r="CO81" s="2158"/>
      <c r="CP81" s="2158"/>
      <c r="CQ81" s="2158"/>
      <c r="CR81" s="2158"/>
      <c r="CS81" s="2158"/>
      <c r="CT81" s="2158"/>
      <c r="CU81" s="2158"/>
      <c r="CV81" s="2158"/>
      <c r="CW81" s="2158"/>
      <c r="CX81" s="2158"/>
      <c r="CY81" s="2158"/>
      <c r="CZ81" s="2158"/>
      <c r="DA81" s="2158"/>
      <c r="DB81" s="2158"/>
      <c r="DC81" s="2158"/>
      <c r="DD81" s="2158"/>
      <c r="DE81" s="2158"/>
      <c r="DF81" s="2158"/>
      <c r="DG81" s="2158"/>
      <c r="DH81" s="2158"/>
      <c r="DI81" s="2158"/>
      <c r="DJ81" s="2158"/>
      <c r="DK81" s="2158"/>
      <c r="DL81" s="2158"/>
      <c r="DM81" s="2158"/>
      <c r="DN81" s="2158"/>
      <c r="DO81" s="2158"/>
      <c r="DP81" s="2158"/>
      <c r="DQ81" s="2158"/>
      <c r="DR81" s="2158"/>
      <c r="DS81" s="2158"/>
      <c r="DT81" s="2158"/>
      <c r="DU81" s="2158"/>
      <c r="DV81" s="2158"/>
      <c r="DW81" s="2158"/>
      <c r="DX81" s="2158"/>
      <c r="DY81" s="2158"/>
      <c r="DZ81" s="2158"/>
      <c r="EA81" s="2158"/>
      <c r="EB81" s="2158"/>
      <c r="EC81" s="2158"/>
      <c r="ED81" s="2158"/>
      <c r="EE81" s="2158"/>
      <c r="EF81" s="2158"/>
      <c r="EG81" s="2158"/>
      <c r="EH81" s="2158"/>
      <c r="EI81" s="2158"/>
      <c r="EJ81" s="2158"/>
      <c r="EK81" s="2158"/>
      <c r="EL81" s="2158"/>
      <c r="EM81" s="2158"/>
      <c r="EN81" s="2158"/>
      <c r="EO81" s="2158"/>
      <c r="EP81" s="2158"/>
      <c r="EQ81" s="2158"/>
      <c r="ER81" s="2158"/>
      <c r="ES81" s="2158"/>
      <c r="ET81" s="2158"/>
      <c r="EU81" s="2158"/>
      <c r="EV81" s="2158"/>
      <c r="EW81" s="2158"/>
      <c r="EX81" s="488"/>
    </row>
    <row r="82" spans="2:154" s="481" customFormat="1" ht="7.5" customHeight="1">
      <c r="D82" s="2267"/>
      <c r="E82" s="2267"/>
      <c r="F82" s="2155"/>
      <c r="G82" s="2155"/>
      <c r="H82" s="2155"/>
      <c r="I82" s="2155"/>
      <c r="J82" s="2155"/>
      <c r="K82" s="2155"/>
      <c r="L82" s="2155"/>
      <c r="M82" s="2155"/>
      <c r="N82" s="2155"/>
      <c r="O82" s="2155"/>
      <c r="P82" s="2155"/>
      <c r="Q82" s="2155"/>
      <c r="R82" s="2155"/>
      <c r="S82" s="2155"/>
      <c r="T82" s="2155"/>
      <c r="U82" s="2155"/>
      <c r="V82" s="2155"/>
      <c r="W82" s="2155"/>
      <c r="X82" s="2155"/>
      <c r="Y82" s="2155"/>
      <c r="Z82" s="2155"/>
      <c r="AA82" s="2155"/>
      <c r="AB82" s="2155"/>
      <c r="AC82" s="2155"/>
      <c r="AD82" s="2155"/>
      <c r="AE82" s="2155"/>
      <c r="AF82" s="2155"/>
      <c r="AG82" s="2155"/>
      <c r="AH82" s="2155"/>
      <c r="AI82" s="2155"/>
      <c r="AJ82" s="2155"/>
      <c r="AK82" s="2155"/>
      <c r="AL82" s="2155"/>
      <c r="AM82" s="2155"/>
      <c r="AN82" s="2155"/>
      <c r="AO82" s="2155"/>
      <c r="AP82" s="2155"/>
      <c r="AQ82" s="2155"/>
      <c r="AR82" s="2155"/>
      <c r="AS82" s="2155"/>
      <c r="AT82" s="2155"/>
      <c r="AU82" s="2155"/>
      <c r="AV82" s="2155"/>
      <c r="AW82" s="2155"/>
      <c r="AX82" s="2155"/>
      <c r="AY82" s="2155"/>
      <c r="AZ82" s="2155"/>
      <c r="BA82" s="2155"/>
      <c r="BB82" s="2155"/>
      <c r="BC82" s="2155"/>
      <c r="BD82" s="2155"/>
      <c r="BE82" s="2155"/>
      <c r="BF82" s="2155"/>
      <c r="BG82" s="2155"/>
      <c r="BH82" s="2155"/>
      <c r="BI82" s="2155"/>
      <c r="BJ82" s="2155"/>
      <c r="BK82" s="2155"/>
      <c r="BL82" s="2155"/>
      <c r="BM82" s="2155"/>
      <c r="BN82" s="2155"/>
      <c r="BO82" s="2155"/>
      <c r="BP82" s="2155"/>
      <c r="BQ82" s="2155"/>
      <c r="BR82" s="2155"/>
      <c r="BS82" s="2155"/>
      <c r="BT82" s="2155"/>
      <c r="BU82" s="2155"/>
      <c r="BV82" s="2155"/>
      <c r="BW82" s="2155"/>
      <c r="BX82" s="2155"/>
      <c r="BY82" s="2155"/>
      <c r="CC82" s="487"/>
      <c r="CD82" s="489"/>
      <c r="CE82" s="489"/>
      <c r="CF82" s="489"/>
      <c r="CG82" s="489"/>
      <c r="CH82" s="2157" t="s">
        <v>1050</v>
      </c>
      <c r="CI82" s="2158"/>
      <c r="CJ82" s="2158"/>
      <c r="CK82" s="2158"/>
      <c r="CL82" s="2158"/>
      <c r="CM82" s="2158"/>
      <c r="CN82" s="2158"/>
      <c r="CO82" s="2158"/>
      <c r="CP82" s="2158"/>
      <c r="CQ82" s="2158"/>
      <c r="CR82" s="2158"/>
      <c r="CS82" s="2158"/>
      <c r="CT82" s="2158"/>
      <c r="CU82" s="2158"/>
      <c r="CV82" s="2158"/>
      <c r="CW82" s="2158"/>
      <c r="CX82" s="2158"/>
      <c r="CY82" s="2158"/>
      <c r="CZ82" s="2158"/>
      <c r="DA82" s="2158"/>
      <c r="DB82" s="2158"/>
      <c r="DC82" s="2158"/>
      <c r="DD82" s="2158"/>
      <c r="DE82" s="2158"/>
      <c r="DF82" s="2158"/>
      <c r="DG82" s="2158"/>
      <c r="DH82" s="2158"/>
      <c r="DI82" s="2158"/>
      <c r="DJ82" s="2158"/>
      <c r="DK82" s="2158"/>
      <c r="DL82" s="2158"/>
      <c r="DM82" s="2158"/>
      <c r="DN82" s="2158"/>
      <c r="DO82" s="2158"/>
      <c r="DP82" s="2158"/>
      <c r="DQ82" s="2158"/>
      <c r="DR82" s="2158"/>
      <c r="DS82" s="2158"/>
      <c r="DT82" s="2158"/>
      <c r="DU82" s="2158"/>
      <c r="DV82" s="2158"/>
      <c r="DW82" s="2158"/>
      <c r="DX82" s="2158"/>
      <c r="DY82" s="2158"/>
      <c r="DZ82" s="2158"/>
      <c r="EA82" s="2158"/>
      <c r="EB82" s="2158"/>
      <c r="EC82" s="2158"/>
      <c r="ED82" s="2158"/>
      <c r="EE82" s="2158"/>
      <c r="EF82" s="2158"/>
      <c r="EG82" s="2158"/>
      <c r="EH82" s="2158"/>
      <c r="EI82" s="2158"/>
      <c r="EJ82" s="2158"/>
      <c r="EK82" s="2158"/>
      <c r="EL82" s="2158"/>
      <c r="EM82" s="2158"/>
      <c r="EN82" s="2158"/>
      <c r="EO82" s="2158"/>
      <c r="EP82" s="2158"/>
      <c r="EQ82" s="2158"/>
      <c r="ER82" s="2158"/>
      <c r="ES82" s="2158"/>
      <c r="ET82" s="2158"/>
      <c r="EU82" s="2158"/>
      <c r="EV82" s="2158"/>
      <c r="EW82" s="2158"/>
      <c r="EX82" s="488"/>
    </row>
    <row r="83" spans="2:154" s="481" customFormat="1" ht="7.5" customHeight="1">
      <c r="D83" s="2267" t="s">
        <v>174</v>
      </c>
      <c r="E83" s="2267"/>
      <c r="F83" s="2154" t="s">
        <v>1051</v>
      </c>
      <c r="G83" s="2155"/>
      <c r="H83" s="2155"/>
      <c r="I83" s="2155"/>
      <c r="J83" s="2155"/>
      <c r="K83" s="2155"/>
      <c r="L83" s="2155"/>
      <c r="M83" s="2155"/>
      <c r="N83" s="2155"/>
      <c r="O83" s="2155"/>
      <c r="P83" s="2155"/>
      <c r="Q83" s="2155"/>
      <c r="R83" s="2155"/>
      <c r="S83" s="2155"/>
      <c r="T83" s="2155"/>
      <c r="U83" s="2155"/>
      <c r="V83" s="2155"/>
      <c r="W83" s="2155"/>
      <c r="X83" s="2155"/>
      <c r="Y83" s="2155"/>
      <c r="Z83" s="2155"/>
      <c r="AA83" s="2155"/>
      <c r="AB83" s="2155"/>
      <c r="AC83" s="2155"/>
      <c r="AD83" s="2155"/>
      <c r="AE83" s="2155"/>
      <c r="AF83" s="2155"/>
      <c r="AG83" s="2155"/>
      <c r="AH83" s="2155"/>
      <c r="AI83" s="2155"/>
      <c r="AJ83" s="2155"/>
      <c r="AK83" s="2155"/>
      <c r="AL83" s="2155"/>
      <c r="AM83" s="2155"/>
      <c r="AN83" s="2155"/>
      <c r="AO83" s="2155"/>
      <c r="AP83" s="2155"/>
      <c r="AQ83" s="2155"/>
      <c r="AR83" s="2155"/>
      <c r="AS83" s="2155"/>
      <c r="AT83" s="2155"/>
      <c r="AU83" s="2155"/>
      <c r="AV83" s="2155"/>
      <c r="AW83" s="2155"/>
      <c r="AX83" s="2155"/>
      <c r="AY83" s="2155"/>
      <c r="AZ83" s="2155"/>
      <c r="BA83" s="2155"/>
      <c r="BB83" s="2155"/>
      <c r="BC83" s="2155"/>
      <c r="BD83" s="2155"/>
      <c r="BE83" s="2155"/>
      <c r="BF83" s="2155"/>
      <c r="BG83" s="2155"/>
      <c r="BH83" s="2155"/>
      <c r="BI83" s="2155"/>
      <c r="BJ83" s="2155"/>
      <c r="BK83" s="2155"/>
      <c r="BL83" s="2155"/>
      <c r="BM83" s="2155"/>
      <c r="BN83" s="2155"/>
      <c r="BO83" s="2155"/>
      <c r="BP83" s="2155"/>
      <c r="BQ83" s="2155"/>
      <c r="BR83" s="2155"/>
      <c r="BS83" s="2155"/>
      <c r="BT83" s="2155"/>
      <c r="BU83" s="2155"/>
      <c r="BV83" s="2155"/>
      <c r="BW83" s="2155"/>
      <c r="BX83" s="2155"/>
      <c r="BY83" s="2155"/>
      <c r="CC83" s="487"/>
      <c r="CD83" s="489"/>
      <c r="CE83" s="489"/>
      <c r="CF83" s="489"/>
      <c r="CG83" s="489"/>
      <c r="CH83" s="2158"/>
      <c r="CI83" s="2158"/>
      <c r="CJ83" s="2158"/>
      <c r="CK83" s="2158"/>
      <c r="CL83" s="2158"/>
      <c r="CM83" s="2158"/>
      <c r="CN83" s="2158"/>
      <c r="CO83" s="2158"/>
      <c r="CP83" s="2158"/>
      <c r="CQ83" s="2158"/>
      <c r="CR83" s="2158"/>
      <c r="CS83" s="2158"/>
      <c r="CT83" s="2158"/>
      <c r="CU83" s="2158"/>
      <c r="CV83" s="2158"/>
      <c r="CW83" s="2158"/>
      <c r="CX83" s="2158"/>
      <c r="CY83" s="2158"/>
      <c r="CZ83" s="2158"/>
      <c r="DA83" s="2158"/>
      <c r="DB83" s="2158"/>
      <c r="DC83" s="2158"/>
      <c r="DD83" s="2158"/>
      <c r="DE83" s="2158"/>
      <c r="DF83" s="2158"/>
      <c r="DG83" s="2158"/>
      <c r="DH83" s="2158"/>
      <c r="DI83" s="2158"/>
      <c r="DJ83" s="2158"/>
      <c r="DK83" s="2158"/>
      <c r="DL83" s="2158"/>
      <c r="DM83" s="2158"/>
      <c r="DN83" s="2158"/>
      <c r="DO83" s="2158"/>
      <c r="DP83" s="2158"/>
      <c r="DQ83" s="2158"/>
      <c r="DR83" s="2158"/>
      <c r="DS83" s="2158"/>
      <c r="DT83" s="2158"/>
      <c r="DU83" s="2158"/>
      <c r="DV83" s="2158"/>
      <c r="DW83" s="2158"/>
      <c r="DX83" s="2158"/>
      <c r="DY83" s="2158"/>
      <c r="DZ83" s="2158"/>
      <c r="EA83" s="2158"/>
      <c r="EB83" s="2158"/>
      <c r="EC83" s="2158"/>
      <c r="ED83" s="2158"/>
      <c r="EE83" s="2158"/>
      <c r="EF83" s="2158"/>
      <c r="EG83" s="2158"/>
      <c r="EH83" s="2158"/>
      <c r="EI83" s="2158"/>
      <c r="EJ83" s="2158"/>
      <c r="EK83" s="2158"/>
      <c r="EL83" s="2158"/>
      <c r="EM83" s="2158"/>
      <c r="EN83" s="2158"/>
      <c r="EO83" s="2158"/>
      <c r="EP83" s="2158"/>
      <c r="EQ83" s="2158"/>
      <c r="ER83" s="2158"/>
      <c r="ES83" s="2158"/>
      <c r="ET83" s="2158"/>
      <c r="EU83" s="2158"/>
      <c r="EV83" s="2158"/>
      <c r="EW83" s="2158"/>
      <c r="EX83" s="488"/>
    </row>
    <row r="84" spans="2:154" s="481" customFormat="1" ht="7.5" customHeight="1">
      <c r="D84" s="2267"/>
      <c r="E84" s="2267"/>
      <c r="F84" s="2155"/>
      <c r="G84" s="2155"/>
      <c r="H84" s="2155"/>
      <c r="I84" s="2155"/>
      <c r="J84" s="2155"/>
      <c r="K84" s="2155"/>
      <c r="L84" s="2155"/>
      <c r="M84" s="2155"/>
      <c r="N84" s="2155"/>
      <c r="O84" s="2155"/>
      <c r="P84" s="2155"/>
      <c r="Q84" s="2155"/>
      <c r="R84" s="2155"/>
      <c r="S84" s="2155"/>
      <c r="T84" s="2155"/>
      <c r="U84" s="2155"/>
      <c r="V84" s="2155"/>
      <c r="W84" s="2155"/>
      <c r="X84" s="2155"/>
      <c r="Y84" s="2155"/>
      <c r="Z84" s="2155"/>
      <c r="AA84" s="2155"/>
      <c r="AB84" s="2155"/>
      <c r="AC84" s="2155"/>
      <c r="AD84" s="2155"/>
      <c r="AE84" s="2155"/>
      <c r="AF84" s="2155"/>
      <c r="AG84" s="2155"/>
      <c r="AH84" s="2155"/>
      <c r="AI84" s="2155"/>
      <c r="AJ84" s="2155"/>
      <c r="AK84" s="2155"/>
      <c r="AL84" s="2155"/>
      <c r="AM84" s="2155"/>
      <c r="AN84" s="2155"/>
      <c r="AO84" s="2155"/>
      <c r="AP84" s="2155"/>
      <c r="AQ84" s="2155"/>
      <c r="AR84" s="2155"/>
      <c r="AS84" s="2155"/>
      <c r="AT84" s="2155"/>
      <c r="AU84" s="2155"/>
      <c r="AV84" s="2155"/>
      <c r="AW84" s="2155"/>
      <c r="AX84" s="2155"/>
      <c r="AY84" s="2155"/>
      <c r="AZ84" s="2155"/>
      <c r="BA84" s="2155"/>
      <c r="BB84" s="2155"/>
      <c r="BC84" s="2155"/>
      <c r="BD84" s="2155"/>
      <c r="BE84" s="2155"/>
      <c r="BF84" s="2155"/>
      <c r="BG84" s="2155"/>
      <c r="BH84" s="2155"/>
      <c r="BI84" s="2155"/>
      <c r="BJ84" s="2155"/>
      <c r="BK84" s="2155"/>
      <c r="BL84" s="2155"/>
      <c r="BM84" s="2155"/>
      <c r="BN84" s="2155"/>
      <c r="BO84" s="2155"/>
      <c r="BP84" s="2155"/>
      <c r="BQ84" s="2155"/>
      <c r="BR84" s="2155"/>
      <c r="BS84" s="2155"/>
      <c r="BT84" s="2155"/>
      <c r="BU84" s="2155"/>
      <c r="BV84" s="2155"/>
      <c r="BW84" s="2155"/>
      <c r="BX84" s="2155"/>
      <c r="BY84" s="2155"/>
      <c r="CC84" s="487"/>
      <c r="CD84" s="489"/>
      <c r="CE84" s="489"/>
      <c r="CF84" s="2186" t="s">
        <v>65</v>
      </c>
      <c r="CG84" s="2169"/>
      <c r="CH84" s="2157" t="s">
        <v>1052</v>
      </c>
      <c r="CI84" s="2158"/>
      <c r="CJ84" s="2158"/>
      <c r="CK84" s="2158"/>
      <c r="CL84" s="2158"/>
      <c r="CM84" s="2158"/>
      <c r="CN84" s="2158"/>
      <c r="CO84" s="2158"/>
      <c r="CP84" s="2158"/>
      <c r="CQ84" s="2158"/>
      <c r="CR84" s="2158"/>
      <c r="CS84" s="2158"/>
      <c r="CT84" s="2158"/>
      <c r="CU84" s="2158"/>
      <c r="CV84" s="2158"/>
      <c r="CW84" s="2158"/>
      <c r="CX84" s="2158"/>
      <c r="CY84" s="2158"/>
      <c r="CZ84" s="2158"/>
      <c r="DA84" s="2158"/>
      <c r="DB84" s="2158"/>
      <c r="DC84" s="2158"/>
      <c r="DD84" s="2158"/>
      <c r="DE84" s="2158"/>
      <c r="DF84" s="2158"/>
      <c r="DG84" s="2158"/>
      <c r="DH84" s="2158"/>
      <c r="DI84" s="2158"/>
      <c r="DJ84" s="2158"/>
      <c r="DK84" s="2158"/>
      <c r="DL84" s="2158"/>
      <c r="DM84" s="2158"/>
      <c r="DN84" s="2158"/>
      <c r="DO84" s="2158"/>
      <c r="DP84" s="2158"/>
      <c r="DQ84" s="2158"/>
      <c r="DR84" s="2158"/>
      <c r="DS84" s="2158"/>
      <c r="DT84" s="2158"/>
      <c r="DU84" s="2158"/>
      <c r="DV84" s="2158"/>
      <c r="DW84" s="2158"/>
      <c r="DX84" s="2158"/>
      <c r="DY84" s="2158"/>
      <c r="DZ84" s="2158"/>
      <c r="EA84" s="2158"/>
      <c r="EB84" s="2158"/>
      <c r="EC84" s="2158"/>
      <c r="ED84" s="2158"/>
      <c r="EE84" s="2158"/>
      <c r="EF84" s="2158"/>
      <c r="EG84" s="2158"/>
      <c r="EH84" s="2158"/>
      <c r="EI84" s="2158"/>
      <c r="EJ84" s="2158"/>
      <c r="EK84" s="2158"/>
      <c r="EL84" s="2158"/>
      <c r="EM84" s="2158"/>
      <c r="EN84" s="2158"/>
      <c r="EO84" s="2158"/>
      <c r="EP84" s="2158"/>
      <c r="EQ84" s="2158"/>
      <c r="ER84" s="2158"/>
      <c r="ES84" s="2158"/>
      <c r="ET84" s="2158"/>
      <c r="EU84" s="2158"/>
      <c r="EV84" s="2158"/>
      <c r="EW84" s="2158"/>
      <c r="EX84" s="488"/>
    </row>
    <row r="85" spans="2:154" s="481" customFormat="1" ht="7.5" customHeight="1">
      <c r="D85" s="2267" t="s">
        <v>174</v>
      </c>
      <c r="E85" s="2267"/>
      <c r="F85" s="2154" t="s">
        <v>1053</v>
      </c>
      <c r="G85" s="2155"/>
      <c r="H85" s="2155"/>
      <c r="I85" s="2155"/>
      <c r="J85" s="2155"/>
      <c r="K85" s="2155"/>
      <c r="L85" s="2155"/>
      <c r="M85" s="2155"/>
      <c r="N85" s="2155"/>
      <c r="O85" s="2155"/>
      <c r="P85" s="2155"/>
      <c r="Q85" s="2155"/>
      <c r="R85" s="2155"/>
      <c r="S85" s="2155"/>
      <c r="T85" s="2155"/>
      <c r="U85" s="2155"/>
      <c r="V85" s="2155"/>
      <c r="W85" s="2155"/>
      <c r="X85" s="2155"/>
      <c r="Y85" s="2155"/>
      <c r="Z85" s="2155"/>
      <c r="AA85" s="2155"/>
      <c r="AB85" s="2155"/>
      <c r="AC85" s="2155"/>
      <c r="AD85" s="2155"/>
      <c r="AE85" s="2155"/>
      <c r="AF85" s="2155"/>
      <c r="AG85" s="2155"/>
      <c r="AH85" s="2155"/>
      <c r="AI85" s="2155"/>
      <c r="AJ85" s="2155"/>
      <c r="AK85" s="2155"/>
      <c r="AL85" s="2155"/>
      <c r="AM85" s="2155"/>
      <c r="AN85" s="2155"/>
      <c r="AO85" s="2155"/>
      <c r="AP85" s="2155"/>
      <c r="AQ85" s="2155"/>
      <c r="AR85" s="2155"/>
      <c r="AS85" s="2155"/>
      <c r="AT85" s="2155"/>
      <c r="AU85" s="2155"/>
      <c r="AV85" s="2155"/>
      <c r="AW85" s="2155"/>
      <c r="AX85" s="2155"/>
      <c r="AY85" s="2155"/>
      <c r="AZ85" s="2155"/>
      <c r="BA85" s="2155"/>
      <c r="BB85" s="2155"/>
      <c r="BC85" s="2155"/>
      <c r="BD85" s="2155"/>
      <c r="BE85" s="2155"/>
      <c r="BF85" s="2155"/>
      <c r="BG85" s="2155"/>
      <c r="BH85" s="2155"/>
      <c r="BI85" s="2155"/>
      <c r="BJ85" s="2155"/>
      <c r="BK85" s="2155"/>
      <c r="BL85" s="2155"/>
      <c r="BM85" s="2155"/>
      <c r="BN85" s="2155"/>
      <c r="BO85" s="2155"/>
      <c r="BP85" s="2155"/>
      <c r="BQ85" s="2155"/>
      <c r="BR85" s="2155"/>
      <c r="BS85" s="2155"/>
      <c r="BT85" s="2155"/>
      <c r="BU85" s="2155"/>
      <c r="BV85" s="2155"/>
      <c r="BW85" s="2155"/>
      <c r="BX85" s="2155"/>
      <c r="BY85" s="2155"/>
      <c r="CC85" s="487"/>
      <c r="CD85" s="489"/>
      <c r="CE85" s="489"/>
      <c r="CF85" s="2169"/>
      <c r="CG85" s="2169"/>
      <c r="CH85" s="2158"/>
      <c r="CI85" s="2158"/>
      <c r="CJ85" s="2158"/>
      <c r="CK85" s="2158"/>
      <c r="CL85" s="2158"/>
      <c r="CM85" s="2158"/>
      <c r="CN85" s="2158"/>
      <c r="CO85" s="2158"/>
      <c r="CP85" s="2158"/>
      <c r="CQ85" s="2158"/>
      <c r="CR85" s="2158"/>
      <c r="CS85" s="2158"/>
      <c r="CT85" s="2158"/>
      <c r="CU85" s="2158"/>
      <c r="CV85" s="2158"/>
      <c r="CW85" s="2158"/>
      <c r="CX85" s="2158"/>
      <c r="CY85" s="2158"/>
      <c r="CZ85" s="2158"/>
      <c r="DA85" s="2158"/>
      <c r="DB85" s="2158"/>
      <c r="DC85" s="2158"/>
      <c r="DD85" s="2158"/>
      <c r="DE85" s="2158"/>
      <c r="DF85" s="2158"/>
      <c r="DG85" s="2158"/>
      <c r="DH85" s="2158"/>
      <c r="DI85" s="2158"/>
      <c r="DJ85" s="2158"/>
      <c r="DK85" s="2158"/>
      <c r="DL85" s="2158"/>
      <c r="DM85" s="2158"/>
      <c r="DN85" s="2158"/>
      <c r="DO85" s="2158"/>
      <c r="DP85" s="2158"/>
      <c r="DQ85" s="2158"/>
      <c r="DR85" s="2158"/>
      <c r="DS85" s="2158"/>
      <c r="DT85" s="2158"/>
      <c r="DU85" s="2158"/>
      <c r="DV85" s="2158"/>
      <c r="DW85" s="2158"/>
      <c r="DX85" s="2158"/>
      <c r="DY85" s="2158"/>
      <c r="DZ85" s="2158"/>
      <c r="EA85" s="2158"/>
      <c r="EB85" s="2158"/>
      <c r="EC85" s="2158"/>
      <c r="ED85" s="2158"/>
      <c r="EE85" s="2158"/>
      <c r="EF85" s="2158"/>
      <c r="EG85" s="2158"/>
      <c r="EH85" s="2158"/>
      <c r="EI85" s="2158"/>
      <c r="EJ85" s="2158"/>
      <c r="EK85" s="2158"/>
      <c r="EL85" s="2158"/>
      <c r="EM85" s="2158"/>
      <c r="EN85" s="2158"/>
      <c r="EO85" s="2158"/>
      <c r="EP85" s="2158"/>
      <c r="EQ85" s="2158"/>
      <c r="ER85" s="2158"/>
      <c r="ES85" s="2158"/>
      <c r="ET85" s="2158"/>
      <c r="EU85" s="2158"/>
      <c r="EV85" s="2158"/>
      <c r="EW85" s="2158"/>
      <c r="EX85" s="488"/>
    </row>
    <row r="86" spans="2:154" s="481" customFormat="1" ht="7.5" customHeight="1">
      <c r="D86" s="2267"/>
      <c r="E86" s="2267"/>
      <c r="F86" s="2155"/>
      <c r="G86" s="2155"/>
      <c r="H86" s="2155"/>
      <c r="I86" s="2155"/>
      <c r="J86" s="2155"/>
      <c r="K86" s="2155"/>
      <c r="L86" s="2155"/>
      <c r="M86" s="2155"/>
      <c r="N86" s="2155"/>
      <c r="O86" s="2155"/>
      <c r="P86" s="2155"/>
      <c r="Q86" s="2155"/>
      <c r="R86" s="2155"/>
      <c r="S86" s="2155"/>
      <c r="T86" s="2155"/>
      <c r="U86" s="2155"/>
      <c r="V86" s="2155"/>
      <c r="W86" s="2155"/>
      <c r="X86" s="2155"/>
      <c r="Y86" s="2155"/>
      <c r="Z86" s="2155"/>
      <c r="AA86" s="2155"/>
      <c r="AB86" s="2155"/>
      <c r="AC86" s="2155"/>
      <c r="AD86" s="2155"/>
      <c r="AE86" s="2155"/>
      <c r="AF86" s="2155"/>
      <c r="AG86" s="2155"/>
      <c r="AH86" s="2155"/>
      <c r="AI86" s="2155"/>
      <c r="AJ86" s="2155"/>
      <c r="AK86" s="2155"/>
      <c r="AL86" s="2155"/>
      <c r="AM86" s="2155"/>
      <c r="AN86" s="2155"/>
      <c r="AO86" s="2155"/>
      <c r="AP86" s="2155"/>
      <c r="AQ86" s="2155"/>
      <c r="AR86" s="2155"/>
      <c r="AS86" s="2155"/>
      <c r="AT86" s="2155"/>
      <c r="AU86" s="2155"/>
      <c r="AV86" s="2155"/>
      <c r="AW86" s="2155"/>
      <c r="AX86" s="2155"/>
      <c r="AY86" s="2155"/>
      <c r="AZ86" s="2155"/>
      <c r="BA86" s="2155"/>
      <c r="BB86" s="2155"/>
      <c r="BC86" s="2155"/>
      <c r="BD86" s="2155"/>
      <c r="BE86" s="2155"/>
      <c r="BF86" s="2155"/>
      <c r="BG86" s="2155"/>
      <c r="BH86" s="2155"/>
      <c r="BI86" s="2155"/>
      <c r="BJ86" s="2155"/>
      <c r="BK86" s="2155"/>
      <c r="BL86" s="2155"/>
      <c r="BM86" s="2155"/>
      <c r="BN86" s="2155"/>
      <c r="BO86" s="2155"/>
      <c r="BP86" s="2155"/>
      <c r="BQ86" s="2155"/>
      <c r="BR86" s="2155"/>
      <c r="BS86" s="2155"/>
      <c r="BT86" s="2155"/>
      <c r="BU86" s="2155"/>
      <c r="BV86" s="2155"/>
      <c r="BW86" s="2155"/>
      <c r="BX86" s="2155"/>
      <c r="BY86" s="2155"/>
      <c r="CC86" s="507"/>
      <c r="CD86" s="508"/>
      <c r="CE86" s="508"/>
      <c r="CF86" s="508"/>
      <c r="CG86" s="508"/>
      <c r="CH86" s="508"/>
      <c r="CI86" s="508"/>
      <c r="CJ86" s="508"/>
      <c r="CK86" s="508"/>
      <c r="CL86" s="508"/>
      <c r="CM86" s="508"/>
      <c r="CN86" s="508"/>
      <c r="CO86" s="508"/>
      <c r="CP86" s="508"/>
      <c r="CQ86" s="508"/>
      <c r="CR86" s="508"/>
      <c r="CS86" s="508"/>
      <c r="CT86" s="508"/>
      <c r="CU86" s="508"/>
      <c r="CV86" s="508"/>
      <c r="CW86" s="508"/>
      <c r="CX86" s="508"/>
      <c r="CY86" s="508"/>
      <c r="CZ86" s="508"/>
      <c r="DA86" s="508"/>
      <c r="DB86" s="508"/>
      <c r="DC86" s="508"/>
      <c r="DD86" s="508"/>
      <c r="DE86" s="508"/>
      <c r="DF86" s="508"/>
      <c r="DG86" s="508"/>
      <c r="DH86" s="508"/>
      <c r="DI86" s="508"/>
      <c r="DJ86" s="508"/>
      <c r="DK86" s="508"/>
      <c r="DL86" s="508"/>
      <c r="DM86" s="508"/>
      <c r="DN86" s="508"/>
      <c r="DO86" s="508"/>
      <c r="DP86" s="508"/>
      <c r="DQ86" s="508"/>
      <c r="DR86" s="508"/>
      <c r="DS86" s="508"/>
      <c r="DT86" s="508"/>
      <c r="DU86" s="508"/>
      <c r="DV86" s="508"/>
      <c r="DW86" s="508"/>
      <c r="DX86" s="508"/>
      <c r="DY86" s="508"/>
      <c r="DZ86" s="508"/>
      <c r="EA86" s="508"/>
      <c r="EB86" s="508"/>
      <c r="EC86" s="508"/>
      <c r="ED86" s="508"/>
      <c r="EE86" s="508"/>
      <c r="EF86" s="508"/>
      <c r="EG86" s="508"/>
      <c r="EH86" s="508"/>
      <c r="EI86" s="508"/>
      <c r="EJ86" s="508"/>
      <c r="EK86" s="508"/>
      <c r="EL86" s="508"/>
      <c r="EM86" s="508"/>
      <c r="EN86" s="508"/>
      <c r="EO86" s="508"/>
      <c r="EP86" s="508"/>
      <c r="EQ86" s="508"/>
      <c r="ER86" s="508"/>
      <c r="ES86" s="508"/>
      <c r="ET86" s="508"/>
      <c r="EU86" s="508"/>
      <c r="EV86" s="508"/>
      <c r="EW86" s="508"/>
      <c r="EX86" s="510"/>
    </row>
    <row r="87" spans="2:154" s="481" customFormat="1" ht="7.5" customHeight="1">
      <c r="D87" s="2267" t="s">
        <v>174</v>
      </c>
      <c r="E87" s="2267"/>
      <c r="F87" s="2154" t="s">
        <v>1054</v>
      </c>
      <c r="G87" s="2155"/>
      <c r="H87" s="2155"/>
      <c r="I87" s="2155"/>
      <c r="J87" s="2155"/>
      <c r="K87" s="2155"/>
      <c r="L87" s="2155"/>
      <c r="M87" s="2155"/>
      <c r="N87" s="2155"/>
      <c r="O87" s="2155"/>
      <c r="P87" s="2155"/>
      <c r="Q87" s="2155"/>
      <c r="R87" s="2155"/>
      <c r="S87" s="2155"/>
      <c r="T87" s="2155"/>
      <c r="U87" s="2155"/>
      <c r="V87" s="2155"/>
      <c r="W87" s="2155"/>
      <c r="X87" s="2155"/>
      <c r="Y87" s="2155"/>
      <c r="Z87" s="2155"/>
      <c r="AA87" s="2155"/>
      <c r="AB87" s="2155"/>
      <c r="AC87" s="2155"/>
      <c r="AD87" s="2155"/>
      <c r="AE87" s="2155"/>
      <c r="AF87" s="2155"/>
      <c r="AG87" s="2155"/>
      <c r="AH87" s="2155"/>
      <c r="AI87" s="2155"/>
      <c r="AJ87" s="2155"/>
      <c r="AK87" s="2155"/>
      <c r="AL87" s="2155"/>
      <c r="AM87" s="2155"/>
      <c r="AN87" s="2155"/>
      <c r="AO87" s="2155"/>
      <c r="AP87" s="2155"/>
      <c r="AQ87" s="2155"/>
      <c r="AR87" s="2155"/>
      <c r="AS87" s="2155"/>
      <c r="AT87" s="2155"/>
      <c r="AU87" s="2155"/>
      <c r="AV87" s="2155"/>
      <c r="AW87" s="2155"/>
      <c r="AX87" s="2155"/>
      <c r="AY87" s="2155"/>
      <c r="AZ87" s="2155"/>
      <c r="BA87" s="2155"/>
      <c r="BB87" s="2155"/>
      <c r="BC87" s="2155"/>
      <c r="BD87" s="2155"/>
      <c r="BE87" s="2155"/>
      <c r="BF87" s="2155"/>
      <c r="BG87" s="2155"/>
      <c r="BH87" s="2155"/>
      <c r="BI87" s="2155"/>
      <c r="BJ87" s="2155"/>
      <c r="BK87" s="2155"/>
      <c r="BL87" s="2155"/>
      <c r="BM87" s="2155"/>
      <c r="BN87" s="2155"/>
      <c r="BO87" s="2155"/>
      <c r="BP87" s="2155"/>
      <c r="BQ87" s="2155"/>
      <c r="BR87" s="2155"/>
      <c r="BS87" s="2155"/>
      <c r="BT87" s="2155"/>
      <c r="BU87" s="2155"/>
      <c r="BV87" s="2155"/>
      <c r="BW87" s="2155"/>
      <c r="BX87" s="2155"/>
      <c r="BY87" s="2155"/>
    </row>
    <row r="88" spans="2:154" s="481" customFormat="1" ht="7.5" customHeight="1">
      <c r="D88" s="2267"/>
      <c r="E88" s="2267"/>
      <c r="F88" s="2155"/>
      <c r="G88" s="2155"/>
      <c r="H88" s="2155"/>
      <c r="I88" s="2155"/>
      <c r="J88" s="2155"/>
      <c r="K88" s="2155"/>
      <c r="L88" s="2155"/>
      <c r="M88" s="2155"/>
      <c r="N88" s="2155"/>
      <c r="O88" s="2155"/>
      <c r="P88" s="2155"/>
      <c r="Q88" s="2155"/>
      <c r="R88" s="2155"/>
      <c r="S88" s="2155"/>
      <c r="T88" s="2155"/>
      <c r="U88" s="2155"/>
      <c r="V88" s="2155"/>
      <c r="W88" s="2155"/>
      <c r="X88" s="2155"/>
      <c r="Y88" s="2155"/>
      <c r="Z88" s="2155"/>
      <c r="AA88" s="2155"/>
      <c r="AB88" s="2155"/>
      <c r="AC88" s="2155"/>
      <c r="AD88" s="2155"/>
      <c r="AE88" s="2155"/>
      <c r="AF88" s="2155"/>
      <c r="AG88" s="2155"/>
      <c r="AH88" s="2155"/>
      <c r="AI88" s="2155"/>
      <c r="AJ88" s="2155"/>
      <c r="AK88" s="2155"/>
      <c r="AL88" s="2155"/>
      <c r="AM88" s="2155"/>
      <c r="AN88" s="2155"/>
      <c r="AO88" s="2155"/>
      <c r="AP88" s="2155"/>
      <c r="AQ88" s="2155"/>
      <c r="AR88" s="2155"/>
      <c r="AS88" s="2155"/>
      <c r="AT88" s="2155"/>
      <c r="AU88" s="2155"/>
      <c r="AV88" s="2155"/>
      <c r="AW88" s="2155"/>
      <c r="AX88" s="2155"/>
      <c r="AY88" s="2155"/>
      <c r="AZ88" s="2155"/>
      <c r="BA88" s="2155"/>
      <c r="BB88" s="2155"/>
      <c r="BC88" s="2155"/>
      <c r="BD88" s="2155"/>
      <c r="BE88" s="2155"/>
      <c r="BF88" s="2155"/>
      <c r="BG88" s="2155"/>
      <c r="BH88" s="2155"/>
      <c r="BI88" s="2155"/>
      <c r="BJ88" s="2155"/>
      <c r="BK88" s="2155"/>
      <c r="BL88" s="2155"/>
      <c r="BM88" s="2155"/>
      <c r="BN88" s="2155"/>
      <c r="BO88" s="2155"/>
      <c r="BP88" s="2155"/>
      <c r="BQ88" s="2155"/>
      <c r="BR88" s="2155"/>
      <c r="BS88" s="2155"/>
      <c r="BT88" s="2155"/>
      <c r="BU88" s="2155"/>
      <c r="BV88" s="2155"/>
      <c r="BW88" s="2155"/>
      <c r="BX88" s="2155"/>
      <c r="BY88" s="2155"/>
      <c r="CB88" s="2154" t="s">
        <v>1055</v>
      </c>
      <c r="CC88" s="2155"/>
      <c r="CD88" s="2155"/>
      <c r="CE88" s="2155"/>
      <c r="CF88" s="2155"/>
      <c r="CG88" s="2155"/>
      <c r="CH88" s="2155"/>
      <c r="CI88" s="2155"/>
      <c r="CJ88" s="2155"/>
      <c r="CK88" s="2155"/>
      <c r="CL88" s="2155"/>
      <c r="CM88" s="2155"/>
      <c r="CN88" s="2155"/>
      <c r="CO88" s="2155"/>
      <c r="CP88" s="2155"/>
      <c r="CQ88" s="2155"/>
      <c r="CR88" s="2155"/>
      <c r="CS88" s="2155"/>
      <c r="CT88" s="2155"/>
      <c r="CU88" s="2155"/>
      <c r="CV88" s="2155"/>
      <c r="CW88" s="2155"/>
      <c r="CX88" s="2155"/>
      <c r="CY88" s="2155"/>
      <c r="CZ88" s="2155"/>
      <c r="DA88" s="2155"/>
      <c r="DB88" s="2155"/>
      <c r="DC88" s="2155"/>
      <c r="DD88" s="2155"/>
      <c r="DE88" s="2155"/>
      <c r="DF88" s="2155"/>
      <c r="DG88" s="2155"/>
      <c r="DH88" s="2155"/>
      <c r="DI88" s="2155"/>
      <c r="DJ88" s="2155"/>
      <c r="DK88" s="2155"/>
      <c r="DL88" s="2155"/>
      <c r="DM88" s="2155"/>
      <c r="DN88" s="2155"/>
      <c r="DO88" s="2155"/>
      <c r="DP88" s="2155"/>
      <c r="DQ88" s="2155"/>
      <c r="DR88" s="2155"/>
      <c r="DS88" s="2155"/>
      <c r="DT88" s="2155"/>
      <c r="DU88" s="2155"/>
      <c r="DV88" s="2155"/>
      <c r="DW88" s="2155"/>
      <c r="DX88" s="2155"/>
      <c r="DY88" s="2155"/>
      <c r="DZ88" s="2155"/>
      <c r="EA88" s="2155"/>
      <c r="EB88" s="2155"/>
      <c r="EC88" s="2155"/>
      <c r="ED88" s="2155"/>
      <c r="EE88" s="2155"/>
      <c r="EF88" s="2155"/>
      <c r="EG88" s="2155"/>
      <c r="EH88" s="2155"/>
      <c r="EI88" s="2155"/>
      <c r="EJ88" s="2155"/>
      <c r="EK88" s="2155"/>
      <c r="EL88" s="2155"/>
      <c r="EM88" s="2155"/>
      <c r="EN88" s="2155"/>
      <c r="EO88" s="2155"/>
      <c r="EP88" s="2155"/>
      <c r="EQ88" s="2155"/>
      <c r="ER88" s="2155"/>
      <c r="ES88" s="2155"/>
      <c r="ET88" s="2155"/>
      <c r="EU88" s="2155"/>
      <c r="EV88" s="2155"/>
      <c r="EW88" s="2155"/>
      <c r="EX88" s="2155"/>
    </row>
    <row r="89" spans="2:154" s="481" customFormat="1" ht="7.5" customHeight="1">
      <c r="D89" s="2267" t="s">
        <v>174</v>
      </c>
      <c r="E89" s="2267"/>
      <c r="F89" s="2154" t="s">
        <v>1056</v>
      </c>
      <c r="G89" s="2155"/>
      <c r="H89" s="2155"/>
      <c r="I89" s="2155"/>
      <c r="J89" s="2155"/>
      <c r="K89" s="2155"/>
      <c r="L89" s="2155"/>
      <c r="M89" s="2155"/>
      <c r="N89" s="2155"/>
      <c r="O89" s="2155"/>
      <c r="P89" s="2155"/>
      <c r="Q89" s="2155"/>
      <c r="R89" s="2155"/>
      <c r="S89" s="2155"/>
      <c r="T89" s="2155"/>
      <c r="U89" s="2155"/>
      <c r="V89" s="2155"/>
      <c r="W89" s="2155"/>
      <c r="X89" s="2155"/>
      <c r="Y89" s="2155"/>
      <c r="Z89" s="2155"/>
      <c r="AA89" s="2155"/>
      <c r="AB89" s="2155"/>
      <c r="AC89" s="2155"/>
      <c r="AD89" s="2155"/>
      <c r="AE89" s="2155"/>
      <c r="AF89" s="2155"/>
      <c r="AG89" s="2155"/>
      <c r="AH89" s="2155"/>
      <c r="AI89" s="2155"/>
      <c r="AJ89" s="2155"/>
      <c r="AK89" s="2155"/>
      <c r="AL89" s="2155"/>
      <c r="AM89" s="2155"/>
      <c r="AN89" s="2155"/>
      <c r="AO89" s="2155"/>
      <c r="AP89" s="2155"/>
      <c r="AQ89" s="2155"/>
      <c r="AR89" s="2155"/>
      <c r="AS89" s="2155"/>
      <c r="AT89" s="2155"/>
      <c r="AU89" s="2155"/>
      <c r="AV89" s="2155"/>
      <c r="AW89" s="2155"/>
      <c r="AX89" s="2155"/>
      <c r="AY89" s="2155"/>
      <c r="AZ89" s="2155"/>
      <c r="BA89" s="2155"/>
      <c r="BB89" s="2155"/>
      <c r="BC89" s="2155"/>
      <c r="BD89" s="2155"/>
      <c r="BE89" s="2155"/>
      <c r="BF89" s="2155"/>
      <c r="BG89" s="2155"/>
      <c r="BH89" s="2155"/>
      <c r="BI89" s="2155"/>
      <c r="BJ89" s="2155"/>
      <c r="BK89" s="2155"/>
      <c r="BL89" s="2155"/>
      <c r="BM89" s="2155"/>
      <c r="BN89" s="2155"/>
      <c r="BO89" s="2155"/>
      <c r="BP89" s="2155"/>
      <c r="BQ89" s="2155"/>
      <c r="BR89" s="2155"/>
      <c r="BS89" s="2155"/>
      <c r="BT89" s="2155"/>
      <c r="BU89" s="2155"/>
      <c r="BV89" s="2155"/>
      <c r="BW89" s="2155"/>
      <c r="BX89" s="2155"/>
      <c r="BY89" s="2155"/>
      <c r="CB89" s="2155"/>
      <c r="CC89" s="2155"/>
      <c r="CD89" s="2155"/>
      <c r="CE89" s="2155"/>
      <c r="CF89" s="2155"/>
      <c r="CG89" s="2155"/>
      <c r="CH89" s="2155"/>
      <c r="CI89" s="2155"/>
      <c r="CJ89" s="2155"/>
      <c r="CK89" s="2155"/>
      <c r="CL89" s="2155"/>
      <c r="CM89" s="2155"/>
      <c r="CN89" s="2155"/>
      <c r="CO89" s="2155"/>
      <c r="CP89" s="2155"/>
      <c r="CQ89" s="2155"/>
      <c r="CR89" s="2155"/>
      <c r="CS89" s="2155"/>
      <c r="CT89" s="2155"/>
      <c r="CU89" s="2155"/>
      <c r="CV89" s="2155"/>
      <c r="CW89" s="2155"/>
      <c r="CX89" s="2155"/>
      <c r="CY89" s="2155"/>
      <c r="CZ89" s="2155"/>
      <c r="DA89" s="2155"/>
      <c r="DB89" s="2155"/>
      <c r="DC89" s="2155"/>
      <c r="DD89" s="2155"/>
      <c r="DE89" s="2155"/>
      <c r="DF89" s="2155"/>
      <c r="DG89" s="2155"/>
      <c r="DH89" s="2155"/>
      <c r="DI89" s="2155"/>
      <c r="DJ89" s="2155"/>
      <c r="DK89" s="2155"/>
      <c r="DL89" s="2155"/>
      <c r="DM89" s="2155"/>
      <c r="DN89" s="2155"/>
      <c r="DO89" s="2155"/>
      <c r="DP89" s="2155"/>
      <c r="DQ89" s="2155"/>
      <c r="DR89" s="2155"/>
      <c r="DS89" s="2155"/>
      <c r="DT89" s="2155"/>
      <c r="DU89" s="2155"/>
      <c r="DV89" s="2155"/>
      <c r="DW89" s="2155"/>
      <c r="DX89" s="2155"/>
      <c r="DY89" s="2155"/>
      <c r="DZ89" s="2155"/>
      <c r="EA89" s="2155"/>
      <c r="EB89" s="2155"/>
      <c r="EC89" s="2155"/>
      <c r="ED89" s="2155"/>
      <c r="EE89" s="2155"/>
      <c r="EF89" s="2155"/>
      <c r="EG89" s="2155"/>
      <c r="EH89" s="2155"/>
      <c r="EI89" s="2155"/>
      <c r="EJ89" s="2155"/>
      <c r="EK89" s="2155"/>
      <c r="EL89" s="2155"/>
      <c r="EM89" s="2155"/>
      <c r="EN89" s="2155"/>
      <c r="EO89" s="2155"/>
      <c r="EP89" s="2155"/>
      <c r="EQ89" s="2155"/>
      <c r="ER89" s="2155"/>
      <c r="ES89" s="2155"/>
      <c r="ET89" s="2155"/>
      <c r="EU89" s="2155"/>
      <c r="EV89" s="2155"/>
      <c r="EW89" s="2155"/>
      <c r="EX89" s="2155"/>
    </row>
    <row r="90" spans="2:154" s="481" customFormat="1" ht="7.5" customHeight="1">
      <c r="D90" s="2267"/>
      <c r="E90" s="2267"/>
      <c r="F90" s="2155"/>
      <c r="G90" s="2155"/>
      <c r="H90" s="2155"/>
      <c r="I90" s="2155"/>
      <c r="J90" s="2155"/>
      <c r="K90" s="2155"/>
      <c r="L90" s="2155"/>
      <c r="M90" s="2155"/>
      <c r="N90" s="2155"/>
      <c r="O90" s="2155"/>
      <c r="P90" s="2155"/>
      <c r="Q90" s="2155"/>
      <c r="R90" s="2155"/>
      <c r="S90" s="2155"/>
      <c r="T90" s="2155"/>
      <c r="U90" s="2155"/>
      <c r="V90" s="2155"/>
      <c r="W90" s="2155"/>
      <c r="X90" s="2155"/>
      <c r="Y90" s="2155"/>
      <c r="Z90" s="2155"/>
      <c r="AA90" s="2155"/>
      <c r="AB90" s="2155"/>
      <c r="AC90" s="2155"/>
      <c r="AD90" s="2155"/>
      <c r="AE90" s="2155"/>
      <c r="AF90" s="2155"/>
      <c r="AG90" s="2155"/>
      <c r="AH90" s="2155"/>
      <c r="AI90" s="2155"/>
      <c r="AJ90" s="2155"/>
      <c r="AK90" s="2155"/>
      <c r="AL90" s="2155"/>
      <c r="AM90" s="2155"/>
      <c r="AN90" s="2155"/>
      <c r="AO90" s="2155"/>
      <c r="AP90" s="2155"/>
      <c r="AQ90" s="2155"/>
      <c r="AR90" s="2155"/>
      <c r="AS90" s="2155"/>
      <c r="AT90" s="2155"/>
      <c r="AU90" s="2155"/>
      <c r="AV90" s="2155"/>
      <c r="AW90" s="2155"/>
      <c r="AX90" s="2155"/>
      <c r="AY90" s="2155"/>
      <c r="AZ90" s="2155"/>
      <c r="BA90" s="2155"/>
      <c r="BB90" s="2155"/>
      <c r="BC90" s="2155"/>
      <c r="BD90" s="2155"/>
      <c r="BE90" s="2155"/>
      <c r="BF90" s="2155"/>
      <c r="BG90" s="2155"/>
      <c r="BH90" s="2155"/>
      <c r="BI90" s="2155"/>
      <c r="BJ90" s="2155"/>
      <c r="BK90" s="2155"/>
      <c r="BL90" s="2155"/>
      <c r="BM90" s="2155"/>
      <c r="BN90" s="2155"/>
      <c r="BO90" s="2155"/>
      <c r="BP90" s="2155"/>
      <c r="BQ90" s="2155"/>
      <c r="BR90" s="2155"/>
      <c r="BS90" s="2155"/>
      <c r="BT90" s="2155"/>
      <c r="BU90" s="2155"/>
      <c r="BV90" s="2155"/>
      <c r="BW90" s="2155"/>
      <c r="BX90" s="2155"/>
      <c r="BY90" s="2155"/>
      <c r="CC90" s="484"/>
      <c r="CD90" s="485"/>
      <c r="CE90" s="485"/>
      <c r="CF90" s="485"/>
      <c r="CG90" s="485"/>
      <c r="CH90" s="485"/>
      <c r="CI90" s="485"/>
      <c r="CJ90" s="485"/>
      <c r="CK90" s="485"/>
      <c r="CL90" s="485"/>
      <c r="CM90" s="485"/>
      <c r="CN90" s="485"/>
      <c r="CO90" s="485"/>
      <c r="CP90" s="485"/>
      <c r="CQ90" s="485"/>
      <c r="CR90" s="485"/>
      <c r="CS90" s="485"/>
      <c r="CT90" s="485"/>
      <c r="CU90" s="485"/>
      <c r="CV90" s="485"/>
      <c r="CW90" s="485"/>
      <c r="CX90" s="485"/>
      <c r="CY90" s="485"/>
      <c r="CZ90" s="485"/>
      <c r="DA90" s="485"/>
      <c r="DB90" s="485"/>
      <c r="DC90" s="485"/>
      <c r="DD90" s="485"/>
      <c r="DE90" s="485"/>
      <c r="DF90" s="485"/>
      <c r="DG90" s="485"/>
      <c r="DH90" s="485"/>
      <c r="DI90" s="485"/>
      <c r="DJ90" s="485"/>
      <c r="DK90" s="485"/>
      <c r="DL90" s="485"/>
      <c r="DM90" s="485"/>
      <c r="DN90" s="485"/>
      <c r="DO90" s="485"/>
      <c r="DP90" s="485"/>
      <c r="DQ90" s="485"/>
      <c r="DR90" s="485"/>
      <c r="DS90" s="485"/>
      <c r="DT90" s="485"/>
      <c r="DU90" s="485"/>
      <c r="DV90" s="485"/>
      <c r="DW90" s="485"/>
      <c r="DX90" s="485"/>
      <c r="DY90" s="485"/>
      <c r="DZ90" s="485"/>
      <c r="EA90" s="485"/>
      <c r="EB90" s="485"/>
      <c r="EC90" s="485"/>
      <c r="ED90" s="485"/>
      <c r="EE90" s="485"/>
      <c r="EF90" s="485"/>
      <c r="EG90" s="485"/>
      <c r="EH90" s="485"/>
      <c r="EI90" s="485"/>
      <c r="EJ90" s="485"/>
      <c r="EK90" s="485"/>
      <c r="EL90" s="485"/>
      <c r="EM90" s="485"/>
      <c r="EN90" s="485"/>
      <c r="EO90" s="485"/>
      <c r="EP90" s="485"/>
      <c r="EQ90" s="485"/>
      <c r="ER90" s="485"/>
      <c r="ES90" s="485"/>
      <c r="ET90" s="485"/>
      <c r="EU90" s="485"/>
      <c r="EV90" s="485"/>
      <c r="EW90" s="485"/>
      <c r="EX90" s="486"/>
    </row>
    <row r="91" spans="2:154" s="481" customFormat="1" ht="7.5" customHeight="1">
      <c r="D91" s="522"/>
      <c r="E91" s="522"/>
      <c r="F91" s="521"/>
      <c r="G91" s="521"/>
      <c r="H91" s="521"/>
      <c r="I91" s="521"/>
      <c r="J91" s="521"/>
      <c r="K91" s="521"/>
      <c r="L91" s="521"/>
      <c r="M91" s="521"/>
      <c r="N91" s="521"/>
      <c r="O91" s="521"/>
      <c r="P91" s="521"/>
      <c r="Q91" s="521"/>
      <c r="R91" s="521"/>
      <c r="S91" s="521"/>
      <c r="T91" s="521"/>
      <c r="U91" s="521"/>
      <c r="V91" s="521"/>
      <c r="W91" s="521"/>
      <c r="X91" s="521"/>
      <c r="Y91" s="521"/>
      <c r="Z91" s="521"/>
      <c r="AA91" s="521"/>
      <c r="AB91" s="521"/>
      <c r="AC91" s="521"/>
      <c r="AD91" s="521"/>
      <c r="AE91" s="521"/>
      <c r="AF91" s="521"/>
      <c r="AG91" s="521"/>
      <c r="AH91" s="521"/>
      <c r="AI91" s="521"/>
      <c r="AJ91" s="521"/>
      <c r="AK91" s="521"/>
      <c r="AL91" s="521"/>
      <c r="AM91" s="521"/>
      <c r="AN91" s="521"/>
      <c r="AO91" s="521"/>
      <c r="AP91" s="521"/>
      <c r="AQ91" s="521"/>
      <c r="AR91" s="521"/>
      <c r="AS91" s="521"/>
      <c r="AT91" s="521"/>
      <c r="AU91" s="521"/>
      <c r="AV91" s="521"/>
      <c r="AW91" s="521"/>
      <c r="AX91" s="521"/>
      <c r="AY91" s="521"/>
      <c r="AZ91" s="521"/>
      <c r="BA91" s="521"/>
      <c r="BB91" s="521"/>
      <c r="BC91" s="521"/>
      <c r="BD91" s="521"/>
      <c r="BE91" s="521"/>
      <c r="BF91" s="521"/>
      <c r="BG91" s="521"/>
      <c r="BH91" s="521"/>
      <c r="BI91" s="521"/>
      <c r="BJ91" s="521"/>
      <c r="BK91" s="521"/>
      <c r="BL91" s="521"/>
      <c r="BM91" s="521"/>
      <c r="BN91" s="521"/>
      <c r="BO91" s="521"/>
      <c r="BP91" s="521"/>
      <c r="BQ91" s="521"/>
      <c r="BR91" s="521"/>
      <c r="BS91" s="521"/>
      <c r="BT91" s="521"/>
      <c r="BU91" s="521"/>
      <c r="BV91" s="521"/>
      <c r="BW91" s="521"/>
      <c r="BX91" s="521"/>
      <c r="BY91" s="521"/>
      <c r="CC91" s="487"/>
      <c r="CD91" s="2157" t="s">
        <v>1008</v>
      </c>
      <c r="CE91" s="2158"/>
      <c r="CF91" s="2158"/>
      <c r="CG91" s="2158"/>
      <c r="CH91" s="2158"/>
      <c r="CI91" s="2158"/>
      <c r="CJ91" s="2158"/>
      <c r="CK91" s="2158"/>
      <c r="CL91" s="2158"/>
      <c r="CM91" s="2158"/>
      <c r="CN91" s="2158"/>
      <c r="CO91" s="2158"/>
      <c r="CP91" s="2158"/>
      <c r="CQ91" s="2158"/>
      <c r="CR91" s="2158"/>
      <c r="CS91" s="2158"/>
      <c r="CT91" s="2158"/>
      <c r="CU91" s="2158"/>
      <c r="CV91" s="2158"/>
      <c r="CW91" s="2158"/>
      <c r="CX91" s="2158"/>
      <c r="CY91" s="2158"/>
      <c r="CZ91" s="2158"/>
      <c r="DA91" s="2158"/>
      <c r="DB91" s="2158"/>
      <c r="DC91" s="2158"/>
      <c r="DD91" s="2158"/>
      <c r="DE91" s="2158"/>
      <c r="DF91" s="2158"/>
      <c r="DG91" s="2158"/>
      <c r="DH91" s="2158"/>
      <c r="DI91" s="2158"/>
      <c r="DJ91" s="2158"/>
      <c r="DK91" s="2158"/>
      <c r="DL91" s="2158"/>
      <c r="DM91" s="2158"/>
      <c r="DN91" s="2158"/>
      <c r="DO91" s="2158"/>
      <c r="DP91" s="2158"/>
      <c r="DQ91" s="2158"/>
      <c r="DR91" s="2158"/>
      <c r="DS91" s="2158"/>
      <c r="DT91" s="2158"/>
      <c r="DU91" s="2158"/>
      <c r="DV91" s="2158"/>
      <c r="DW91" s="2158"/>
      <c r="DX91" s="2158"/>
      <c r="DY91" s="2158"/>
      <c r="DZ91" s="2158"/>
      <c r="EA91" s="2158"/>
      <c r="EB91" s="2158"/>
      <c r="EC91" s="2158"/>
      <c r="ED91" s="2158"/>
      <c r="EE91" s="2158"/>
      <c r="EF91" s="2158"/>
      <c r="EG91" s="2158"/>
      <c r="EH91" s="2158"/>
      <c r="EI91" s="2158"/>
      <c r="EJ91" s="2158"/>
      <c r="EK91" s="2158"/>
      <c r="EL91" s="2158"/>
      <c r="EM91" s="2158"/>
      <c r="EN91" s="2158"/>
      <c r="EO91" s="2158"/>
      <c r="EP91" s="2158"/>
      <c r="EQ91" s="2158"/>
      <c r="ER91" s="2158"/>
      <c r="ES91" s="2158"/>
      <c r="ET91" s="2158"/>
      <c r="EU91" s="2158"/>
      <c r="EV91" s="2158"/>
      <c r="EW91" s="2158"/>
      <c r="EX91" s="488"/>
    </row>
    <row r="92" spans="2:154" s="481" customFormat="1" ht="7.5" customHeight="1">
      <c r="B92" s="2154" t="s">
        <v>1057</v>
      </c>
      <c r="C92" s="2155"/>
      <c r="D92" s="2155"/>
      <c r="E92" s="2155"/>
      <c r="F92" s="2155"/>
      <c r="G92" s="2155"/>
      <c r="H92" s="2155"/>
      <c r="I92" s="2155"/>
      <c r="J92" s="2155"/>
      <c r="K92" s="2155"/>
      <c r="L92" s="2155"/>
      <c r="M92" s="2155"/>
      <c r="N92" s="2155"/>
      <c r="O92" s="2155"/>
      <c r="P92" s="2155"/>
      <c r="Q92" s="2155"/>
      <c r="R92" s="2155"/>
      <c r="S92" s="2155"/>
      <c r="T92" s="2155"/>
      <c r="U92" s="2155"/>
      <c r="V92" s="2155"/>
      <c r="W92" s="2155"/>
      <c r="X92" s="2155"/>
      <c r="Y92" s="2155"/>
      <c r="Z92" s="2155"/>
      <c r="AA92" s="2155"/>
      <c r="AB92" s="2155"/>
      <c r="AC92" s="2155"/>
      <c r="AD92" s="2155"/>
      <c r="AE92" s="2155"/>
      <c r="AF92" s="2155"/>
      <c r="AG92" s="2155"/>
      <c r="AH92" s="2155"/>
      <c r="AI92" s="2155"/>
      <c r="AJ92" s="2155"/>
      <c r="AK92" s="2155"/>
      <c r="AL92" s="2155"/>
      <c r="AM92" s="2155"/>
      <c r="AN92" s="2155"/>
      <c r="AO92" s="2155"/>
      <c r="AP92" s="2155"/>
      <c r="AQ92" s="2155"/>
      <c r="AR92" s="2155"/>
      <c r="AS92" s="2155"/>
      <c r="AT92" s="2155"/>
      <c r="AU92" s="2155"/>
      <c r="AV92" s="2155"/>
      <c r="AW92" s="2155"/>
      <c r="AX92" s="2155"/>
      <c r="AY92" s="2155"/>
      <c r="AZ92" s="2155"/>
      <c r="BA92" s="2155"/>
      <c r="BB92" s="2155"/>
      <c r="BC92" s="2155"/>
      <c r="BD92" s="2155"/>
      <c r="BE92" s="2155"/>
      <c r="BF92" s="2155"/>
      <c r="BG92" s="2155"/>
      <c r="BH92" s="2155"/>
      <c r="BI92" s="2155"/>
      <c r="BJ92" s="2155"/>
      <c r="BK92" s="2155"/>
      <c r="BL92" s="2155"/>
      <c r="BM92" s="2155"/>
      <c r="BN92" s="2155"/>
      <c r="BO92" s="2155"/>
      <c r="BP92" s="2155"/>
      <c r="BQ92" s="2155"/>
      <c r="BR92" s="2155"/>
      <c r="BS92" s="2155"/>
      <c r="BT92" s="2155"/>
      <c r="BU92" s="2155"/>
      <c r="BV92" s="2155"/>
      <c r="BW92" s="2155"/>
      <c r="BX92" s="2155"/>
      <c r="BY92" s="2155"/>
      <c r="CC92" s="487"/>
      <c r="CD92" s="2158"/>
      <c r="CE92" s="2158"/>
      <c r="CF92" s="2158"/>
      <c r="CG92" s="2158"/>
      <c r="CH92" s="2158"/>
      <c r="CI92" s="2158"/>
      <c r="CJ92" s="2158"/>
      <c r="CK92" s="2158"/>
      <c r="CL92" s="2158"/>
      <c r="CM92" s="2158"/>
      <c r="CN92" s="2158"/>
      <c r="CO92" s="2158"/>
      <c r="CP92" s="2158"/>
      <c r="CQ92" s="2158"/>
      <c r="CR92" s="2158"/>
      <c r="CS92" s="2158"/>
      <c r="CT92" s="2158"/>
      <c r="CU92" s="2158"/>
      <c r="CV92" s="2158"/>
      <c r="CW92" s="2158"/>
      <c r="CX92" s="2158"/>
      <c r="CY92" s="2158"/>
      <c r="CZ92" s="2158"/>
      <c r="DA92" s="2158"/>
      <c r="DB92" s="2158"/>
      <c r="DC92" s="2158"/>
      <c r="DD92" s="2158"/>
      <c r="DE92" s="2158"/>
      <c r="DF92" s="2158"/>
      <c r="DG92" s="2158"/>
      <c r="DH92" s="2158"/>
      <c r="DI92" s="2158"/>
      <c r="DJ92" s="2158"/>
      <c r="DK92" s="2158"/>
      <c r="DL92" s="2158"/>
      <c r="DM92" s="2158"/>
      <c r="DN92" s="2158"/>
      <c r="DO92" s="2158"/>
      <c r="DP92" s="2158"/>
      <c r="DQ92" s="2158"/>
      <c r="DR92" s="2158"/>
      <c r="DS92" s="2158"/>
      <c r="DT92" s="2158"/>
      <c r="DU92" s="2158"/>
      <c r="DV92" s="2158"/>
      <c r="DW92" s="2158"/>
      <c r="DX92" s="2158"/>
      <c r="DY92" s="2158"/>
      <c r="DZ92" s="2158"/>
      <c r="EA92" s="2158"/>
      <c r="EB92" s="2158"/>
      <c r="EC92" s="2158"/>
      <c r="ED92" s="2158"/>
      <c r="EE92" s="2158"/>
      <c r="EF92" s="2158"/>
      <c r="EG92" s="2158"/>
      <c r="EH92" s="2158"/>
      <c r="EI92" s="2158"/>
      <c r="EJ92" s="2158"/>
      <c r="EK92" s="2158"/>
      <c r="EL92" s="2158"/>
      <c r="EM92" s="2158"/>
      <c r="EN92" s="2158"/>
      <c r="EO92" s="2158"/>
      <c r="EP92" s="2158"/>
      <c r="EQ92" s="2158"/>
      <c r="ER92" s="2158"/>
      <c r="ES92" s="2158"/>
      <c r="ET92" s="2158"/>
      <c r="EU92" s="2158"/>
      <c r="EV92" s="2158"/>
      <c r="EW92" s="2158"/>
      <c r="EX92" s="488"/>
    </row>
    <row r="93" spans="2:154" s="481" customFormat="1" ht="7.5" customHeight="1">
      <c r="B93" s="2155"/>
      <c r="C93" s="2155"/>
      <c r="D93" s="2155"/>
      <c r="E93" s="2155"/>
      <c r="F93" s="2155"/>
      <c r="G93" s="2155"/>
      <c r="H93" s="2155"/>
      <c r="I93" s="2155"/>
      <c r="J93" s="2155"/>
      <c r="K93" s="2155"/>
      <c r="L93" s="2155"/>
      <c r="M93" s="2155"/>
      <c r="N93" s="2155"/>
      <c r="O93" s="2155"/>
      <c r="P93" s="2155"/>
      <c r="Q93" s="2155"/>
      <c r="R93" s="2155"/>
      <c r="S93" s="2155"/>
      <c r="T93" s="2155"/>
      <c r="U93" s="2155"/>
      <c r="V93" s="2155"/>
      <c r="W93" s="2155"/>
      <c r="X93" s="2155"/>
      <c r="Y93" s="2155"/>
      <c r="Z93" s="2155"/>
      <c r="AA93" s="2155"/>
      <c r="AB93" s="2155"/>
      <c r="AC93" s="2155"/>
      <c r="AD93" s="2155"/>
      <c r="AE93" s="2155"/>
      <c r="AF93" s="2155"/>
      <c r="AG93" s="2155"/>
      <c r="AH93" s="2155"/>
      <c r="AI93" s="2155"/>
      <c r="AJ93" s="2155"/>
      <c r="AK93" s="2155"/>
      <c r="AL93" s="2155"/>
      <c r="AM93" s="2155"/>
      <c r="AN93" s="2155"/>
      <c r="AO93" s="2155"/>
      <c r="AP93" s="2155"/>
      <c r="AQ93" s="2155"/>
      <c r="AR93" s="2155"/>
      <c r="AS93" s="2155"/>
      <c r="AT93" s="2155"/>
      <c r="AU93" s="2155"/>
      <c r="AV93" s="2155"/>
      <c r="AW93" s="2155"/>
      <c r="AX93" s="2155"/>
      <c r="AY93" s="2155"/>
      <c r="AZ93" s="2155"/>
      <c r="BA93" s="2155"/>
      <c r="BB93" s="2155"/>
      <c r="BC93" s="2155"/>
      <c r="BD93" s="2155"/>
      <c r="BE93" s="2155"/>
      <c r="BF93" s="2155"/>
      <c r="BG93" s="2155"/>
      <c r="BH93" s="2155"/>
      <c r="BI93" s="2155"/>
      <c r="BJ93" s="2155"/>
      <c r="BK93" s="2155"/>
      <c r="BL93" s="2155"/>
      <c r="BM93" s="2155"/>
      <c r="BN93" s="2155"/>
      <c r="BO93" s="2155"/>
      <c r="BP93" s="2155"/>
      <c r="BQ93" s="2155"/>
      <c r="BR93" s="2155"/>
      <c r="BS93" s="2155"/>
      <c r="BT93" s="2155"/>
      <c r="BU93" s="2155"/>
      <c r="BV93" s="2155"/>
      <c r="BW93" s="2155"/>
      <c r="BX93" s="2155"/>
      <c r="BY93" s="2155"/>
      <c r="CC93" s="487"/>
      <c r="CD93" s="489"/>
      <c r="CE93" s="2169" t="s">
        <v>174</v>
      </c>
      <c r="CF93" s="2169"/>
      <c r="CG93" s="2157" t="s">
        <v>1034</v>
      </c>
      <c r="CH93" s="2158"/>
      <c r="CI93" s="2158"/>
      <c r="CJ93" s="2158"/>
      <c r="CK93" s="2158"/>
      <c r="CL93" s="2158"/>
      <c r="CM93" s="2158"/>
      <c r="CN93" s="2158"/>
      <c r="CO93" s="2158"/>
      <c r="CP93" s="2158"/>
      <c r="CQ93" s="2158"/>
      <c r="CR93" s="2158"/>
      <c r="CS93" s="2158"/>
      <c r="CT93" s="2158"/>
      <c r="CU93" s="2158"/>
      <c r="CV93" s="2158"/>
      <c r="CW93" s="2158"/>
      <c r="CX93" s="2158"/>
      <c r="CY93" s="2158"/>
      <c r="CZ93" s="2158"/>
      <c r="DA93" s="2158"/>
      <c r="DB93" s="2158"/>
      <c r="DC93" s="2158"/>
      <c r="DD93" s="2158"/>
      <c r="DE93" s="2158"/>
      <c r="DF93" s="2158"/>
      <c r="DG93" s="2158"/>
      <c r="DH93" s="2158"/>
      <c r="DI93" s="2158"/>
      <c r="DJ93" s="2158"/>
      <c r="DK93" s="2158"/>
      <c r="DL93" s="2158"/>
      <c r="DM93" s="2158"/>
      <c r="DN93" s="2158"/>
      <c r="DO93" s="2158"/>
      <c r="DP93" s="2158"/>
      <c r="DQ93" s="2158"/>
      <c r="DR93" s="2158"/>
      <c r="DS93" s="2158"/>
      <c r="DT93" s="2158"/>
      <c r="DU93" s="2158"/>
      <c r="DV93" s="2158"/>
      <c r="DW93" s="2158"/>
      <c r="DX93" s="2158"/>
      <c r="DY93" s="2158"/>
      <c r="DZ93" s="2158"/>
      <c r="EA93" s="2158"/>
      <c r="EB93" s="2158"/>
      <c r="EC93" s="2158"/>
      <c r="ED93" s="2158"/>
      <c r="EE93" s="2158"/>
      <c r="EF93" s="2158"/>
      <c r="EG93" s="2158"/>
      <c r="EH93" s="2158"/>
      <c r="EI93" s="2158"/>
      <c r="EJ93" s="2158"/>
      <c r="EK93" s="2158"/>
      <c r="EL93" s="2158"/>
      <c r="EM93" s="2158"/>
      <c r="EN93" s="2158"/>
      <c r="EO93" s="2158"/>
      <c r="EP93" s="2158"/>
      <c r="EQ93" s="2158"/>
      <c r="ER93" s="2158"/>
      <c r="ES93" s="2158"/>
      <c r="ET93" s="2158"/>
      <c r="EU93" s="2158"/>
      <c r="EV93" s="2158"/>
      <c r="EW93" s="2158"/>
      <c r="EX93" s="488"/>
    </row>
    <row r="94" spans="2:154" s="481" customFormat="1" ht="7.5" customHeight="1">
      <c r="C94" s="2154" t="s">
        <v>1058</v>
      </c>
      <c r="D94" s="2155"/>
      <c r="E94" s="2155"/>
      <c r="F94" s="2155"/>
      <c r="G94" s="2155"/>
      <c r="H94" s="2155"/>
      <c r="I94" s="2155"/>
      <c r="J94" s="2155"/>
      <c r="K94" s="2155"/>
      <c r="L94" s="2155"/>
      <c r="M94" s="2155"/>
      <c r="N94" s="2155"/>
      <c r="O94" s="2155"/>
      <c r="P94" s="2155"/>
      <c r="Q94" s="2155"/>
      <c r="R94" s="2155"/>
      <c r="S94" s="2155"/>
      <c r="T94" s="2155"/>
      <c r="U94" s="2155"/>
      <c r="V94" s="2155"/>
      <c r="W94" s="2155"/>
      <c r="X94" s="2155"/>
      <c r="Y94" s="2155"/>
      <c r="Z94" s="2155"/>
      <c r="AA94" s="2155"/>
      <c r="AB94" s="2155"/>
      <c r="AC94" s="2155"/>
      <c r="AD94" s="2155"/>
      <c r="AE94" s="2155"/>
      <c r="AF94" s="2155"/>
      <c r="AG94" s="2155"/>
      <c r="AH94" s="2155"/>
      <c r="AI94" s="2155"/>
      <c r="AJ94" s="2155"/>
      <c r="AK94" s="2155"/>
      <c r="AL94" s="2155"/>
      <c r="AM94" s="2155"/>
      <c r="AN94" s="2155"/>
      <c r="AO94" s="2155"/>
      <c r="AP94" s="2155"/>
      <c r="AQ94" s="2155"/>
      <c r="AR94" s="2155"/>
      <c r="AS94" s="2155"/>
      <c r="AT94" s="2155"/>
      <c r="AU94" s="2155"/>
      <c r="AV94" s="2155"/>
      <c r="AW94" s="2155"/>
      <c r="AX94" s="2155"/>
      <c r="AY94" s="2155"/>
      <c r="AZ94" s="2155"/>
      <c r="BA94" s="2155"/>
      <c r="BB94" s="2155"/>
      <c r="BC94" s="2155"/>
      <c r="BD94" s="2155"/>
      <c r="BE94" s="2155"/>
      <c r="BF94" s="2155"/>
      <c r="BG94" s="2155"/>
      <c r="BH94" s="2155"/>
      <c r="BI94" s="2155"/>
      <c r="BJ94" s="2155"/>
      <c r="BK94" s="2155"/>
      <c r="BL94" s="2155"/>
      <c r="BM94" s="2155"/>
      <c r="BN94" s="2155"/>
      <c r="BO94" s="2155"/>
      <c r="BP94" s="2155"/>
      <c r="BQ94" s="2155"/>
      <c r="BR94" s="2155"/>
      <c r="BS94" s="2155"/>
      <c r="BT94" s="2155"/>
      <c r="BU94" s="2155"/>
      <c r="BV94" s="2155"/>
      <c r="BW94" s="2155"/>
      <c r="BX94" s="2155"/>
      <c r="BY94" s="2155"/>
      <c r="CC94" s="487"/>
      <c r="CD94" s="489"/>
      <c r="CE94" s="2169"/>
      <c r="CF94" s="2169"/>
      <c r="CG94" s="2158"/>
      <c r="CH94" s="2158"/>
      <c r="CI94" s="2158"/>
      <c r="CJ94" s="2158"/>
      <c r="CK94" s="2158"/>
      <c r="CL94" s="2158"/>
      <c r="CM94" s="2158"/>
      <c r="CN94" s="2158"/>
      <c r="CO94" s="2158"/>
      <c r="CP94" s="2158"/>
      <c r="CQ94" s="2158"/>
      <c r="CR94" s="2158"/>
      <c r="CS94" s="2158"/>
      <c r="CT94" s="2158"/>
      <c r="CU94" s="2158"/>
      <c r="CV94" s="2158"/>
      <c r="CW94" s="2158"/>
      <c r="CX94" s="2158"/>
      <c r="CY94" s="2158"/>
      <c r="CZ94" s="2158"/>
      <c r="DA94" s="2158"/>
      <c r="DB94" s="2158"/>
      <c r="DC94" s="2158"/>
      <c r="DD94" s="2158"/>
      <c r="DE94" s="2158"/>
      <c r="DF94" s="2158"/>
      <c r="DG94" s="2158"/>
      <c r="DH94" s="2158"/>
      <c r="DI94" s="2158"/>
      <c r="DJ94" s="2158"/>
      <c r="DK94" s="2158"/>
      <c r="DL94" s="2158"/>
      <c r="DM94" s="2158"/>
      <c r="DN94" s="2158"/>
      <c r="DO94" s="2158"/>
      <c r="DP94" s="2158"/>
      <c r="DQ94" s="2158"/>
      <c r="DR94" s="2158"/>
      <c r="DS94" s="2158"/>
      <c r="DT94" s="2158"/>
      <c r="DU94" s="2158"/>
      <c r="DV94" s="2158"/>
      <c r="DW94" s="2158"/>
      <c r="DX94" s="2158"/>
      <c r="DY94" s="2158"/>
      <c r="DZ94" s="2158"/>
      <c r="EA94" s="2158"/>
      <c r="EB94" s="2158"/>
      <c r="EC94" s="2158"/>
      <c r="ED94" s="2158"/>
      <c r="EE94" s="2158"/>
      <c r="EF94" s="2158"/>
      <c r="EG94" s="2158"/>
      <c r="EH94" s="2158"/>
      <c r="EI94" s="2158"/>
      <c r="EJ94" s="2158"/>
      <c r="EK94" s="2158"/>
      <c r="EL94" s="2158"/>
      <c r="EM94" s="2158"/>
      <c r="EN94" s="2158"/>
      <c r="EO94" s="2158"/>
      <c r="EP94" s="2158"/>
      <c r="EQ94" s="2158"/>
      <c r="ER94" s="2158"/>
      <c r="ES94" s="2158"/>
      <c r="ET94" s="2158"/>
      <c r="EU94" s="2158"/>
      <c r="EV94" s="2158"/>
      <c r="EW94" s="2158"/>
      <c r="EX94" s="488"/>
    </row>
    <row r="95" spans="2:154" s="481" customFormat="1" ht="7.5" customHeight="1">
      <c r="C95" s="2155"/>
      <c r="D95" s="2155"/>
      <c r="E95" s="2155"/>
      <c r="F95" s="2155"/>
      <c r="G95" s="2155"/>
      <c r="H95" s="2155"/>
      <c r="I95" s="2155"/>
      <c r="J95" s="2155"/>
      <c r="K95" s="2155"/>
      <c r="L95" s="2155"/>
      <c r="M95" s="2155"/>
      <c r="N95" s="2155"/>
      <c r="O95" s="2155"/>
      <c r="P95" s="2155"/>
      <c r="Q95" s="2155"/>
      <c r="R95" s="2155"/>
      <c r="S95" s="2155"/>
      <c r="T95" s="2155"/>
      <c r="U95" s="2155"/>
      <c r="V95" s="2155"/>
      <c r="W95" s="2155"/>
      <c r="X95" s="2155"/>
      <c r="Y95" s="2155"/>
      <c r="Z95" s="2155"/>
      <c r="AA95" s="2155"/>
      <c r="AB95" s="2155"/>
      <c r="AC95" s="2155"/>
      <c r="AD95" s="2155"/>
      <c r="AE95" s="2155"/>
      <c r="AF95" s="2155"/>
      <c r="AG95" s="2155"/>
      <c r="AH95" s="2155"/>
      <c r="AI95" s="2155"/>
      <c r="AJ95" s="2155"/>
      <c r="AK95" s="2155"/>
      <c r="AL95" s="2155"/>
      <c r="AM95" s="2155"/>
      <c r="AN95" s="2155"/>
      <c r="AO95" s="2155"/>
      <c r="AP95" s="2155"/>
      <c r="AQ95" s="2155"/>
      <c r="AR95" s="2155"/>
      <c r="AS95" s="2155"/>
      <c r="AT95" s="2155"/>
      <c r="AU95" s="2155"/>
      <c r="AV95" s="2155"/>
      <c r="AW95" s="2155"/>
      <c r="AX95" s="2155"/>
      <c r="AY95" s="2155"/>
      <c r="AZ95" s="2155"/>
      <c r="BA95" s="2155"/>
      <c r="BB95" s="2155"/>
      <c r="BC95" s="2155"/>
      <c r="BD95" s="2155"/>
      <c r="BE95" s="2155"/>
      <c r="BF95" s="2155"/>
      <c r="BG95" s="2155"/>
      <c r="BH95" s="2155"/>
      <c r="BI95" s="2155"/>
      <c r="BJ95" s="2155"/>
      <c r="BK95" s="2155"/>
      <c r="BL95" s="2155"/>
      <c r="BM95" s="2155"/>
      <c r="BN95" s="2155"/>
      <c r="BO95" s="2155"/>
      <c r="BP95" s="2155"/>
      <c r="BQ95" s="2155"/>
      <c r="BR95" s="2155"/>
      <c r="BS95" s="2155"/>
      <c r="BT95" s="2155"/>
      <c r="BU95" s="2155"/>
      <c r="BV95" s="2155"/>
      <c r="BW95" s="2155"/>
      <c r="BX95" s="2155"/>
      <c r="BY95" s="2155"/>
      <c r="CC95" s="487"/>
      <c r="CD95" s="489"/>
      <c r="CE95" s="2169" t="s">
        <v>174</v>
      </c>
      <c r="CF95" s="2169"/>
      <c r="CG95" s="2157" t="s">
        <v>1059</v>
      </c>
      <c r="CH95" s="2158"/>
      <c r="CI95" s="2158"/>
      <c r="CJ95" s="2158"/>
      <c r="CK95" s="2158"/>
      <c r="CL95" s="2158"/>
      <c r="CM95" s="2158"/>
      <c r="CN95" s="2158"/>
      <c r="CO95" s="2158"/>
      <c r="CP95" s="2158"/>
      <c r="CQ95" s="2158"/>
      <c r="CR95" s="2158"/>
      <c r="CS95" s="2158"/>
      <c r="CT95" s="2158"/>
      <c r="CU95" s="2158"/>
      <c r="CV95" s="2158"/>
      <c r="CW95" s="2158"/>
      <c r="CX95" s="2158"/>
      <c r="CY95" s="2158"/>
      <c r="CZ95" s="2158"/>
      <c r="DA95" s="2158"/>
      <c r="DB95" s="2158"/>
      <c r="DC95" s="2158"/>
      <c r="DD95" s="2158"/>
      <c r="DE95" s="2158"/>
      <c r="DF95" s="2158"/>
      <c r="DG95" s="2158"/>
      <c r="DH95" s="2158"/>
      <c r="DI95" s="2158"/>
      <c r="DJ95" s="2158"/>
      <c r="DK95" s="2158"/>
      <c r="DL95" s="2158"/>
      <c r="DM95" s="2158"/>
      <c r="DN95" s="2158"/>
      <c r="DO95" s="2158"/>
      <c r="DP95" s="2158"/>
      <c r="DQ95" s="2158"/>
      <c r="DR95" s="2158"/>
      <c r="DS95" s="2158"/>
      <c r="DT95" s="2158"/>
      <c r="DU95" s="2158"/>
      <c r="DV95" s="2158"/>
      <c r="DW95" s="2158"/>
      <c r="DX95" s="2158"/>
      <c r="DY95" s="2158"/>
      <c r="DZ95" s="2158"/>
      <c r="EA95" s="2158"/>
      <c r="EB95" s="2158"/>
      <c r="EC95" s="2158"/>
      <c r="ED95" s="2158"/>
      <c r="EE95" s="2158"/>
      <c r="EF95" s="2158"/>
      <c r="EG95" s="2158"/>
      <c r="EH95" s="2158"/>
      <c r="EI95" s="2158"/>
      <c r="EJ95" s="2158"/>
      <c r="EK95" s="2158"/>
      <c r="EL95" s="2158"/>
      <c r="EM95" s="2158"/>
      <c r="EN95" s="2158"/>
      <c r="EO95" s="2158"/>
      <c r="EP95" s="2158"/>
      <c r="EQ95" s="2158"/>
      <c r="ER95" s="2158"/>
      <c r="ES95" s="2158"/>
      <c r="ET95" s="2158"/>
      <c r="EU95" s="2158"/>
      <c r="EV95" s="2158"/>
      <c r="EW95" s="2158"/>
      <c r="EX95" s="488"/>
    </row>
    <row r="96" spans="2:154" s="481" customFormat="1" ht="7.5" customHeight="1">
      <c r="C96" s="2154" t="s">
        <v>1060</v>
      </c>
      <c r="D96" s="2155"/>
      <c r="E96" s="2155"/>
      <c r="F96" s="2155"/>
      <c r="G96" s="2155"/>
      <c r="H96" s="2155"/>
      <c r="I96" s="2155"/>
      <c r="J96" s="2155"/>
      <c r="K96" s="2155"/>
      <c r="L96" s="2155"/>
      <c r="M96" s="2155"/>
      <c r="N96" s="2155"/>
      <c r="O96" s="2155"/>
      <c r="P96" s="2155"/>
      <c r="Q96" s="2155"/>
      <c r="R96" s="2155"/>
      <c r="S96" s="2155"/>
      <c r="T96" s="2155"/>
      <c r="U96" s="2155"/>
      <c r="V96" s="2155"/>
      <c r="W96" s="2155"/>
      <c r="X96" s="2155"/>
      <c r="Y96" s="2155"/>
      <c r="Z96" s="2155"/>
      <c r="AA96" s="2155"/>
      <c r="AB96" s="2155"/>
      <c r="AC96" s="2155"/>
      <c r="AD96" s="2155"/>
      <c r="AE96" s="2155"/>
      <c r="AF96" s="2155"/>
      <c r="AG96" s="2155"/>
      <c r="AH96" s="2155"/>
      <c r="AI96" s="2155"/>
      <c r="AJ96" s="2155"/>
      <c r="AK96" s="2155"/>
      <c r="AL96" s="2155"/>
      <c r="AM96" s="2155"/>
      <c r="AN96" s="2155"/>
      <c r="AO96" s="2155"/>
      <c r="AP96" s="2155"/>
      <c r="AQ96" s="2155"/>
      <c r="AR96" s="2155"/>
      <c r="AS96" s="2155"/>
      <c r="AT96" s="2155"/>
      <c r="AU96" s="2155"/>
      <c r="AV96" s="2155"/>
      <c r="AW96" s="2155"/>
      <c r="AX96" s="2155"/>
      <c r="AY96" s="2155"/>
      <c r="AZ96" s="2155"/>
      <c r="BA96" s="2155"/>
      <c r="BB96" s="2155"/>
      <c r="BC96" s="2155"/>
      <c r="BD96" s="2155"/>
      <c r="BE96" s="2155"/>
      <c r="BF96" s="2155"/>
      <c r="BG96" s="2155"/>
      <c r="BH96" s="2155"/>
      <c r="BI96" s="2155"/>
      <c r="BJ96" s="2155"/>
      <c r="BK96" s="2155"/>
      <c r="BL96" s="2155"/>
      <c r="BM96" s="2155"/>
      <c r="BN96" s="2155"/>
      <c r="BO96" s="2155"/>
      <c r="BP96" s="2155"/>
      <c r="BQ96" s="2155"/>
      <c r="BR96" s="2155"/>
      <c r="BS96" s="2155"/>
      <c r="BT96" s="2155"/>
      <c r="BU96" s="2155"/>
      <c r="BV96" s="2155"/>
      <c r="BW96" s="2155"/>
      <c r="BX96" s="2155"/>
      <c r="BY96" s="2155"/>
      <c r="CC96" s="487"/>
      <c r="CD96" s="489"/>
      <c r="CE96" s="2169"/>
      <c r="CF96" s="2169"/>
      <c r="CG96" s="2158"/>
      <c r="CH96" s="2158"/>
      <c r="CI96" s="2158"/>
      <c r="CJ96" s="2158"/>
      <c r="CK96" s="2158"/>
      <c r="CL96" s="2158"/>
      <c r="CM96" s="2158"/>
      <c r="CN96" s="2158"/>
      <c r="CO96" s="2158"/>
      <c r="CP96" s="2158"/>
      <c r="CQ96" s="2158"/>
      <c r="CR96" s="2158"/>
      <c r="CS96" s="2158"/>
      <c r="CT96" s="2158"/>
      <c r="CU96" s="2158"/>
      <c r="CV96" s="2158"/>
      <c r="CW96" s="2158"/>
      <c r="CX96" s="2158"/>
      <c r="CY96" s="2158"/>
      <c r="CZ96" s="2158"/>
      <c r="DA96" s="2158"/>
      <c r="DB96" s="2158"/>
      <c r="DC96" s="2158"/>
      <c r="DD96" s="2158"/>
      <c r="DE96" s="2158"/>
      <c r="DF96" s="2158"/>
      <c r="DG96" s="2158"/>
      <c r="DH96" s="2158"/>
      <c r="DI96" s="2158"/>
      <c r="DJ96" s="2158"/>
      <c r="DK96" s="2158"/>
      <c r="DL96" s="2158"/>
      <c r="DM96" s="2158"/>
      <c r="DN96" s="2158"/>
      <c r="DO96" s="2158"/>
      <c r="DP96" s="2158"/>
      <c r="DQ96" s="2158"/>
      <c r="DR96" s="2158"/>
      <c r="DS96" s="2158"/>
      <c r="DT96" s="2158"/>
      <c r="DU96" s="2158"/>
      <c r="DV96" s="2158"/>
      <c r="DW96" s="2158"/>
      <c r="DX96" s="2158"/>
      <c r="DY96" s="2158"/>
      <c r="DZ96" s="2158"/>
      <c r="EA96" s="2158"/>
      <c r="EB96" s="2158"/>
      <c r="EC96" s="2158"/>
      <c r="ED96" s="2158"/>
      <c r="EE96" s="2158"/>
      <c r="EF96" s="2158"/>
      <c r="EG96" s="2158"/>
      <c r="EH96" s="2158"/>
      <c r="EI96" s="2158"/>
      <c r="EJ96" s="2158"/>
      <c r="EK96" s="2158"/>
      <c r="EL96" s="2158"/>
      <c r="EM96" s="2158"/>
      <c r="EN96" s="2158"/>
      <c r="EO96" s="2158"/>
      <c r="EP96" s="2158"/>
      <c r="EQ96" s="2158"/>
      <c r="ER96" s="2158"/>
      <c r="ES96" s="2158"/>
      <c r="ET96" s="2158"/>
      <c r="EU96" s="2158"/>
      <c r="EV96" s="2158"/>
      <c r="EW96" s="2158"/>
      <c r="EX96" s="488"/>
    </row>
    <row r="97" spans="3:154" s="481" customFormat="1" ht="7.5" customHeight="1">
      <c r="C97" s="2155"/>
      <c r="D97" s="2155"/>
      <c r="E97" s="2155"/>
      <c r="F97" s="2155"/>
      <c r="G97" s="2155"/>
      <c r="H97" s="2155"/>
      <c r="I97" s="2155"/>
      <c r="J97" s="2155"/>
      <c r="K97" s="2155"/>
      <c r="L97" s="2155"/>
      <c r="M97" s="2155"/>
      <c r="N97" s="2155"/>
      <c r="O97" s="2155"/>
      <c r="P97" s="2155"/>
      <c r="Q97" s="2155"/>
      <c r="R97" s="2155"/>
      <c r="S97" s="2155"/>
      <c r="T97" s="2155"/>
      <c r="U97" s="2155"/>
      <c r="V97" s="2155"/>
      <c r="W97" s="2155"/>
      <c r="X97" s="2155"/>
      <c r="Y97" s="2155"/>
      <c r="Z97" s="2155"/>
      <c r="AA97" s="2155"/>
      <c r="AB97" s="2155"/>
      <c r="AC97" s="2155"/>
      <c r="AD97" s="2155"/>
      <c r="AE97" s="2155"/>
      <c r="AF97" s="2155"/>
      <c r="AG97" s="2155"/>
      <c r="AH97" s="2155"/>
      <c r="AI97" s="2155"/>
      <c r="AJ97" s="2155"/>
      <c r="AK97" s="2155"/>
      <c r="AL97" s="2155"/>
      <c r="AM97" s="2155"/>
      <c r="AN97" s="2155"/>
      <c r="AO97" s="2155"/>
      <c r="AP97" s="2155"/>
      <c r="AQ97" s="2155"/>
      <c r="AR97" s="2155"/>
      <c r="AS97" s="2155"/>
      <c r="AT97" s="2155"/>
      <c r="AU97" s="2155"/>
      <c r="AV97" s="2155"/>
      <c r="AW97" s="2155"/>
      <c r="AX97" s="2155"/>
      <c r="AY97" s="2155"/>
      <c r="AZ97" s="2155"/>
      <c r="BA97" s="2155"/>
      <c r="BB97" s="2155"/>
      <c r="BC97" s="2155"/>
      <c r="BD97" s="2155"/>
      <c r="BE97" s="2155"/>
      <c r="BF97" s="2155"/>
      <c r="BG97" s="2155"/>
      <c r="BH97" s="2155"/>
      <c r="BI97" s="2155"/>
      <c r="BJ97" s="2155"/>
      <c r="BK97" s="2155"/>
      <c r="BL97" s="2155"/>
      <c r="BM97" s="2155"/>
      <c r="BN97" s="2155"/>
      <c r="BO97" s="2155"/>
      <c r="BP97" s="2155"/>
      <c r="BQ97" s="2155"/>
      <c r="BR97" s="2155"/>
      <c r="BS97" s="2155"/>
      <c r="BT97" s="2155"/>
      <c r="BU97" s="2155"/>
      <c r="BV97" s="2155"/>
      <c r="BW97" s="2155"/>
      <c r="BX97" s="2155"/>
      <c r="BY97" s="2155"/>
      <c r="CC97" s="487"/>
      <c r="CD97" s="2157" t="s">
        <v>1010</v>
      </c>
      <c r="CE97" s="2158"/>
      <c r="CF97" s="2158"/>
      <c r="CG97" s="2158"/>
      <c r="CH97" s="2158"/>
      <c r="CI97" s="2158"/>
      <c r="CJ97" s="2158"/>
      <c r="CK97" s="2158"/>
      <c r="CL97" s="489"/>
      <c r="CM97" s="489"/>
      <c r="CN97" s="489"/>
      <c r="CO97" s="489"/>
      <c r="CP97" s="489"/>
      <c r="CQ97" s="489"/>
      <c r="CR97" s="489"/>
      <c r="CS97" s="489"/>
      <c r="CT97" s="489"/>
      <c r="CU97" s="489"/>
      <c r="CV97" s="489"/>
      <c r="CW97" s="489"/>
      <c r="CX97" s="489"/>
      <c r="CY97" s="489"/>
      <c r="CZ97" s="489"/>
      <c r="DA97" s="489"/>
      <c r="DB97" s="489"/>
      <c r="DC97" s="489"/>
      <c r="DD97" s="489"/>
      <c r="DE97" s="489"/>
      <c r="DF97" s="489"/>
      <c r="DG97" s="489"/>
      <c r="DH97" s="489"/>
      <c r="DI97" s="489"/>
      <c r="DJ97" s="489"/>
      <c r="DK97" s="489"/>
      <c r="DL97" s="489"/>
      <c r="DM97" s="489"/>
      <c r="DN97" s="489"/>
      <c r="DO97" s="489"/>
      <c r="DP97" s="489"/>
      <c r="DQ97" s="489"/>
      <c r="DR97" s="489"/>
      <c r="DS97" s="489"/>
      <c r="DT97" s="489"/>
      <c r="DU97" s="489"/>
      <c r="DV97" s="489"/>
      <c r="DW97" s="489"/>
      <c r="DX97" s="489"/>
      <c r="DY97" s="489"/>
      <c r="DZ97" s="489"/>
      <c r="EA97" s="489"/>
      <c r="EB97" s="489"/>
      <c r="EC97" s="489"/>
      <c r="ED97" s="489"/>
      <c r="EE97" s="489"/>
      <c r="EF97" s="489"/>
      <c r="EG97" s="489"/>
      <c r="EH97" s="489"/>
      <c r="EI97" s="489"/>
      <c r="EJ97" s="489"/>
      <c r="EK97" s="489"/>
      <c r="EL97" s="489"/>
      <c r="EM97" s="489"/>
      <c r="EN97" s="489"/>
      <c r="EO97" s="489"/>
      <c r="EP97" s="489"/>
      <c r="EQ97" s="489"/>
      <c r="ER97" s="489"/>
      <c r="ES97" s="489"/>
      <c r="ET97" s="489"/>
      <c r="EU97" s="489"/>
      <c r="EV97" s="489"/>
      <c r="EW97" s="489"/>
      <c r="EX97" s="488"/>
    </row>
    <row r="98" spans="3:154" s="481" customFormat="1" ht="7.5" customHeight="1">
      <c r="D98" s="484"/>
      <c r="E98" s="485"/>
      <c r="F98" s="485"/>
      <c r="G98" s="485"/>
      <c r="H98" s="485"/>
      <c r="I98" s="485"/>
      <c r="J98" s="485"/>
      <c r="K98" s="485"/>
      <c r="L98" s="485"/>
      <c r="M98" s="485"/>
      <c r="N98" s="485"/>
      <c r="O98" s="485"/>
      <c r="P98" s="485"/>
      <c r="Q98" s="485"/>
      <c r="R98" s="485"/>
      <c r="S98" s="485"/>
      <c r="T98" s="485"/>
      <c r="U98" s="485"/>
      <c r="V98" s="485"/>
      <c r="W98" s="485"/>
      <c r="X98" s="485"/>
      <c r="Y98" s="485"/>
      <c r="Z98" s="485"/>
      <c r="AA98" s="485"/>
      <c r="AB98" s="485"/>
      <c r="AC98" s="485"/>
      <c r="AD98" s="485"/>
      <c r="AE98" s="485"/>
      <c r="AF98" s="485"/>
      <c r="AG98" s="485"/>
      <c r="AH98" s="485"/>
      <c r="AI98" s="485"/>
      <c r="AJ98" s="485"/>
      <c r="AK98" s="485"/>
      <c r="AL98" s="485"/>
      <c r="AM98" s="485"/>
      <c r="AN98" s="485"/>
      <c r="AO98" s="485"/>
      <c r="AP98" s="485"/>
      <c r="AQ98" s="485"/>
      <c r="AR98" s="485"/>
      <c r="AS98" s="485"/>
      <c r="AT98" s="485"/>
      <c r="AU98" s="485"/>
      <c r="AV98" s="485"/>
      <c r="AW98" s="485"/>
      <c r="AX98" s="485"/>
      <c r="AY98" s="485"/>
      <c r="AZ98" s="485"/>
      <c r="BA98" s="485"/>
      <c r="BB98" s="485"/>
      <c r="BC98" s="485"/>
      <c r="BD98" s="485"/>
      <c r="BE98" s="485"/>
      <c r="BF98" s="485"/>
      <c r="BG98" s="485"/>
      <c r="BH98" s="485"/>
      <c r="BI98" s="485"/>
      <c r="BJ98" s="485"/>
      <c r="BK98" s="485"/>
      <c r="BL98" s="485"/>
      <c r="BM98" s="485"/>
      <c r="BN98" s="485"/>
      <c r="BO98" s="485"/>
      <c r="BP98" s="485"/>
      <c r="BQ98" s="485"/>
      <c r="BR98" s="485"/>
      <c r="BS98" s="485"/>
      <c r="BT98" s="485"/>
      <c r="BU98" s="485"/>
      <c r="BV98" s="485"/>
      <c r="BW98" s="485"/>
      <c r="BX98" s="485"/>
      <c r="BY98" s="486"/>
      <c r="CC98" s="487"/>
      <c r="CD98" s="2158"/>
      <c r="CE98" s="2158"/>
      <c r="CF98" s="2158"/>
      <c r="CG98" s="2158"/>
      <c r="CH98" s="2158"/>
      <c r="CI98" s="2158"/>
      <c r="CJ98" s="2158"/>
      <c r="CK98" s="2158"/>
      <c r="CL98" s="489"/>
      <c r="CM98" s="489"/>
      <c r="CN98" s="489"/>
      <c r="CO98" s="489"/>
      <c r="CP98" s="489"/>
      <c r="CQ98" s="489"/>
      <c r="CR98" s="489"/>
      <c r="CS98" s="489"/>
      <c r="CT98" s="489"/>
      <c r="CU98" s="489"/>
      <c r="CV98" s="489"/>
      <c r="CW98" s="489"/>
      <c r="CX98" s="489"/>
      <c r="CY98" s="489"/>
      <c r="CZ98" s="489"/>
      <c r="DA98" s="489"/>
      <c r="DB98" s="489"/>
      <c r="DC98" s="489"/>
      <c r="DD98" s="489"/>
      <c r="DE98" s="489"/>
      <c r="DF98" s="489"/>
      <c r="DG98" s="489"/>
      <c r="DH98" s="489"/>
      <c r="DI98" s="489"/>
      <c r="DJ98" s="489"/>
      <c r="DK98" s="489"/>
      <c r="DL98" s="489"/>
      <c r="DM98" s="489"/>
      <c r="DN98" s="489"/>
      <c r="DO98" s="489"/>
      <c r="DP98" s="489"/>
      <c r="DQ98" s="489"/>
      <c r="DR98" s="489"/>
      <c r="DS98" s="489"/>
      <c r="DT98" s="489"/>
      <c r="DU98" s="489"/>
      <c r="DV98" s="489"/>
      <c r="DW98" s="489"/>
      <c r="DX98" s="489"/>
      <c r="DY98" s="489"/>
      <c r="DZ98" s="489"/>
      <c r="EA98" s="489"/>
      <c r="EB98" s="489"/>
      <c r="EC98" s="489"/>
      <c r="ED98" s="489"/>
      <c r="EE98" s="489"/>
      <c r="EF98" s="489"/>
      <c r="EG98" s="489"/>
      <c r="EH98" s="489"/>
      <c r="EI98" s="489"/>
      <c r="EJ98" s="489"/>
      <c r="EK98" s="489"/>
      <c r="EL98" s="489"/>
      <c r="EM98" s="489"/>
      <c r="EN98" s="489"/>
      <c r="EO98" s="489"/>
      <c r="EP98" s="489"/>
      <c r="EQ98" s="489"/>
      <c r="ER98" s="489"/>
      <c r="ES98" s="489"/>
      <c r="ET98" s="489"/>
      <c r="EU98" s="489"/>
      <c r="EV98" s="489"/>
      <c r="EW98" s="489"/>
      <c r="EX98" s="488"/>
    </row>
    <row r="99" spans="3:154" s="481" customFormat="1" ht="7.5" customHeight="1">
      <c r="D99" s="487"/>
      <c r="E99" s="2157" t="s">
        <v>1008</v>
      </c>
      <c r="F99" s="2158"/>
      <c r="G99" s="2158"/>
      <c r="H99" s="2158"/>
      <c r="I99" s="2158"/>
      <c r="J99" s="2158"/>
      <c r="K99" s="2158"/>
      <c r="L99" s="2158"/>
      <c r="M99" s="489"/>
      <c r="N99" s="489"/>
      <c r="O99" s="489"/>
      <c r="P99" s="489"/>
      <c r="Q99" s="489"/>
      <c r="R99" s="489"/>
      <c r="S99" s="489"/>
      <c r="T99" s="489"/>
      <c r="U99" s="489"/>
      <c r="V99" s="489"/>
      <c r="W99" s="489"/>
      <c r="X99" s="489"/>
      <c r="Y99" s="489"/>
      <c r="Z99" s="489"/>
      <c r="AA99" s="489"/>
      <c r="AB99" s="489"/>
      <c r="AC99" s="489"/>
      <c r="AD99" s="489"/>
      <c r="AE99" s="489"/>
      <c r="AF99" s="489"/>
      <c r="AG99" s="489"/>
      <c r="AH99" s="489"/>
      <c r="AI99" s="489"/>
      <c r="AJ99" s="489"/>
      <c r="AK99" s="489"/>
      <c r="AL99" s="489"/>
      <c r="AM99" s="489"/>
      <c r="AN99" s="489"/>
      <c r="AO99" s="489"/>
      <c r="AP99" s="489"/>
      <c r="AQ99" s="489"/>
      <c r="AR99" s="489"/>
      <c r="AS99" s="489"/>
      <c r="AT99" s="489"/>
      <c r="AU99" s="489"/>
      <c r="AV99" s="489"/>
      <c r="AW99" s="489"/>
      <c r="AX99" s="489"/>
      <c r="AY99" s="489"/>
      <c r="AZ99" s="489"/>
      <c r="BA99" s="489"/>
      <c r="BB99" s="489"/>
      <c r="BC99" s="489"/>
      <c r="BD99" s="489"/>
      <c r="BE99" s="489"/>
      <c r="BF99" s="489"/>
      <c r="BG99" s="489"/>
      <c r="BH99" s="489"/>
      <c r="BI99" s="489"/>
      <c r="BJ99" s="489"/>
      <c r="BK99" s="489"/>
      <c r="BL99" s="489"/>
      <c r="BM99" s="489"/>
      <c r="BN99" s="489"/>
      <c r="BO99" s="489"/>
      <c r="BP99" s="489"/>
      <c r="BQ99" s="489"/>
      <c r="BR99" s="489"/>
      <c r="BS99" s="489"/>
      <c r="BT99" s="489"/>
      <c r="BU99" s="489"/>
      <c r="BV99" s="489"/>
      <c r="BW99" s="489"/>
      <c r="BX99" s="489"/>
      <c r="BY99" s="488"/>
      <c r="CC99" s="487"/>
      <c r="CD99" s="489"/>
      <c r="CE99" s="2157" t="s">
        <v>1061</v>
      </c>
      <c r="CF99" s="2158"/>
      <c r="CG99" s="2158"/>
      <c r="CH99" s="2158"/>
      <c r="CI99" s="2158"/>
      <c r="CJ99" s="2158"/>
      <c r="CK99" s="2158"/>
      <c r="CL99" s="2158"/>
      <c r="CM99" s="2158"/>
      <c r="CN99" s="2158"/>
      <c r="CO99" s="2158"/>
      <c r="CP99" s="2158"/>
      <c r="CQ99" s="2158"/>
      <c r="CR99" s="2158"/>
      <c r="CS99" s="2158"/>
      <c r="CT99" s="2158"/>
      <c r="CU99" s="2158"/>
      <c r="CV99" s="2158"/>
      <c r="CW99" s="2158"/>
      <c r="CX99" s="2158"/>
      <c r="CY99" s="2158"/>
      <c r="CZ99" s="2158"/>
      <c r="DA99" s="2158"/>
      <c r="DB99" s="2158"/>
      <c r="DC99" s="2158"/>
      <c r="DD99" s="2158"/>
      <c r="DE99" s="2158"/>
      <c r="DF99" s="2158"/>
      <c r="DG99" s="2158"/>
      <c r="DH99" s="2158"/>
      <c r="DI99" s="2158"/>
      <c r="DJ99" s="2158"/>
      <c r="DK99" s="2158"/>
      <c r="DL99" s="2158"/>
      <c r="DM99" s="2158"/>
      <c r="DN99" s="2158"/>
      <c r="DO99" s="2158"/>
      <c r="DP99" s="2158"/>
      <c r="DQ99" s="2158"/>
      <c r="DR99" s="2158"/>
      <c r="DS99" s="2158"/>
      <c r="DT99" s="2158"/>
      <c r="DU99" s="2158"/>
      <c r="DV99" s="2158"/>
      <c r="DW99" s="2158"/>
      <c r="DX99" s="2158"/>
      <c r="DY99" s="2158"/>
      <c r="DZ99" s="2158"/>
      <c r="EA99" s="2158"/>
      <c r="EB99" s="2158"/>
      <c r="EC99" s="2158"/>
      <c r="ED99" s="2158"/>
      <c r="EE99" s="2158"/>
      <c r="EF99" s="2158"/>
      <c r="EG99" s="2158"/>
      <c r="EH99" s="2158"/>
      <c r="EI99" s="2158"/>
      <c r="EJ99" s="2158"/>
      <c r="EK99" s="2158"/>
      <c r="EL99" s="2158"/>
      <c r="EM99" s="2158"/>
      <c r="EN99" s="2158"/>
      <c r="EO99" s="2158"/>
      <c r="EP99" s="2158"/>
      <c r="EQ99" s="2158"/>
      <c r="ER99" s="2158"/>
      <c r="ES99" s="2158"/>
      <c r="ET99" s="2158"/>
      <c r="EU99" s="2158"/>
      <c r="EV99" s="2158"/>
      <c r="EW99" s="2158"/>
      <c r="EX99" s="488"/>
    </row>
    <row r="100" spans="3:154" s="481" customFormat="1" ht="7.5" customHeight="1">
      <c r="D100" s="487"/>
      <c r="E100" s="2158"/>
      <c r="F100" s="2158"/>
      <c r="G100" s="2158"/>
      <c r="H100" s="2158"/>
      <c r="I100" s="2158"/>
      <c r="J100" s="2158"/>
      <c r="K100" s="2158"/>
      <c r="L100" s="2158"/>
      <c r="M100" s="489"/>
      <c r="N100" s="489"/>
      <c r="O100" s="489"/>
      <c r="P100" s="489"/>
      <c r="Q100" s="489"/>
      <c r="R100" s="489"/>
      <c r="S100" s="489"/>
      <c r="T100" s="489"/>
      <c r="U100" s="489"/>
      <c r="V100" s="489"/>
      <c r="W100" s="489"/>
      <c r="X100" s="489"/>
      <c r="Y100" s="489"/>
      <c r="Z100" s="489"/>
      <c r="AA100" s="489"/>
      <c r="AB100" s="489"/>
      <c r="AC100" s="489"/>
      <c r="AD100" s="489"/>
      <c r="AE100" s="489"/>
      <c r="AF100" s="489"/>
      <c r="AG100" s="489"/>
      <c r="AH100" s="489"/>
      <c r="AI100" s="489"/>
      <c r="AJ100" s="489"/>
      <c r="AK100" s="489"/>
      <c r="AL100" s="489"/>
      <c r="AM100" s="489"/>
      <c r="AN100" s="489"/>
      <c r="AO100" s="489"/>
      <c r="AP100" s="489"/>
      <c r="AQ100" s="489"/>
      <c r="AR100" s="489"/>
      <c r="AS100" s="489"/>
      <c r="AT100" s="489"/>
      <c r="AU100" s="489"/>
      <c r="AV100" s="489"/>
      <c r="AW100" s="489"/>
      <c r="AX100" s="489"/>
      <c r="AY100" s="489"/>
      <c r="AZ100" s="489"/>
      <c r="BA100" s="489"/>
      <c r="BB100" s="489"/>
      <c r="BC100" s="489"/>
      <c r="BD100" s="489"/>
      <c r="BE100" s="489"/>
      <c r="BF100" s="489"/>
      <c r="BG100" s="489"/>
      <c r="BH100" s="489"/>
      <c r="BI100" s="489"/>
      <c r="BJ100" s="489"/>
      <c r="BK100" s="489"/>
      <c r="BL100" s="489"/>
      <c r="BM100" s="489"/>
      <c r="BN100" s="489"/>
      <c r="BO100" s="489"/>
      <c r="BP100" s="489"/>
      <c r="BQ100" s="489"/>
      <c r="BR100" s="489"/>
      <c r="BS100" s="489"/>
      <c r="BT100" s="489"/>
      <c r="BU100" s="489"/>
      <c r="BV100" s="489"/>
      <c r="BW100" s="489"/>
      <c r="BX100" s="489"/>
      <c r="BY100" s="488"/>
      <c r="CC100" s="487"/>
      <c r="CD100" s="489"/>
      <c r="CE100" s="2158"/>
      <c r="CF100" s="2158"/>
      <c r="CG100" s="2158"/>
      <c r="CH100" s="2158"/>
      <c r="CI100" s="2158"/>
      <c r="CJ100" s="2158"/>
      <c r="CK100" s="2158"/>
      <c r="CL100" s="2158"/>
      <c r="CM100" s="2158"/>
      <c r="CN100" s="2158"/>
      <c r="CO100" s="2158"/>
      <c r="CP100" s="2158"/>
      <c r="CQ100" s="2158"/>
      <c r="CR100" s="2158"/>
      <c r="CS100" s="2158"/>
      <c r="CT100" s="2158"/>
      <c r="CU100" s="2158"/>
      <c r="CV100" s="2158"/>
      <c r="CW100" s="2158"/>
      <c r="CX100" s="2158"/>
      <c r="CY100" s="2158"/>
      <c r="CZ100" s="2158"/>
      <c r="DA100" s="2158"/>
      <c r="DB100" s="2158"/>
      <c r="DC100" s="2158"/>
      <c r="DD100" s="2158"/>
      <c r="DE100" s="2158"/>
      <c r="DF100" s="2158"/>
      <c r="DG100" s="2158"/>
      <c r="DH100" s="2158"/>
      <c r="DI100" s="2158"/>
      <c r="DJ100" s="2158"/>
      <c r="DK100" s="2158"/>
      <c r="DL100" s="2158"/>
      <c r="DM100" s="2158"/>
      <c r="DN100" s="2158"/>
      <c r="DO100" s="2158"/>
      <c r="DP100" s="2158"/>
      <c r="DQ100" s="2158"/>
      <c r="DR100" s="2158"/>
      <c r="DS100" s="2158"/>
      <c r="DT100" s="2158"/>
      <c r="DU100" s="2158"/>
      <c r="DV100" s="2158"/>
      <c r="DW100" s="2158"/>
      <c r="DX100" s="2158"/>
      <c r="DY100" s="2158"/>
      <c r="DZ100" s="2158"/>
      <c r="EA100" s="2158"/>
      <c r="EB100" s="2158"/>
      <c r="EC100" s="2158"/>
      <c r="ED100" s="2158"/>
      <c r="EE100" s="2158"/>
      <c r="EF100" s="2158"/>
      <c r="EG100" s="2158"/>
      <c r="EH100" s="2158"/>
      <c r="EI100" s="2158"/>
      <c r="EJ100" s="2158"/>
      <c r="EK100" s="2158"/>
      <c r="EL100" s="2158"/>
      <c r="EM100" s="2158"/>
      <c r="EN100" s="2158"/>
      <c r="EO100" s="2158"/>
      <c r="EP100" s="2158"/>
      <c r="EQ100" s="2158"/>
      <c r="ER100" s="2158"/>
      <c r="ES100" s="2158"/>
      <c r="ET100" s="2158"/>
      <c r="EU100" s="2158"/>
      <c r="EV100" s="2158"/>
      <c r="EW100" s="2158"/>
      <c r="EX100" s="488"/>
    </row>
    <row r="101" spans="3:154" s="481" customFormat="1" ht="7.5" customHeight="1">
      <c r="D101" s="487"/>
      <c r="E101" s="489"/>
      <c r="F101" s="2157" t="s">
        <v>1062</v>
      </c>
      <c r="G101" s="2158"/>
      <c r="H101" s="2158"/>
      <c r="I101" s="2158"/>
      <c r="J101" s="2158"/>
      <c r="K101" s="2158"/>
      <c r="L101" s="2158"/>
      <c r="M101" s="2158"/>
      <c r="N101" s="2158"/>
      <c r="O101" s="2158"/>
      <c r="P101" s="2158"/>
      <c r="Q101" s="2158"/>
      <c r="R101" s="2158"/>
      <c r="S101" s="2158"/>
      <c r="T101" s="2158"/>
      <c r="U101" s="2158"/>
      <c r="V101" s="2158"/>
      <c r="W101" s="2158"/>
      <c r="X101" s="2158"/>
      <c r="Y101" s="2158"/>
      <c r="Z101" s="2158"/>
      <c r="AA101" s="2158"/>
      <c r="AB101" s="2158"/>
      <c r="AC101" s="2158"/>
      <c r="AD101" s="2158"/>
      <c r="AE101" s="2158"/>
      <c r="AF101" s="2158"/>
      <c r="AG101" s="2158"/>
      <c r="AH101" s="2158"/>
      <c r="AI101" s="2158"/>
      <c r="AJ101" s="2158"/>
      <c r="AK101" s="2158"/>
      <c r="AL101" s="2158"/>
      <c r="AM101" s="2158"/>
      <c r="AN101" s="2158"/>
      <c r="AO101" s="2158"/>
      <c r="AP101" s="2158"/>
      <c r="AQ101" s="2158"/>
      <c r="AR101" s="2158"/>
      <c r="AS101" s="2158"/>
      <c r="AT101" s="2158"/>
      <c r="AU101" s="2158"/>
      <c r="AV101" s="2158"/>
      <c r="AW101" s="2158"/>
      <c r="AX101" s="2158"/>
      <c r="AY101" s="2158"/>
      <c r="AZ101" s="2158"/>
      <c r="BA101" s="2158"/>
      <c r="BB101" s="2158"/>
      <c r="BC101" s="2158"/>
      <c r="BD101" s="2158"/>
      <c r="BE101" s="2158"/>
      <c r="BF101" s="2158"/>
      <c r="BG101" s="2158"/>
      <c r="BH101" s="2158"/>
      <c r="BI101" s="2158"/>
      <c r="BJ101" s="2158"/>
      <c r="BK101" s="2158"/>
      <c r="BL101" s="2158"/>
      <c r="BM101" s="2158"/>
      <c r="BN101" s="2158"/>
      <c r="BO101" s="2158"/>
      <c r="BP101" s="2158"/>
      <c r="BQ101" s="2158"/>
      <c r="BR101" s="2158"/>
      <c r="BS101" s="2158"/>
      <c r="BT101" s="2158"/>
      <c r="BU101" s="2158"/>
      <c r="BV101" s="2158"/>
      <c r="BW101" s="2158"/>
      <c r="BX101" s="2158"/>
      <c r="BY101" s="488"/>
      <c r="CC101" s="487"/>
      <c r="CD101" s="2157" t="s">
        <v>1013</v>
      </c>
      <c r="CE101" s="2158"/>
      <c r="CF101" s="2158"/>
      <c r="CG101" s="2158"/>
      <c r="CH101" s="2158"/>
      <c r="CI101" s="2158"/>
      <c r="CJ101" s="2158"/>
      <c r="CK101" s="2158"/>
      <c r="CL101" s="2158"/>
      <c r="CM101" s="2158"/>
      <c r="CN101" s="2158"/>
      <c r="CO101" s="2158"/>
      <c r="CP101" s="2158"/>
      <c r="CQ101" s="2158"/>
      <c r="CR101" s="2158"/>
      <c r="CS101" s="2158"/>
      <c r="CT101" s="2158"/>
      <c r="CU101" s="2158"/>
      <c r="CV101" s="2158"/>
      <c r="CW101" s="2158"/>
      <c r="CX101" s="2158"/>
      <c r="CY101" s="2158"/>
      <c r="CZ101" s="2158"/>
      <c r="DA101" s="2158"/>
      <c r="DB101" s="2158"/>
      <c r="DC101" s="2158"/>
      <c r="DD101" s="2158"/>
      <c r="DE101" s="2158"/>
      <c r="DF101" s="2158"/>
      <c r="DG101" s="2158"/>
      <c r="DH101" s="2158"/>
      <c r="DI101" s="2158"/>
      <c r="DJ101" s="2158"/>
      <c r="DK101" s="2158"/>
      <c r="DL101" s="2158"/>
      <c r="DM101" s="2158"/>
      <c r="DN101" s="2158"/>
      <c r="DO101" s="2158"/>
      <c r="DP101" s="2158"/>
      <c r="DQ101" s="2158"/>
      <c r="DR101" s="2158"/>
      <c r="DS101" s="2158"/>
      <c r="DT101" s="2158"/>
      <c r="DU101" s="2158"/>
      <c r="DV101" s="2158"/>
      <c r="DW101" s="2158"/>
      <c r="DX101" s="2158"/>
      <c r="DY101" s="2158"/>
      <c r="DZ101" s="2158"/>
      <c r="EA101" s="2158"/>
      <c r="EB101" s="2158"/>
      <c r="EC101" s="2158"/>
      <c r="ED101" s="2158"/>
      <c r="EE101" s="2158"/>
      <c r="EF101" s="2158"/>
      <c r="EG101" s="2158"/>
      <c r="EH101" s="2158"/>
      <c r="EI101" s="2158"/>
      <c r="EJ101" s="2158"/>
      <c r="EK101" s="2158"/>
      <c r="EL101" s="2158"/>
      <c r="EM101" s="2158"/>
      <c r="EN101" s="2158"/>
      <c r="EO101" s="2158"/>
      <c r="EP101" s="2158"/>
      <c r="EQ101" s="2158"/>
      <c r="ER101" s="2158"/>
      <c r="ES101" s="2158"/>
      <c r="ET101" s="2158"/>
      <c r="EU101" s="2158"/>
      <c r="EV101" s="2158"/>
      <c r="EW101" s="2158"/>
      <c r="EX101" s="488"/>
    </row>
    <row r="102" spans="3:154" s="481" customFormat="1" ht="7.5" customHeight="1">
      <c r="D102" s="487"/>
      <c r="E102" s="489"/>
      <c r="F102" s="2158"/>
      <c r="G102" s="2158"/>
      <c r="H102" s="2158"/>
      <c r="I102" s="2158"/>
      <c r="J102" s="2158"/>
      <c r="K102" s="2158"/>
      <c r="L102" s="2158"/>
      <c r="M102" s="2158"/>
      <c r="N102" s="2158"/>
      <c r="O102" s="2158"/>
      <c r="P102" s="2158"/>
      <c r="Q102" s="2158"/>
      <c r="R102" s="2158"/>
      <c r="S102" s="2158"/>
      <c r="T102" s="2158"/>
      <c r="U102" s="2158"/>
      <c r="V102" s="2158"/>
      <c r="W102" s="2158"/>
      <c r="X102" s="2158"/>
      <c r="Y102" s="2158"/>
      <c r="Z102" s="2158"/>
      <c r="AA102" s="2158"/>
      <c r="AB102" s="2158"/>
      <c r="AC102" s="2158"/>
      <c r="AD102" s="2158"/>
      <c r="AE102" s="2158"/>
      <c r="AF102" s="2158"/>
      <c r="AG102" s="2158"/>
      <c r="AH102" s="2158"/>
      <c r="AI102" s="2158"/>
      <c r="AJ102" s="2158"/>
      <c r="AK102" s="2158"/>
      <c r="AL102" s="2158"/>
      <c r="AM102" s="2158"/>
      <c r="AN102" s="2158"/>
      <c r="AO102" s="2158"/>
      <c r="AP102" s="2158"/>
      <c r="AQ102" s="2158"/>
      <c r="AR102" s="2158"/>
      <c r="AS102" s="2158"/>
      <c r="AT102" s="2158"/>
      <c r="AU102" s="2158"/>
      <c r="AV102" s="2158"/>
      <c r="AW102" s="2158"/>
      <c r="AX102" s="2158"/>
      <c r="AY102" s="2158"/>
      <c r="AZ102" s="2158"/>
      <c r="BA102" s="2158"/>
      <c r="BB102" s="2158"/>
      <c r="BC102" s="2158"/>
      <c r="BD102" s="2158"/>
      <c r="BE102" s="2158"/>
      <c r="BF102" s="2158"/>
      <c r="BG102" s="2158"/>
      <c r="BH102" s="2158"/>
      <c r="BI102" s="2158"/>
      <c r="BJ102" s="2158"/>
      <c r="BK102" s="2158"/>
      <c r="BL102" s="2158"/>
      <c r="BM102" s="2158"/>
      <c r="BN102" s="2158"/>
      <c r="BO102" s="2158"/>
      <c r="BP102" s="2158"/>
      <c r="BQ102" s="2158"/>
      <c r="BR102" s="2158"/>
      <c r="BS102" s="2158"/>
      <c r="BT102" s="2158"/>
      <c r="BU102" s="2158"/>
      <c r="BV102" s="2158"/>
      <c r="BW102" s="2158"/>
      <c r="BX102" s="2158"/>
      <c r="BY102" s="488"/>
      <c r="CC102" s="487"/>
      <c r="CD102" s="2158"/>
      <c r="CE102" s="2158"/>
      <c r="CF102" s="2158"/>
      <c r="CG102" s="2158"/>
      <c r="CH102" s="2158"/>
      <c r="CI102" s="2158"/>
      <c r="CJ102" s="2158"/>
      <c r="CK102" s="2158"/>
      <c r="CL102" s="2158"/>
      <c r="CM102" s="2158"/>
      <c r="CN102" s="2158"/>
      <c r="CO102" s="2158"/>
      <c r="CP102" s="2158"/>
      <c r="CQ102" s="2158"/>
      <c r="CR102" s="2158"/>
      <c r="CS102" s="2158"/>
      <c r="CT102" s="2158"/>
      <c r="CU102" s="2158"/>
      <c r="CV102" s="2158"/>
      <c r="CW102" s="2158"/>
      <c r="CX102" s="2158"/>
      <c r="CY102" s="2158"/>
      <c r="CZ102" s="2158"/>
      <c r="DA102" s="2158"/>
      <c r="DB102" s="2158"/>
      <c r="DC102" s="2158"/>
      <c r="DD102" s="2158"/>
      <c r="DE102" s="2158"/>
      <c r="DF102" s="2158"/>
      <c r="DG102" s="2158"/>
      <c r="DH102" s="2158"/>
      <c r="DI102" s="2158"/>
      <c r="DJ102" s="2158"/>
      <c r="DK102" s="2158"/>
      <c r="DL102" s="2158"/>
      <c r="DM102" s="2158"/>
      <c r="DN102" s="2158"/>
      <c r="DO102" s="2158"/>
      <c r="DP102" s="2158"/>
      <c r="DQ102" s="2158"/>
      <c r="DR102" s="2158"/>
      <c r="DS102" s="2158"/>
      <c r="DT102" s="2158"/>
      <c r="DU102" s="2158"/>
      <c r="DV102" s="2158"/>
      <c r="DW102" s="2158"/>
      <c r="DX102" s="2158"/>
      <c r="DY102" s="2158"/>
      <c r="DZ102" s="2158"/>
      <c r="EA102" s="2158"/>
      <c r="EB102" s="2158"/>
      <c r="EC102" s="2158"/>
      <c r="ED102" s="2158"/>
      <c r="EE102" s="2158"/>
      <c r="EF102" s="2158"/>
      <c r="EG102" s="2158"/>
      <c r="EH102" s="2158"/>
      <c r="EI102" s="2158"/>
      <c r="EJ102" s="2158"/>
      <c r="EK102" s="2158"/>
      <c r="EL102" s="2158"/>
      <c r="EM102" s="2158"/>
      <c r="EN102" s="2158"/>
      <c r="EO102" s="2158"/>
      <c r="EP102" s="2158"/>
      <c r="EQ102" s="2158"/>
      <c r="ER102" s="2158"/>
      <c r="ES102" s="2158"/>
      <c r="ET102" s="2158"/>
      <c r="EU102" s="2158"/>
      <c r="EV102" s="2158"/>
      <c r="EW102" s="2158"/>
      <c r="EX102" s="488"/>
    </row>
    <row r="103" spans="3:154" s="481" customFormat="1" ht="7.5" customHeight="1">
      <c r="D103" s="487"/>
      <c r="E103" s="2157" t="s">
        <v>1010</v>
      </c>
      <c r="F103" s="2158"/>
      <c r="G103" s="2158"/>
      <c r="H103" s="2158"/>
      <c r="I103" s="2158"/>
      <c r="J103" s="2158"/>
      <c r="K103" s="2158"/>
      <c r="L103" s="2158"/>
      <c r="M103" s="489"/>
      <c r="N103" s="489"/>
      <c r="O103" s="489"/>
      <c r="P103" s="489"/>
      <c r="Q103" s="489"/>
      <c r="R103" s="489"/>
      <c r="S103" s="489"/>
      <c r="T103" s="489"/>
      <c r="U103" s="489"/>
      <c r="V103" s="489"/>
      <c r="W103" s="489"/>
      <c r="X103" s="489"/>
      <c r="Y103" s="489"/>
      <c r="Z103" s="489"/>
      <c r="AA103" s="489"/>
      <c r="AB103" s="489"/>
      <c r="AC103" s="489"/>
      <c r="AD103" s="489"/>
      <c r="AE103" s="489"/>
      <c r="AF103" s="489"/>
      <c r="AG103" s="489"/>
      <c r="AH103" s="489"/>
      <c r="AI103" s="489"/>
      <c r="AJ103" s="489"/>
      <c r="AK103" s="489"/>
      <c r="AL103" s="489"/>
      <c r="AM103" s="489"/>
      <c r="AN103" s="489"/>
      <c r="AO103" s="489"/>
      <c r="AP103" s="489"/>
      <c r="AQ103" s="489"/>
      <c r="AR103" s="489"/>
      <c r="AS103" s="489"/>
      <c r="AT103" s="489"/>
      <c r="AU103" s="489"/>
      <c r="AV103" s="489"/>
      <c r="AW103" s="489"/>
      <c r="AX103" s="489"/>
      <c r="AY103" s="489"/>
      <c r="AZ103" s="489"/>
      <c r="BA103" s="489"/>
      <c r="BB103" s="489"/>
      <c r="BC103" s="489"/>
      <c r="BD103" s="489"/>
      <c r="BE103" s="489"/>
      <c r="BF103" s="489"/>
      <c r="BG103" s="489"/>
      <c r="BH103" s="489"/>
      <c r="BI103" s="489"/>
      <c r="BJ103" s="489"/>
      <c r="BK103" s="489"/>
      <c r="BL103" s="489"/>
      <c r="BM103" s="489"/>
      <c r="BN103" s="489"/>
      <c r="BO103" s="489"/>
      <c r="BP103" s="489"/>
      <c r="BQ103" s="489"/>
      <c r="BR103" s="489"/>
      <c r="BS103" s="489"/>
      <c r="BT103" s="489"/>
      <c r="BU103" s="489"/>
      <c r="BV103" s="489"/>
      <c r="BW103" s="489"/>
      <c r="BX103" s="489"/>
      <c r="BY103" s="488"/>
      <c r="CC103" s="487"/>
      <c r="CD103" s="489"/>
      <c r="CE103" s="2157" t="s">
        <v>1063</v>
      </c>
      <c r="CF103" s="2158"/>
      <c r="CG103" s="2158"/>
      <c r="CH103" s="2158"/>
      <c r="CI103" s="2158"/>
      <c r="CJ103" s="2158"/>
      <c r="CK103" s="2158"/>
      <c r="CL103" s="2158"/>
      <c r="CM103" s="2158"/>
      <c r="CN103" s="2158"/>
      <c r="CO103" s="2158"/>
      <c r="CP103" s="2158"/>
      <c r="CQ103" s="2158"/>
      <c r="CR103" s="2158"/>
      <c r="CS103" s="2158"/>
      <c r="CT103" s="2158"/>
      <c r="CU103" s="2158"/>
      <c r="CV103" s="2158"/>
      <c r="CW103" s="2158"/>
      <c r="CX103" s="2158"/>
      <c r="CY103" s="2158"/>
      <c r="CZ103" s="2158"/>
      <c r="DA103" s="2158"/>
      <c r="DB103" s="2158"/>
      <c r="DC103" s="2158"/>
      <c r="DD103" s="2158"/>
      <c r="DE103" s="2158"/>
      <c r="DF103" s="2158"/>
      <c r="DG103" s="2158"/>
      <c r="DH103" s="2158"/>
      <c r="DI103" s="2158"/>
      <c r="DJ103" s="2158"/>
      <c r="DK103" s="2158"/>
      <c r="DL103" s="2158"/>
      <c r="DM103" s="2158"/>
      <c r="DN103" s="2158"/>
      <c r="DO103" s="2158"/>
      <c r="DP103" s="2158"/>
      <c r="DQ103" s="2158"/>
      <c r="DR103" s="2158"/>
      <c r="DS103" s="2158"/>
      <c r="DT103" s="2158"/>
      <c r="DU103" s="2158"/>
      <c r="DV103" s="2158"/>
      <c r="DW103" s="2158"/>
      <c r="DX103" s="2158"/>
      <c r="DY103" s="2158"/>
      <c r="DZ103" s="2158"/>
      <c r="EA103" s="2158"/>
      <c r="EB103" s="2158"/>
      <c r="EC103" s="2158"/>
      <c r="ED103" s="2158"/>
      <c r="EE103" s="2158"/>
      <c r="EF103" s="2158"/>
      <c r="EG103" s="2158"/>
      <c r="EH103" s="2158"/>
      <c r="EI103" s="2158"/>
      <c r="EJ103" s="2158"/>
      <c r="EK103" s="2158"/>
      <c r="EL103" s="2158"/>
      <c r="EM103" s="2158"/>
      <c r="EN103" s="2158"/>
      <c r="EO103" s="2158"/>
      <c r="EP103" s="2158"/>
      <c r="EQ103" s="2158"/>
      <c r="ER103" s="2158"/>
      <c r="ES103" s="2158"/>
      <c r="ET103" s="2158"/>
      <c r="EU103" s="2158"/>
      <c r="EV103" s="2158"/>
      <c r="EW103" s="2158"/>
      <c r="EX103" s="488"/>
    </row>
    <row r="104" spans="3:154" s="481" customFormat="1" ht="7.5" customHeight="1">
      <c r="D104" s="487"/>
      <c r="E104" s="2158"/>
      <c r="F104" s="2158"/>
      <c r="G104" s="2158"/>
      <c r="H104" s="2158"/>
      <c r="I104" s="2158"/>
      <c r="J104" s="2158"/>
      <c r="K104" s="2158"/>
      <c r="L104" s="2158"/>
      <c r="M104" s="489"/>
      <c r="N104" s="489"/>
      <c r="O104" s="489"/>
      <c r="P104" s="489"/>
      <c r="Q104" s="489"/>
      <c r="R104" s="489"/>
      <c r="S104" s="489"/>
      <c r="T104" s="489"/>
      <c r="U104" s="489"/>
      <c r="V104" s="489"/>
      <c r="W104" s="489"/>
      <c r="X104" s="489"/>
      <c r="Y104" s="489"/>
      <c r="Z104" s="489"/>
      <c r="AA104" s="489"/>
      <c r="AB104" s="489"/>
      <c r="AC104" s="489"/>
      <c r="AD104" s="489"/>
      <c r="AE104" s="489"/>
      <c r="AF104" s="489"/>
      <c r="AG104" s="489"/>
      <c r="AH104" s="489"/>
      <c r="AI104" s="489"/>
      <c r="AJ104" s="489"/>
      <c r="AK104" s="489"/>
      <c r="AL104" s="489"/>
      <c r="AM104" s="489"/>
      <c r="AN104" s="489"/>
      <c r="AO104" s="489"/>
      <c r="AP104" s="489"/>
      <c r="AQ104" s="489"/>
      <c r="AR104" s="489"/>
      <c r="AS104" s="489"/>
      <c r="AT104" s="489"/>
      <c r="AU104" s="489"/>
      <c r="AV104" s="489"/>
      <c r="AW104" s="489"/>
      <c r="AX104" s="489"/>
      <c r="AY104" s="489"/>
      <c r="AZ104" s="489"/>
      <c r="BA104" s="489"/>
      <c r="BB104" s="489"/>
      <c r="BC104" s="489"/>
      <c r="BD104" s="489"/>
      <c r="BE104" s="489"/>
      <c r="BF104" s="489"/>
      <c r="BG104" s="489"/>
      <c r="BH104" s="489"/>
      <c r="BI104" s="489"/>
      <c r="BJ104" s="489"/>
      <c r="BK104" s="489"/>
      <c r="BL104" s="489"/>
      <c r="BM104" s="489"/>
      <c r="BN104" s="489"/>
      <c r="BO104" s="489"/>
      <c r="BP104" s="489"/>
      <c r="BQ104" s="489"/>
      <c r="BR104" s="489"/>
      <c r="BS104" s="489"/>
      <c r="BT104" s="489"/>
      <c r="BU104" s="489"/>
      <c r="BV104" s="489"/>
      <c r="BW104" s="489"/>
      <c r="BX104" s="489"/>
      <c r="BY104" s="488"/>
      <c r="CC104" s="487"/>
      <c r="CD104" s="489"/>
      <c r="CE104" s="2158"/>
      <c r="CF104" s="2158"/>
      <c r="CG104" s="2158"/>
      <c r="CH104" s="2158"/>
      <c r="CI104" s="2158"/>
      <c r="CJ104" s="2158"/>
      <c r="CK104" s="2158"/>
      <c r="CL104" s="2158"/>
      <c r="CM104" s="2158"/>
      <c r="CN104" s="2158"/>
      <c r="CO104" s="2158"/>
      <c r="CP104" s="2158"/>
      <c r="CQ104" s="2158"/>
      <c r="CR104" s="2158"/>
      <c r="CS104" s="2158"/>
      <c r="CT104" s="2158"/>
      <c r="CU104" s="2158"/>
      <c r="CV104" s="2158"/>
      <c r="CW104" s="2158"/>
      <c r="CX104" s="2158"/>
      <c r="CY104" s="2158"/>
      <c r="CZ104" s="2158"/>
      <c r="DA104" s="2158"/>
      <c r="DB104" s="2158"/>
      <c r="DC104" s="2158"/>
      <c r="DD104" s="2158"/>
      <c r="DE104" s="2158"/>
      <c r="DF104" s="2158"/>
      <c r="DG104" s="2158"/>
      <c r="DH104" s="2158"/>
      <c r="DI104" s="2158"/>
      <c r="DJ104" s="2158"/>
      <c r="DK104" s="2158"/>
      <c r="DL104" s="2158"/>
      <c r="DM104" s="2158"/>
      <c r="DN104" s="2158"/>
      <c r="DO104" s="2158"/>
      <c r="DP104" s="2158"/>
      <c r="DQ104" s="2158"/>
      <c r="DR104" s="2158"/>
      <c r="DS104" s="2158"/>
      <c r="DT104" s="2158"/>
      <c r="DU104" s="2158"/>
      <c r="DV104" s="2158"/>
      <c r="DW104" s="2158"/>
      <c r="DX104" s="2158"/>
      <c r="DY104" s="2158"/>
      <c r="DZ104" s="2158"/>
      <c r="EA104" s="2158"/>
      <c r="EB104" s="2158"/>
      <c r="EC104" s="2158"/>
      <c r="ED104" s="2158"/>
      <c r="EE104" s="2158"/>
      <c r="EF104" s="2158"/>
      <c r="EG104" s="2158"/>
      <c r="EH104" s="2158"/>
      <c r="EI104" s="2158"/>
      <c r="EJ104" s="2158"/>
      <c r="EK104" s="2158"/>
      <c r="EL104" s="2158"/>
      <c r="EM104" s="2158"/>
      <c r="EN104" s="2158"/>
      <c r="EO104" s="2158"/>
      <c r="EP104" s="2158"/>
      <c r="EQ104" s="2158"/>
      <c r="ER104" s="2158"/>
      <c r="ES104" s="2158"/>
      <c r="ET104" s="2158"/>
      <c r="EU104" s="2158"/>
      <c r="EV104" s="2158"/>
      <c r="EW104" s="2158"/>
      <c r="EX104" s="488"/>
    </row>
    <row r="105" spans="3:154" s="481" customFormat="1" ht="7.5" customHeight="1">
      <c r="D105" s="487"/>
      <c r="E105" s="489"/>
      <c r="F105" s="2157" t="s">
        <v>1064</v>
      </c>
      <c r="G105" s="2158"/>
      <c r="H105" s="2158"/>
      <c r="I105" s="2158"/>
      <c r="J105" s="2158"/>
      <c r="K105" s="2158"/>
      <c r="L105" s="2158"/>
      <c r="M105" s="2158"/>
      <c r="N105" s="2158"/>
      <c r="O105" s="2158"/>
      <c r="P105" s="2158"/>
      <c r="Q105" s="2158"/>
      <c r="R105" s="2158"/>
      <c r="S105" s="2158"/>
      <c r="T105" s="2158"/>
      <c r="U105" s="2158"/>
      <c r="V105" s="2158"/>
      <c r="W105" s="2158"/>
      <c r="X105" s="2158"/>
      <c r="Y105" s="2158"/>
      <c r="Z105" s="2158"/>
      <c r="AA105" s="2158"/>
      <c r="AB105" s="2158"/>
      <c r="AC105" s="2158"/>
      <c r="AD105" s="2158"/>
      <c r="AE105" s="2158"/>
      <c r="AF105" s="2158"/>
      <c r="AG105" s="2158"/>
      <c r="AH105" s="2158"/>
      <c r="AI105" s="2158"/>
      <c r="AJ105" s="2158"/>
      <c r="AK105" s="2158"/>
      <c r="AL105" s="2158"/>
      <c r="AM105" s="2158"/>
      <c r="AN105" s="2158"/>
      <c r="AO105" s="2158"/>
      <c r="AP105" s="2158"/>
      <c r="AQ105" s="2158"/>
      <c r="AR105" s="2158"/>
      <c r="AS105" s="2158"/>
      <c r="AT105" s="2158"/>
      <c r="AU105" s="2158"/>
      <c r="AV105" s="2158"/>
      <c r="AW105" s="2158"/>
      <c r="AX105" s="2158"/>
      <c r="AY105" s="2158"/>
      <c r="AZ105" s="2158"/>
      <c r="BA105" s="2158"/>
      <c r="BB105" s="2158"/>
      <c r="BC105" s="2158"/>
      <c r="BD105" s="2158"/>
      <c r="BE105" s="2158"/>
      <c r="BF105" s="2158"/>
      <c r="BG105" s="2158"/>
      <c r="BH105" s="2158"/>
      <c r="BI105" s="2158"/>
      <c r="BJ105" s="2158"/>
      <c r="BK105" s="2158"/>
      <c r="BL105" s="2158"/>
      <c r="BM105" s="2158"/>
      <c r="BN105" s="2158"/>
      <c r="BO105" s="2158"/>
      <c r="BP105" s="2158"/>
      <c r="BQ105" s="2158"/>
      <c r="BR105" s="2158"/>
      <c r="BS105" s="2158"/>
      <c r="BT105" s="2158"/>
      <c r="BU105" s="2158"/>
      <c r="BV105" s="2158"/>
      <c r="BW105" s="2158"/>
      <c r="BX105" s="2158"/>
      <c r="BY105" s="488"/>
      <c r="CC105" s="487"/>
      <c r="CD105" s="489"/>
      <c r="CE105" s="2158"/>
      <c r="CF105" s="2158"/>
      <c r="CG105" s="2158"/>
      <c r="CH105" s="2158"/>
      <c r="CI105" s="2158"/>
      <c r="CJ105" s="2158"/>
      <c r="CK105" s="2158"/>
      <c r="CL105" s="2158"/>
      <c r="CM105" s="2158"/>
      <c r="CN105" s="2158"/>
      <c r="CO105" s="2158"/>
      <c r="CP105" s="2158"/>
      <c r="CQ105" s="2158"/>
      <c r="CR105" s="2158"/>
      <c r="CS105" s="2158"/>
      <c r="CT105" s="2158"/>
      <c r="CU105" s="2158"/>
      <c r="CV105" s="2158"/>
      <c r="CW105" s="2158"/>
      <c r="CX105" s="2158"/>
      <c r="CY105" s="2158"/>
      <c r="CZ105" s="2158"/>
      <c r="DA105" s="2158"/>
      <c r="DB105" s="2158"/>
      <c r="DC105" s="2158"/>
      <c r="DD105" s="2158"/>
      <c r="DE105" s="2158"/>
      <c r="DF105" s="2158"/>
      <c r="DG105" s="2158"/>
      <c r="DH105" s="2158"/>
      <c r="DI105" s="2158"/>
      <c r="DJ105" s="2158"/>
      <c r="DK105" s="2158"/>
      <c r="DL105" s="2158"/>
      <c r="DM105" s="2158"/>
      <c r="DN105" s="2158"/>
      <c r="DO105" s="2158"/>
      <c r="DP105" s="2158"/>
      <c r="DQ105" s="2158"/>
      <c r="DR105" s="2158"/>
      <c r="DS105" s="2158"/>
      <c r="DT105" s="2158"/>
      <c r="DU105" s="2158"/>
      <c r="DV105" s="2158"/>
      <c r="DW105" s="2158"/>
      <c r="DX105" s="2158"/>
      <c r="DY105" s="2158"/>
      <c r="DZ105" s="2158"/>
      <c r="EA105" s="2158"/>
      <c r="EB105" s="2158"/>
      <c r="EC105" s="2158"/>
      <c r="ED105" s="2158"/>
      <c r="EE105" s="2158"/>
      <c r="EF105" s="2158"/>
      <c r="EG105" s="2158"/>
      <c r="EH105" s="2158"/>
      <c r="EI105" s="2158"/>
      <c r="EJ105" s="2158"/>
      <c r="EK105" s="2158"/>
      <c r="EL105" s="2158"/>
      <c r="EM105" s="2158"/>
      <c r="EN105" s="2158"/>
      <c r="EO105" s="2158"/>
      <c r="EP105" s="2158"/>
      <c r="EQ105" s="2158"/>
      <c r="ER105" s="2158"/>
      <c r="ES105" s="2158"/>
      <c r="ET105" s="2158"/>
      <c r="EU105" s="2158"/>
      <c r="EV105" s="2158"/>
      <c r="EW105" s="2158"/>
      <c r="EX105" s="488"/>
    </row>
    <row r="106" spans="3:154" s="481" customFormat="1" ht="7.5" customHeight="1">
      <c r="D106" s="487"/>
      <c r="E106" s="489"/>
      <c r="F106" s="2158"/>
      <c r="G106" s="2158"/>
      <c r="H106" s="2158"/>
      <c r="I106" s="2158"/>
      <c r="J106" s="2158"/>
      <c r="K106" s="2158"/>
      <c r="L106" s="2158"/>
      <c r="M106" s="2158"/>
      <c r="N106" s="2158"/>
      <c r="O106" s="2158"/>
      <c r="P106" s="2158"/>
      <c r="Q106" s="2158"/>
      <c r="R106" s="2158"/>
      <c r="S106" s="2158"/>
      <c r="T106" s="2158"/>
      <c r="U106" s="2158"/>
      <c r="V106" s="2158"/>
      <c r="W106" s="2158"/>
      <c r="X106" s="2158"/>
      <c r="Y106" s="2158"/>
      <c r="Z106" s="2158"/>
      <c r="AA106" s="2158"/>
      <c r="AB106" s="2158"/>
      <c r="AC106" s="2158"/>
      <c r="AD106" s="2158"/>
      <c r="AE106" s="2158"/>
      <c r="AF106" s="2158"/>
      <c r="AG106" s="2158"/>
      <c r="AH106" s="2158"/>
      <c r="AI106" s="2158"/>
      <c r="AJ106" s="2158"/>
      <c r="AK106" s="2158"/>
      <c r="AL106" s="2158"/>
      <c r="AM106" s="2158"/>
      <c r="AN106" s="2158"/>
      <c r="AO106" s="2158"/>
      <c r="AP106" s="2158"/>
      <c r="AQ106" s="2158"/>
      <c r="AR106" s="2158"/>
      <c r="AS106" s="2158"/>
      <c r="AT106" s="2158"/>
      <c r="AU106" s="2158"/>
      <c r="AV106" s="2158"/>
      <c r="AW106" s="2158"/>
      <c r="AX106" s="2158"/>
      <c r="AY106" s="2158"/>
      <c r="AZ106" s="2158"/>
      <c r="BA106" s="2158"/>
      <c r="BB106" s="2158"/>
      <c r="BC106" s="2158"/>
      <c r="BD106" s="2158"/>
      <c r="BE106" s="2158"/>
      <c r="BF106" s="2158"/>
      <c r="BG106" s="2158"/>
      <c r="BH106" s="2158"/>
      <c r="BI106" s="2158"/>
      <c r="BJ106" s="2158"/>
      <c r="BK106" s="2158"/>
      <c r="BL106" s="2158"/>
      <c r="BM106" s="2158"/>
      <c r="BN106" s="2158"/>
      <c r="BO106" s="2158"/>
      <c r="BP106" s="2158"/>
      <c r="BQ106" s="2158"/>
      <c r="BR106" s="2158"/>
      <c r="BS106" s="2158"/>
      <c r="BT106" s="2158"/>
      <c r="BU106" s="2158"/>
      <c r="BV106" s="2158"/>
      <c r="BW106" s="2158"/>
      <c r="BX106" s="2158"/>
      <c r="BY106" s="488"/>
      <c r="CC106" s="487"/>
      <c r="CD106" s="2157" t="s">
        <v>1016</v>
      </c>
      <c r="CE106" s="2158"/>
      <c r="CF106" s="2158"/>
      <c r="CG106" s="2158"/>
      <c r="CH106" s="2158"/>
      <c r="CI106" s="2158"/>
      <c r="CJ106" s="2158"/>
      <c r="CK106" s="2158"/>
      <c r="CL106" s="2158"/>
      <c r="CM106" s="2158"/>
      <c r="CN106" s="2158"/>
      <c r="CO106" s="2158"/>
      <c r="CP106" s="2158"/>
      <c r="CQ106" s="2158"/>
      <c r="CR106" s="2158"/>
      <c r="CS106" s="2158"/>
      <c r="CT106" s="2158"/>
      <c r="CU106" s="2158"/>
      <c r="CV106" s="2158"/>
      <c r="CW106" s="2158"/>
      <c r="CX106" s="2158"/>
      <c r="CY106" s="2158"/>
      <c r="CZ106" s="2158"/>
      <c r="DA106" s="2158"/>
      <c r="DB106" s="2158"/>
      <c r="DC106" s="2158"/>
      <c r="DD106" s="2158"/>
      <c r="DE106" s="2158"/>
      <c r="DF106" s="2158"/>
      <c r="DG106" s="2158"/>
      <c r="DH106" s="2158"/>
      <c r="DI106" s="2158"/>
      <c r="DJ106" s="2158"/>
      <c r="DK106" s="2158"/>
      <c r="DL106" s="2158"/>
      <c r="DM106" s="2158"/>
      <c r="DN106" s="2158"/>
      <c r="DO106" s="2158"/>
      <c r="DP106" s="2158"/>
      <c r="DQ106" s="2158"/>
      <c r="DR106" s="2158"/>
      <c r="DS106" s="2158"/>
      <c r="DT106" s="2158"/>
      <c r="DU106" s="2158"/>
      <c r="DV106" s="2158"/>
      <c r="DW106" s="2158"/>
      <c r="DX106" s="2158"/>
      <c r="DY106" s="2158"/>
      <c r="DZ106" s="2158"/>
      <c r="EA106" s="2158"/>
      <c r="EB106" s="2158"/>
      <c r="EC106" s="2158"/>
      <c r="ED106" s="2158"/>
      <c r="EE106" s="2158"/>
      <c r="EF106" s="2158"/>
      <c r="EG106" s="2158"/>
      <c r="EH106" s="2158"/>
      <c r="EI106" s="2158"/>
      <c r="EJ106" s="2158"/>
      <c r="EK106" s="2158"/>
      <c r="EL106" s="2158"/>
      <c r="EM106" s="2158"/>
      <c r="EN106" s="2158"/>
      <c r="EO106" s="2158"/>
      <c r="EP106" s="2158"/>
      <c r="EQ106" s="2158"/>
      <c r="ER106" s="2158"/>
      <c r="ES106" s="2158"/>
      <c r="ET106" s="2158"/>
      <c r="EU106" s="2158"/>
      <c r="EV106" s="2158"/>
      <c r="EW106" s="2158"/>
      <c r="EX106" s="488"/>
    </row>
    <row r="107" spans="3:154" s="481" customFormat="1" ht="7.5" customHeight="1">
      <c r="D107" s="487"/>
      <c r="E107" s="2157" t="s">
        <v>1013</v>
      </c>
      <c r="F107" s="2158"/>
      <c r="G107" s="2158"/>
      <c r="H107" s="2158"/>
      <c r="I107" s="2158"/>
      <c r="J107" s="2158"/>
      <c r="K107" s="2158"/>
      <c r="L107" s="2158"/>
      <c r="M107" s="2158"/>
      <c r="N107" s="2158"/>
      <c r="O107" s="2158"/>
      <c r="P107" s="2158"/>
      <c r="Q107" s="2158"/>
      <c r="R107" s="2158"/>
      <c r="S107" s="2158"/>
      <c r="T107" s="2158"/>
      <c r="U107" s="2158"/>
      <c r="V107" s="2158"/>
      <c r="W107" s="2158"/>
      <c r="X107" s="2158"/>
      <c r="Y107" s="2158"/>
      <c r="Z107" s="2158"/>
      <c r="AA107" s="2158"/>
      <c r="AB107" s="2158"/>
      <c r="AC107" s="2158"/>
      <c r="AD107" s="2158"/>
      <c r="AE107" s="2158"/>
      <c r="AF107" s="2158"/>
      <c r="AG107" s="2158"/>
      <c r="AH107" s="2158"/>
      <c r="AI107" s="2158"/>
      <c r="AJ107" s="2158"/>
      <c r="AK107" s="2158"/>
      <c r="AL107" s="2158"/>
      <c r="AM107" s="2158"/>
      <c r="AN107" s="2158"/>
      <c r="AO107" s="2158"/>
      <c r="AP107" s="2158"/>
      <c r="AQ107" s="2158"/>
      <c r="AR107" s="2158"/>
      <c r="AS107" s="2158"/>
      <c r="AT107" s="2158"/>
      <c r="AU107" s="2158"/>
      <c r="AV107" s="2158"/>
      <c r="AW107" s="2158"/>
      <c r="AX107" s="2158"/>
      <c r="AY107" s="2158"/>
      <c r="AZ107" s="2158"/>
      <c r="BA107" s="2158"/>
      <c r="BB107" s="2158"/>
      <c r="BC107" s="2158"/>
      <c r="BD107" s="2158"/>
      <c r="BE107" s="2158"/>
      <c r="BF107" s="2158"/>
      <c r="BG107" s="2158"/>
      <c r="BH107" s="2158"/>
      <c r="BI107" s="2158"/>
      <c r="BJ107" s="2158"/>
      <c r="BK107" s="2158"/>
      <c r="BL107" s="2158"/>
      <c r="BM107" s="2158"/>
      <c r="BN107" s="2158"/>
      <c r="BO107" s="2158"/>
      <c r="BP107" s="2158"/>
      <c r="BQ107" s="2158"/>
      <c r="BR107" s="2158"/>
      <c r="BS107" s="2158"/>
      <c r="BT107" s="2158"/>
      <c r="BU107" s="2158"/>
      <c r="BV107" s="2158"/>
      <c r="BW107" s="2158"/>
      <c r="BX107" s="2158"/>
      <c r="BY107" s="488"/>
      <c r="CC107" s="487"/>
      <c r="CD107" s="2158"/>
      <c r="CE107" s="2158"/>
      <c r="CF107" s="2158"/>
      <c r="CG107" s="2158"/>
      <c r="CH107" s="2158"/>
      <c r="CI107" s="2158"/>
      <c r="CJ107" s="2158"/>
      <c r="CK107" s="2158"/>
      <c r="CL107" s="2158"/>
      <c r="CM107" s="2158"/>
      <c r="CN107" s="2158"/>
      <c r="CO107" s="2158"/>
      <c r="CP107" s="2158"/>
      <c r="CQ107" s="2158"/>
      <c r="CR107" s="2158"/>
      <c r="CS107" s="2158"/>
      <c r="CT107" s="2158"/>
      <c r="CU107" s="2158"/>
      <c r="CV107" s="2158"/>
      <c r="CW107" s="2158"/>
      <c r="CX107" s="2158"/>
      <c r="CY107" s="2158"/>
      <c r="CZ107" s="2158"/>
      <c r="DA107" s="2158"/>
      <c r="DB107" s="2158"/>
      <c r="DC107" s="2158"/>
      <c r="DD107" s="2158"/>
      <c r="DE107" s="2158"/>
      <c r="DF107" s="2158"/>
      <c r="DG107" s="2158"/>
      <c r="DH107" s="2158"/>
      <c r="DI107" s="2158"/>
      <c r="DJ107" s="2158"/>
      <c r="DK107" s="2158"/>
      <c r="DL107" s="2158"/>
      <c r="DM107" s="2158"/>
      <c r="DN107" s="2158"/>
      <c r="DO107" s="2158"/>
      <c r="DP107" s="2158"/>
      <c r="DQ107" s="2158"/>
      <c r="DR107" s="2158"/>
      <c r="DS107" s="2158"/>
      <c r="DT107" s="2158"/>
      <c r="DU107" s="2158"/>
      <c r="DV107" s="2158"/>
      <c r="DW107" s="2158"/>
      <c r="DX107" s="2158"/>
      <c r="DY107" s="2158"/>
      <c r="DZ107" s="2158"/>
      <c r="EA107" s="2158"/>
      <c r="EB107" s="2158"/>
      <c r="EC107" s="2158"/>
      <c r="ED107" s="2158"/>
      <c r="EE107" s="2158"/>
      <c r="EF107" s="2158"/>
      <c r="EG107" s="2158"/>
      <c r="EH107" s="2158"/>
      <c r="EI107" s="2158"/>
      <c r="EJ107" s="2158"/>
      <c r="EK107" s="2158"/>
      <c r="EL107" s="2158"/>
      <c r="EM107" s="2158"/>
      <c r="EN107" s="2158"/>
      <c r="EO107" s="2158"/>
      <c r="EP107" s="2158"/>
      <c r="EQ107" s="2158"/>
      <c r="ER107" s="2158"/>
      <c r="ES107" s="2158"/>
      <c r="ET107" s="2158"/>
      <c r="EU107" s="2158"/>
      <c r="EV107" s="2158"/>
      <c r="EW107" s="2158"/>
      <c r="EX107" s="488"/>
    </row>
    <row r="108" spans="3:154" s="481" customFormat="1" ht="7.5" customHeight="1">
      <c r="D108" s="487"/>
      <c r="E108" s="2158"/>
      <c r="F108" s="2158"/>
      <c r="G108" s="2158"/>
      <c r="H108" s="2158"/>
      <c r="I108" s="2158"/>
      <c r="J108" s="2158"/>
      <c r="K108" s="2158"/>
      <c r="L108" s="2158"/>
      <c r="M108" s="2158"/>
      <c r="N108" s="2158"/>
      <c r="O108" s="2158"/>
      <c r="P108" s="2158"/>
      <c r="Q108" s="2158"/>
      <c r="R108" s="2158"/>
      <c r="S108" s="2158"/>
      <c r="T108" s="2158"/>
      <c r="U108" s="2158"/>
      <c r="V108" s="2158"/>
      <c r="W108" s="2158"/>
      <c r="X108" s="2158"/>
      <c r="Y108" s="2158"/>
      <c r="Z108" s="2158"/>
      <c r="AA108" s="2158"/>
      <c r="AB108" s="2158"/>
      <c r="AC108" s="2158"/>
      <c r="AD108" s="2158"/>
      <c r="AE108" s="2158"/>
      <c r="AF108" s="2158"/>
      <c r="AG108" s="2158"/>
      <c r="AH108" s="2158"/>
      <c r="AI108" s="2158"/>
      <c r="AJ108" s="2158"/>
      <c r="AK108" s="2158"/>
      <c r="AL108" s="2158"/>
      <c r="AM108" s="2158"/>
      <c r="AN108" s="2158"/>
      <c r="AO108" s="2158"/>
      <c r="AP108" s="2158"/>
      <c r="AQ108" s="2158"/>
      <c r="AR108" s="2158"/>
      <c r="AS108" s="2158"/>
      <c r="AT108" s="2158"/>
      <c r="AU108" s="2158"/>
      <c r="AV108" s="2158"/>
      <c r="AW108" s="2158"/>
      <c r="AX108" s="2158"/>
      <c r="AY108" s="2158"/>
      <c r="AZ108" s="2158"/>
      <c r="BA108" s="2158"/>
      <c r="BB108" s="2158"/>
      <c r="BC108" s="2158"/>
      <c r="BD108" s="2158"/>
      <c r="BE108" s="2158"/>
      <c r="BF108" s="2158"/>
      <c r="BG108" s="2158"/>
      <c r="BH108" s="2158"/>
      <c r="BI108" s="2158"/>
      <c r="BJ108" s="2158"/>
      <c r="BK108" s="2158"/>
      <c r="BL108" s="2158"/>
      <c r="BM108" s="2158"/>
      <c r="BN108" s="2158"/>
      <c r="BO108" s="2158"/>
      <c r="BP108" s="2158"/>
      <c r="BQ108" s="2158"/>
      <c r="BR108" s="2158"/>
      <c r="BS108" s="2158"/>
      <c r="BT108" s="2158"/>
      <c r="BU108" s="2158"/>
      <c r="BV108" s="2158"/>
      <c r="BW108" s="2158"/>
      <c r="BX108" s="2158"/>
      <c r="BY108" s="488"/>
      <c r="CC108" s="487"/>
      <c r="CD108" s="489"/>
      <c r="CE108" s="2169" t="s">
        <v>174</v>
      </c>
      <c r="CF108" s="2169"/>
      <c r="CG108" s="2157" t="s">
        <v>1065</v>
      </c>
      <c r="CH108" s="2158"/>
      <c r="CI108" s="2158"/>
      <c r="CJ108" s="2158"/>
      <c r="CK108" s="2158"/>
      <c r="CL108" s="2158"/>
      <c r="CM108" s="2158"/>
      <c r="CN108" s="2158"/>
      <c r="CO108" s="2158"/>
      <c r="CP108" s="2158"/>
      <c r="CQ108" s="2158"/>
      <c r="CR108" s="2158"/>
      <c r="CS108" s="2158"/>
      <c r="CT108" s="2158"/>
      <c r="CU108" s="2158"/>
      <c r="CV108" s="2158"/>
      <c r="CW108" s="2158"/>
      <c r="CX108" s="2158"/>
      <c r="CY108" s="2158"/>
      <c r="CZ108" s="2158"/>
      <c r="DA108" s="2158"/>
      <c r="DB108" s="2158"/>
      <c r="DC108" s="2158"/>
      <c r="DD108" s="2158"/>
      <c r="DE108" s="2158"/>
      <c r="DF108" s="2158"/>
      <c r="DG108" s="2158"/>
      <c r="DH108" s="2158"/>
      <c r="DI108" s="2158"/>
      <c r="DJ108" s="2158"/>
      <c r="DK108" s="2158"/>
      <c r="DL108" s="2158"/>
      <c r="DM108" s="2158"/>
      <c r="DN108" s="2158"/>
      <c r="DO108" s="2158"/>
      <c r="DP108" s="2158"/>
      <c r="DQ108" s="2158"/>
      <c r="DR108" s="2158"/>
      <c r="DS108" s="2158"/>
      <c r="DT108" s="2158"/>
      <c r="DU108" s="2158"/>
      <c r="DV108" s="2158"/>
      <c r="DW108" s="2158"/>
      <c r="DX108" s="2158"/>
      <c r="DY108" s="2158"/>
      <c r="DZ108" s="2158"/>
      <c r="EA108" s="2158"/>
      <c r="EB108" s="2158"/>
      <c r="EC108" s="2158"/>
      <c r="ED108" s="2158"/>
      <c r="EE108" s="2158"/>
      <c r="EF108" s="2158"/>
      <c r="EG108" s="2158"/>
      <c r="EH108" s="2158"/>
      <c r="EI108" s="2158"/>
      <c r="EJ108" s="2158"/>
      <c r="EK108" s="2158"/>
      <c r="EL108" s="2158"/>
      <c r="EM108" s="2158"/>
      <c r="EN108" s="2158"/>
      <c r="EO108" s="2158"/>
      <c r="EP108" s="2158"/>
      <c r="EQ108" s="2158"/>
      <c r="ER108" s="2158"/>
      <c r="ES108" s="2158"/>
      <c r="ET108" s="2158"/>
      <c r="EU108" s="2158"/>
      <c r="EV108" s="2158"/>
      <c r="EW108" s="2158"/>
      <c r="EX108" s="488"/>
    </row>
    <row r="109" spans="3:154" s="481" customFormat="1" ht="7.5" customHeight="1">
      <c r="D109" s="487"/>
      <c r="E109" s="489"/>
      <c r="F109" s="2157" t="s">
        <v>1066</v>
      </c>
      <c r="G109" s="2158"/>
      <c r="H109" s="2158"/>
      <c r="I109" s="2158"/>
      <c r="J109" s="2158"/>
      <c r="K109" s="2158"/>
      <c r="L109" s="2158"/>
      <c r="M109" s="2158"/>
      <c r="N109" s="2158"/>
      <c r="O109" s="2158"/>
      <c r="P109" s="2158"/>
      <c r="Q109" s="2158"/>
      <c r="R109" s="2158"/>
      <c r="S109" s="2158"/>
      <c r="T109" s="2158"/>
      <c r="U109" s="2158"/>
      <c r="V109" s="2158"/>
      <c r="W109" s="2158"/>
      <c r="X109" s="2158"/>
      <c r="Y109" s="2158"/>
      <c r="Z109" s="2158"/>
      <c r="AA109" s="2158"/>
      <c r="AB109" s="2158"/>
      <c r="AC109" s="2158"/>
      <c r="AD109" s="2158"/>
      <c r="AE109" s="2158"/>
      <c r="AF109" s="2158"/>
      <c r="AG109" s="2158"/>
      <c r="AH109" s="2158"/>
      <c r="AI109" s="2158"/>
      <c r="AJ109" s="2158"/>
      <c r="AK109" s="2158"/>
      <c r="AL109" s="2158"/>
      <c r="AM109" s="2158"/>
      <c r="AN109" s="2158"/>
      <c r="AO109" s="2158"/>
      <c r="AP109" s="2158"/>
      <c r="AQ109" s="2158"/>
      <c r="AR109" s="2158"/>
      <c r="AS109" s="2158"/>
      <c r="AT109" s="2158"/>
      <c r="AU109" s="2158"/>
      <c r="AV109" s="2158"/>
      <c r="AW109" s="2158"/>
      <c r="AX109" s="2158"/>
      <c r="AY109" s="2158"/>
      <c r="AZ109" s="2158"/>
      <c r="BA109" s="2158"/>
      <c r="BB109" s="2158"/>
      <c r="BC109" s="2158"/>
      <c r="BD109" s="2158"/>
      <c r="BE109" s="2158"/>
      <c r="BF109" s="2158"/>
      <c r="BG109" s="2158"/>
      <c r="BH109" s="2158"/>
      <c r="BI109" s="2158"/>
      <c r="BJ109" s="2158"/>
      <c r="BK109" s="2158"/>
      <c r="BL109" s="2158"/>
      <c r="BM109" s="2158"/>
      <c r="BN109" s="2158"/>
      <c r="BO109" s="2158"/>
      <c r="BP109" s="2158"/>
      <c r="BQ109" s="2158"/>
      <c r="BR109" s="2158"/>
      <c r="BS109" s="2158"/>
      <c r="BT109" s="2158"/>
      <c r="BU109" s="2158"/>
      <c r="BV109" s="2158"/>
      <c r="BW109" s="2158"/>
      <c r="BX109" s="2158"/>
      <c r="BY109" s="488"/>
      <c r="CC109" s="487"/>
      <c r="CD109" s="489"/>
      <c r="CE109" s="2169"/>
      <c r="CF109" s="2169"/>
      <c r="CG109" s="2158"/>
      <c r="CH109" s="2158"/>
      <c r="CI109" s="2158"/>
      <c r="CJ109" s="2158"/>
      <c r="CK109" s="2158"/>
      <c r="CL109" s="2158"/>
      <c r="CM109" s="2158"/>
      <c r="CN109" s="2158"/>
      <c r="CO109" s="2158"/>
      <c r="CP109" s="2158"/>
      <c r="CQ109" s="2158"/>
      <c r="CR109" s="2158"/>
      <c r="CS109" s="2158"/>
      <c r="CT109" s="2158"/>
      <c r="CU109" s="2158"/>
      <c r="CV109" s="2158"/>
      <c r="CW109" s="2158"/>
      <c r="CX109" s="2158"/>
      <c r="CY109" s="2158"/>
      <c r="CZ109" s="2158"/>
      <c r="DA109" s="2158"/>
      <c r="DB109" s="2158"/>
      <c r="DC109" s="2158"/>
      <c r="DD109" s="2158"/>
      <c r="DE109" s="2158"/>
      <c r="DF109" s="2158"/>
      <c r="DG109" s="2158"/>
      <c r="DH109" s="2158"/>
      <c r="DI109" s="2158"/>
      <c r="DJ109" s="2158"/>
      <c r="DK109" s="2158"/>
      <c r="DL109" s="2158"/>
      <c r="DM109" s="2158"/>
      <c r="DN109" s="2158"/>
      <c r="DO109" s="2158"/>
      <c r="DP109" s="2158"/>
      <c r="DQ109" s="2158"/>
      <c r="DR109" s="2158"/>
      <c r="DS109" s="2158"/>
      <c r="DT109" s="2158"/>
      <c r="DU109" s="2158"/>
      <c r="DV109" s="2158"/>
      <c r="DW109" s="2158"/>
      <c r="DX109" s="2158"/>
      <c r="DY109" s="2158"/>
      <c r="DZ109" s="2158"/>
      <c r="EA109" s="2158"/>
      <c r="EB109" s="2158"/>
      <c r="EC109" s="2158"/>
      <c r="ED109" s="2158"/>
      <c r="EE109" s="2158"/>
      <c r="EF109" s="2158"/>
      <c r="EG109" s="2158"/>
      <c r="EH109" s="2158"/>
      <c r="EI109" s="2158"/>
      <c r="EJ109" s="2158"/>
      <c r="EK109" s="2158"/>
      <c r="EL109" s="2158"/>
      <c r="EM109" s="2158"/>
      <c r="EN109" s="2158"/>
      <c r="EO109" s="2158"/>
      <c r="EP109" s="2158"/>
      <c r="EQ109" s="2158"/>
      <c r="ER109" s="2158"/>
      <c r="ES109" s="2158"/>
      <c r="ET109" s="2158"/>
      <c r="EU109" s="2158"/>
      <c r="EV109" s="2158"/>
      <c r="EW109" s="2158"/>
      <c r="EX109" s="488"/>
    </row>
    <row r="110" spans="3:154" s="481" customFormat="1" ht="7.5" customHeight="1">
      <c r="D110" s="487"/>
      <c r="E110" s="489"/>
      <c r="F110" s="2158"/>
      <c r="G110" s="2158"/>
      <c r="H110" s="2158"/>
      <c r="I110" s="2158"/>
      <c r="J110" s="2158"/>
      <c r="K110" s="2158"/>
      <c r="L110" s="2158"/>
      <c r="M110" s="2158"/>
      <c r="N110" s="2158"/>
      <c r="O110" s="2158"/>
      <c r="P110" s="2158"/>
      <c r="Q110" s="2158"/>
      <c r="R110" s="2158"/>
      <c r="S110" s="2158"/>
      <c r="T110" s="2158"/>
      <c r="U110" s="2158"/>
      <c r="V110" s="2158"/>
      <c r="W110" s="2158"/>
      <c r="X110" s="2158"/>
      <c r="Y110" s="2158"/>
      <c r="Z110" s="2158"/>
      <c r="AA110" s="2158"/>
      <c r="AB110" s="2158"/>
      <c r="AC110" s="2158"/>
      <c r="AD110" s="2158"/>
      <c r="AE110" s="2158"/>
      <c r="AF110" s="2158"/>
      <c r="AG110" s="2158"/>
      <c r="AH110" s="2158"/>
      <c r="AI110" s="2158"/>
      <c r="AJ110" s="2158"/>
      <c r="AK110" s="2158"/>
      <c r="AL110" s="2158"/>
      <c r="AM110" s="2158"/>
      <c r="AN110" s="2158"/>
      <c r="AO110" s="2158"/>
      <c r="AP110" s="2158"/>
      <c r="AQ110" s="2158"/>
      <c r="AR110" s="2158"/>
      <c r="AS110" s="2158"/>
      <c r="AT110" s="2158"/>
      <c r="AU110" s="2158"/>
      <c r="AV110" s="2158"/>
      <c r="AW110" s="2158"/>
      <c r="AX110" s="2158"/>
      <c r="AY110" s="2158"/>
      <c r="AZ110" s="2158"/>
      <c r="BA110" s="2158"/>
      <c r="BB110" s="2158"/>
      <c r="BC110" s="2158"/>
      <c r="BD110" s="2158"/>
      <c r="BE110" s="2158"/>
      <c r="BF110" s="2158"/>
      <c r="BG110" s="2158"/>
      <c r="BH110" s="2158"/>
      <c r="BI110" s="2158"/>
      <c r="BJ110" s="2158"/>
      <c r="BK110" s="2158"/>
      <c r="BL110" s="2158"/>
      <c r="BM110" s="2158"/>
      <c r="BN110" s="2158"/>
      <c r="BO110" s="2158"/>
      <c r="BP110" s="2158"/>
      <c r="BQ110" s="2158"/>
      <c r="BR110" s="2158"/>
      <c r="BS110" s="2158"/>
      <c r="BT110" s="2158"/>
      <c r="BU110" s="2158"/>
      <c r="BV110" s="2158"/>
      <c r="BW110" s="2158"/>
      <c r="BX110" s="2158"/>
      <c r="BY110" s="488"/>
      <c r="CC110" s="487"/>
      <c r="CD110" s="489"/>
      <c r="CE110" s="2169" t="s">
        <v>174</v>
      </c>
      <c r="CF110" s="2169"/>
      <c r="CG110" s="2157" t="s">
        <v>1042</v>
      </c>
      <c r="CH110" s="2157"/>
      <c r="CI110" s="2157"/>
      <c r="CJ110" s="2157"/>
      <c r="CK110" s="2157"/>
      <c r="CL110" s="2157"/>
      <c r="CM110" s="2157"/>
      <c r="CN110" s="2157"/>
      <c r="CO110" s="2157"/>
      <c r="CP110" s="2157"/>
      <c r="CQ110" s="2157"/>
      <c r="CR110" s="2157"/>
      <c r="CS110" s="2157"/>
      <c r="CT110" s="2157"/>
      <c r="CU110" s="2157"/>
      <c r="CV110" s="2157"/>
      <c r="CW110" s="2157"/>
      <c r="CX110" s="2157"/>
      <c r="CY110" s="2157"/>
      <c r="CZ110" s="2157"/>
      <c r="DA110" s="2157"/>
      <c r="DB110" s="2157"/>
      <c r="DC110" s="2157"/>
      <c r="DD110" s="2157"/>
      <c r="DE110" s="2157"/>
      <c r="DF110" s="2157"/>
      <c r="DG110" s="2157"/>
      <c r="DH110" s="2157"/>
      <c r="DI110" s="2157"/>
      <c r="DJ110" s="2157"/>
      <c r="DK110" s="2157"/>
      <c r="DL110" s="2157"/>
      <c r="DM110" s="2157"/>
      <c r="DN110" s="2157"/>
      <c r="DO110" s="2157"/>
      <c r="DP110" s="2157"/>
      <c r="DQ110" s="2157"/>
      <c r="DR110" s="2157"/>
      <c r="DS110" s="2157"/>
      <c r="DT110" s="2157"/>
      <c r="DU110" s="2157"/>
      <c r="DV110" s="2157"/>
      <c r="DW110" s="2157"/>
      <c r="DX110" s="2157"/>
      <c r="DY110" s="2157"/>
      <c r="DZ110" s="2157"/>
      <c r="EA110" s="2157"/>
      <c r="EB110" s="2157"/>
      <c r="EC110" s="2157"/>
      <c r="ED110" s="2157"/>
      <c r="EE110" s="2157"/>
      <c r="EF110" s="2157"/>
      <c r="EG110" s="2157"/>
      <c r="EH110" s="2157"/>
      <c r="EI110" s="2157"/>
      <c r="EJ110" s="2157"/>
      <c r="EK110" s="2157"/>
      <c r="EL110" s="2157"/>
      <c r="EM110" s="2157"/>
      <c r="EN110" s="2157"/>
      <c r="EO110" s="2157"/>
      <c r="EP110" s="2157"/>
      <c r="EQ110" s="2157"/>
      <c r="ER110" s="2157"/>
      <c r="ES110" s="2157"/>
      <c r="ET110" s="2157"/>
      <c r="EU110" s="2157"/>
      <c r="EV110" s="2157"/>
      <c r="EW110" s="2157"/>
      <c r="EX110" s="488"/>
    </row>
    <row r="111" spans="3:154" s="481" customFormat="1" ht="7.5" customHeight="1">
      <c r="D111" s="487"/>
      <c r="E111" s="2157" t="s">
        <v>1016</v>
      </c>
      <c r="F111" s="2158"/>
      <c r="G111" s="2158"/>
      <c r="H111" s="2158"/>
      <c r="I111" s="2158"/>
      <c r="J111" s="2158"/>
      <c r="K111" s="2158"/>
      <c r="L111" s="2158"/>
      <c r="M111" s="2158"/>
      <c r="N111" s="2158"/>
      <c r="O111" s="2158"/>
      <c r="P111" s="2158"/>
      <c r="Q111" s="2158"/>
      <c r="R111" s="2158"/>
      <c r="S111" s="2158"/>
      <c r="T111" s="2158"/>
      <c r="U111" s="2158"/>
      <c r="V111" s="2158"/>
      <c r="W111" s="2158"/>
      <c r="X111" s="2158"/>
      <c r="Y111" s="2158"/>
      <c r="Z111" s="2158"/>
      <c r="AA111" s="2158"/>
      <c r="AB111" s="2158"/>
      <c r="AC111" s="2158"/>
      <c r="AD111" s="2158"/>
      <c r="AE111" s="2158"/>
      <c r="AF111" s="2158"/>
      <c r="AG111" s="2158"/>
      <c r="AH111" s="2158"/>
      <c r="AI111" s="2158"/>
      <c r="AJ111" s="2158"/>
      <c r="AK111" s="2158"/>
      <c r="AL111" s="2158"/>
      <c r="AM111" s="2158"/>
      <c r="AN111" s="2158"/>
      <c r="AO111" s="2158"/>
      <c r="AP111" s="2158"/>
      <c r="AQ111" s="2158"/>
      <c r="AR111" s="2158"/>
      <c r="AS111" s="2158"/>
      <c r="AT111" s="2158"/>
      <c r="AU111" s="2158"/>
      <c r="AV111" s="2158"/>
      <c r="AW111" s="2158"/>
      <c r="AX111" s="2158"/>
      <c r="AY111" s="2158"/>
      <c r="AZ111" s="2158"/>
      <c r="BA111" s="2158"/>
      <c r="BB111" s="2158"/>
      <c r="BC111" s="2158"/>
      <c r="BD111" s="2158"/>
      <c r="BE111" s="2158"/>
      <c r="BF111" s="2158"/>
      <c r="BG111" s="2158"/>
      <c r="BH111" s="2158"/>
      <c r="BI111" s="2158"/>
      <c r="BJ111" s="2158"/>
      <c r="BK111" s="2158"/>
      <c r="BL111" s="2158"/>
      <c r="BM111" s="2158"/>
      <c r="BN111" s="2158"/>
      <c r="BO111" s="2158"/>
      <c r="BP111" s="2158"/>
      <c r="BQ111" s="2158"/>
      <c r="BR111" s="2158"/>
      <c r="BS111" s="2158"/>
      <c r="BT111" s="2158"/>
      <c r="BU111" s="2158"/>
      <c r="BV111" s="2158"/>
      <c r="BW111" s="2158"/>
      <c r="BX111" s="2158"/>
      <c r="BY111" s="488"/>
      <c r="CC111" s="487"/>
      <c r="CD111" s="489"/>
      <c r="CE111" s="2169"/>
      <c r="CF111" s="2169"/>
      <c r="CG111" s="2157"/>
      <c r="CH111" s="2157"/>
      <c r="CI111" s="2157"/>
      <c r="CJ111" s="2157"/>
      <c r="CK111" s="2157"/>
      <c r="CL111" s="2157"/>
      <c r="CM111" s="2157"/>
      <c r="CN111" s="2157"/>
      <c r="CO111" s="2157"/>
      <c r="CP111" s="2157"/>
      <c r="CQ111" s="2157"/>
      <c r="CR111" s="2157"/>
      <c r="CS111" s="2157"/>
      <c r="CT111" s="2157"/>
      <c r="CU111" s="2157"/>
      <c r="CV111" s="2157"/>
      <c r="CW111" s="2157"/>
      <c r="CX111" s="2157"/>
      <c r="CY111" s="2157"/>
      <c r="CZ111" s="2157"/>
      <c r="DA111" s="2157"/>
      <c r="DB111" s="2157"/>
      <c r="DC111" s="2157"/>
      <c r="DD111" s="2157"/>
      <c r="DE111" s="2157"/>
      <c r="DF111" s="2157"/>
      <c r="DG111" s="2157"/>
      <c r="DH111" s="2157"/>
      <c r="DI111" s="2157"/>
      <c r="DJ111" s="2157"/>
      <c r="DK111" s="2157"/>
      <c r="DL111" s="2157"/>
      <c r="DM111" s="2157"/>
      <c r="DN111" s="2157"/>
      <c r="DO111" s="2157"/>
      <c r="DP111" s="2157"/>
      <c r="DQ111" s="2157"/>
      <c r="DR111" s="2157"/>
      <c r="DS111" s="2157"/>
      <c r="DT111" s="2157"/>
      <c r="DU111" s="2157"/>
      <c r="DV111" s="2157"/>
      <c r="DW111" s="2157"/>
      <c r="DX111" s="2157"/>
      <c r="DY111" s="2157"/>
      <c r="DZ111" s="2157"/>
      <c r="EA111" s="2157"/>
      <c r="EB111" s="2157"/>
      <c r="EC111" s="2157"/>
      <c r="ED111" s="2157"/>
      <c r="EE111" s="2157"/>
      <c r="EF111" s="2157"/>
      <c r="EG111" s="2157"/>
      <c r="EH111" s="2157"/>
      <c r="EI111" s="2157"/>
      <c r="EJ111" s="2157"/>
      <c r="EK111" s="2157"/>
      <c r="EL111" s="2157"/>
      <c r="EM111" s="2157"/>
      <c r="EN111" s="2157"/>
      <c r="EO111" s="2157"/>
      <c r="EP111" s="2157"/>
      <c r="EQ111" s="2157"/>
      <c r="ER111" s="2157"/>
      <c r="ES111" s="2157"/>
      <c r="ET111" s="2157"/>
      <c r="EU111" s="2157"/>
      <c r="EV111" s="2157"/>
      <c r="EW111" s="2157"/>
      <c r="EX111" s="488"/>
    </row>
    <row r="112" spans="3:154" s="481" customFormat="1" ht="7.5" customHeight="1">
      <c r="D112" s="487"/>
      <c r="E112" s="2158"/>
      <c r="F112" s="2158"/>
      <c r="G112" s="2158"/>
      <c r="H112" s="2158"/>
      <c r="I112" s="2158"/>
      <c r="J112" s="2158"/>
      <c r="K112" s="2158"/>
      <c r="L112" s="2158"/>
      <c r="M112" s="2158"/>
      <c r="N112" s="2158"/>
      <c r="O112" s="2158"/>
      <c r="P112" s="2158"/>
      <c r="Q112" s="2158"/>
      <c r="R112" s="2158"/>
      <c r="S112" s="2158"/>
      <c r="T112" s="2158"/>
      <c r="U112" s="2158"/>
      <c r="V112" s="2158"/>
      <c r="W112" s="2158"/>
      <c r="X112" s="2158"/>
      <c r="Y112" s="2158"/>
      <c r="Z112" s="2158"/>
      <c r="AA112" s="2158"/>
      <c r="AB112" s="2158"/>
      <c r="AC112" s="2158"/>
      <c r="AD112" s="2158"/>
      <c r="AE112" s="2158"/>
      <c r="AF112" s="2158"/>
      <c r="AG112" s="2158"/>
      <c r="AH112" s="2158"/>
      <c r="AI112" s="2158"/>
      <c r="AJ112" s="2158"/>
      <c r="AK112" s="2158"/>
      <c r="AL112" s="2158"/>
      <c r="AM112" s="2158"/>
      <c r="AN112" s="2158"/>
      <c r="AO112" s="2158"/>
      <c r="AP112" s="2158"/>
      <c r="AQ112" s="2158"/>
      <c r="AR112" s="2158"/>
      <c r="AS112" s="2158"/>
      <c r="AT112" s="2158"/>
      <c r="AU112" s="2158"/>
      <c r="AV112" s="2158"/>
      <c r="AW112" s="2158"/>
      <c r="AX112" s="2158"/>
      <c r="AY112" s="2158"/>
      <c r="AZ112" s="2158"/>
      <c r="BA112" s="2158"/>
      <c r="BB112" s="2158"/>
      <c r="BC112" s="2158"/>
      <c r="BD112" s="2158"/>
      <c r="BE112" s="2158"/>
      <c r="BF112" s="2158"/>
      <c r="BG112" s="2158"/>
      <c r="BH112" s="2158"/>
      <c r="BI112" s="2158"/>
      <c r="BJ112" s="2158"/>
      <c r="BK112" s="2158"/>
      <c r="BL112" s="2158"/>
      <c r="BM112" s="2158"/>
      <c r="BN112" s="2158"/>
      <c r="BO112" s="2158"/>
      <c r="BP112" s="2158"/>
      <c r="BQ112" s="2158"/>
      <c r="BR112" s="2158"/>
      <c r="BS112" s="2158"/>
      <c r="BT112" s="2158"/>
      <c r="BU112" s="2158"/>
      <c r="BV112" s="2158"/>
      <c r="BW112" s="2158"/>
      <c r="BX112" s="2158"/>
      <c r="BY112" s="488"/>
      <c r="CC112" s="487"/>
      <c r="CD112" s="2157" t="s">
        <v>1020</v>
      </c>
      <c r="CE112" s="2158"/>
      <c r="CF112" s="2158"/>
      <c r="CG112" s="2158"/>
      <c r="CH112" s="2158"/>
      <c r="CI112" s="2158"/>
      <c r="CJ112" s="2158"/>
      <c r="CK112" s="2158"/>
      <c r="CL112" s="2158"/>
      <c r="CM112" s="2158"/>
      <c r="CN112" s="2158"/>
      <c r="CO112" s="2158"/>
      <c r="CP112" s="2158"/>
      <c r="CQ112" s="2158"/>
      <c r="CR112" s="2158"/>
      <c r="CS112" s="2158"/>
      <c r="CT112" s="2158"/>
      <c r="CU112" s="2158"/>
      <c r="CV112" s="2158"/>
      <c r="CW112" s="2158"/>
      <c r="CX112" s="2158"/>
      <c r="CY112" s="2158"/>
      <c r="CZ112" s="2158"/>
      <c r="DA112" s="2158"/>
      <c r="DB112" s="2158"/>
      <c r="DC112" s="2158"/>
      <c r="DD112" s="2158"/>
      <c r="DE112" s="2158"/>
      <c r="DF112" s="2158"/>
      <c r="DG112" s="2158"/>
      <c r="DH112" s="2158"/>
      <c r="DI112" s="2158"/>
      <c r="DJ112" s="2158"/>
      <c r="DK112" s="2158"/>
      <c r="DL112" s="2158"/>
      <c r="DM112" s="2158"/>
      <c r="DN112" s="2158"/>
      <c r="DO112" s="2158"/>
      <c r="DP112" s="2158"/>
      <c r="DQ112" s="2158"/>
      <c r="DR112" s="2158"/>
      <c r="DS112" s="2158"/>
      <c r="DT112" s="2158"/>
      <c r="DU112" s="2158"/>
      <c r="DV112" s="2158"/>
      <c r="DW112" s="2158"/>
      <c r="DX112" s="2158"/>
      <c r="DY112" s="2158"/>
      <c r="DZ112" s="2158"/>
      <c r="EA112" s="2158"/>
      <c r="EB112" s="2158"/>
      <c r="EC112" s="2158"/>
      <c r="ED112" s="2158"/>
      <c r="EE112" s="2158"/>
      <c r="EF112" s="2158"/>
      <c r="EG112" s="2158"/>
      <c r="EH112" s="2158"/>
      <c r="EI112" s="2158"/>
      <c r="EJ112" s="2158"/>
      <c r="EK112" s="2158"/>
      <c r="EL112" s="2158"/>
      <c r="EM112" s="2158"/>
      <c r="EN112" s="2158"/>
      <c r="EO112" s="2158"/>
      <c r="EP112" s="2158"/>
      <c r="EQ112" s="2158"/>
      <c r="ER112" s="2158"/>
      <c r="ES112" s="2158"/>
      <c r="ET112" s="2158"/>
      <c r="EU112" s="2158"/>
      <c r="EV112" s="2158"/>
      <c r="EW112" s="2158"/>
      <c r="EX112" s="488"/>
    </row>
    <row r="113" spans="3:154" s="481" customFormat="1" ht="7.5" customHeight="1">
      <c r="D113" s="487"/>
      <c r="E113" s="489"/>
      <c r="F113" s="2172" t="s">
        <v>1067</v>
      </c>
      <c r="G113" s="2155"/>
      <c r="H113" s="2155"/>
      <c r="I113" s="2155"/>
      <c r="J113" s="2155"/>
      <c r="K113" s="2155"/>
      <c r="L113" s="2155"/>
      <c r="M113" s="2155"/>
      <c r="N113" s="2155"/>
      <c r="O113" s="2155"/>
      <c r="P113" s="2155"/>
      <c r="Q113" s="2155"/>
      <c r="R113" s="2155"/>
      <c r="S113" s="2155"/>
      <c r="T113" s="2155"/>
      <c r="U113" s="2155"/>
      <c r="V113" s="2155"/>
      <c r="W113" s="2155"/>
      <c r="X113" s="2155"/>
      <c r="Y113" s="2155"/>
      <c r="Z113" s="2155"/>
      <c r="AA113" s="2155"/>
      <c r="AB113" s="2155"/>
      <c r="AC113" s="2155"/>
      <c r="AD113" s="2155"/>
      <c r="AE113" s="2155"/>
      <c r="AF113" s="2155"/>
      <c r="AG113" s="2155"/>
      <c r="AH113" s="2155"/>
      <c r="AI113" s="2155"/>
      <c r="AJ113" s="2155"/>
      <c r="AK113" s="2155"/>
      <c r="AL113" s="2155"/>
      <c r="AM113" s="2155"/>
      <c r="AN113" s="2155"/>
      <c r="AO113" s="2155"/>
      <c r="AP113" s="2155"/>
      <c r="AQ113" s="2155"/>
      <c r="AR113" s="2155"/>
      <c r="AS113" s="2155"/>
      <c r="AT113" s="2155"/>
      <c r="AU113" s="2155"/>
      <c r="AV113" s="2155"/>
      <c r="AW113" s="2155"/>
      <c r="AX113" s="2155"/>
      <c r="AY113" s="2155"/>
      <c r="AZ113" s="2155"/>
      <c r="BA113" s="2155"/>
      <c r="BB113" s="2155"/>
      <c r="BC113" s="2155"/>
      <c r="BD113" s="2155"/>
      <c r="BE113" s="2155"/>
      <c r="BF113" s="2155"/>
      <c r="BG113" s="2155"/>
      <c r="BH113" s="2155"/>
      <c r="BI113" s="2155"/>
      <c r="BJ113" s="2155"/>
      <c r="BK113" s="2155"/>
      <c r="BL113" s="2155"/>
      <c r="BM113" s="2155"/>
      <c r="BN113" s="2155"/>
      <c r="BO113" s="2155"/>
      <c r="BP113" s="2155"/>
      <c r="BQ113" s="2155"/>
      <c r="BR113" s="2155"/>
      <c r="BS113" s="2155"/>
      <c r="BT113" s="2155"/>
      <c r="BU113" s="2155"/>
      <c r="BV113" s="2155"/>
      <c r="BW113" s="2155"/>
      <c r="BX113" s="2155"/>
      <c r="BY113" s="488"/>
      <c r="CC113" s="487"/>
      <c r="CD113" s="2158"/>
      <c r="CE113" s="2158"/>
      <c r="CF113" s="2158"/>
      <c r="CG113" s="2158"/>
      <c r="CH113" s="2158"/>
      <c r="CI113" s="2158"/>
      <c r="CJ113" s="2158"/>
      <c r="CK113" s="2158"/>
      <c r="CL113" s="2158"/>
      <c r="CM113" s="2158"/>
      <c r="CN113" s="2158"/>
      <c r="CO113" s="2158"/>
      <c r="CP113" s="2158"/>
      <c r="CQ113" s="2158"/>
      <c r="CR113" s="2158"/>
      <c r="CS113" s="2158"/>
      <c r="CT113" s="2158"/>
      <c r="CU113" s="2158"/>
      <c r="CV113" s="2158"/>
      <c r="CW113" s="2158"/>
      <c r="CX113" s="2158"/>
      <c r="CY113" s="2158"/>
      <c r="CZ113" s="2158"/>
      <c r="DA113" s="2158"/>
      <c r="DB113" s="2158"/>
      <c r="DC113" s="2158"/>
      <c r="DD113" s="2158"/>
      <c r="DE113" s="2158"/>
      <c r="DF113" s="2158"/>
      <c r="DG113" s="2158"/>
      <c r="DH113" s="2158"/>
      <c r="DI113" s="2158"/>
      <c r="DJ113" s="2158"/>
      <c r="DK113" s="2158"/>
      <c r="DL113" s="2158"/>
      <c r="DM113" s="2158"/>
      <c r="DN113" s="2158"/>
      <c r="DO113" s="2158"/>
      <c r="DP113" s="2158"/>
      <c r="DQ113" s="2158"/>
      <c r="DR113" s="2158"/>
      <c r="DS113" s="2158"/>
      <c r="DT113" s="2158"/>
      <c r="DU113" s="2158"/>
      <c r="DV113" s="2158"/>
      <c r="DW113" s="2158"/>
      <c r="DX113" s="2158"/>
      <c r="DY113" s="2158"/>
      <c r="DZ113" s="2158"/>
      <c r="EA113" s="2158"/>
      <c r="EB113" s="2158"/>
      <c r="EC113" s="2158"/>
      <c r="ED113" s="2158"/>
      <c r="EE113" s="2158"/>
      <c r="EF113" s="2158"/>
      <c r="EG113" s="2158"/>
      <c r="EH113" s="2158"/>
      <c r="EI113" s="2158"/>
      <c r="EJ113" s="2158"/>
      <c r="EK113" s="2158"/>
      <c r="EL113" s="2158"/>
      <c r="EM113" s="2158"/>
      <c r="EN113" s="2158"/>
      <c r="EO113" s="2158"/>
      <c r="EP113" s="2158"/>
      <c r="EQ113" s="2158"/>
      <c r="ER113" s="2158"/>
      <c r="ES113" s="2158"/>
      <c r="ET113" s="2158"/>
      <c r="EU113" s="2158"/>
      <c r="EV113" s="2158"/>
      <c r="EW113" s="2158"/>
      <c r="EX113" s="488"/>
    </row>
    <row r="114" spans="3:154" s="481" customFormat="1" ht="7.5" customHeight="1">
      <c r="D114" s="487"/>
      <c r="E114" s="489"/>
      <c r="F114" s="2155"/>
      <c r="G114" s="2155"/>
      <c r="H114" s="2155"/>
      <c r="I114" s="2155"/>
      <c r="J114" s="2155"/>
      <c r="K114" s="2155"/>
      <c r="L114" s="2155"/>
      <c r="M114" s="2155"/>
      <c r="N114" s="2155"/>
      <c r="O114" s="2155"/>
      <c r="P114" s="2155"/>
      <c r="Q114" s="2155"/>
      <c r="R114" s="2155"/>
      <c r="S114" s="2155"/>
      <c r="T114" s="2155"/>
      <c r="U114" s="2155"/>
      <c r="V114" s="2155"/>
      <c r="W114" s="2155"/>
      <c r="X114" s="2155"/>
      <c r="Y114" s="2155"/>
      <c r="Z114" s="2155"/>
      <c r="AA114" s="2155"/>
      <c r="AB114" s="2155"/>
      <c r="AC114" s="2155"/>
      <c r="AD114" s="2155"/>
      <c r="AE114" s="2155"/>
      <c r="AF114" s="2155"/>
      <c r="AG114" s="2155"/>
      <c r="AH114" s="2155"/>
      <c r="AI114" s="2155"/>
      <c r="AJ114" s="2155"/>
      <c r="AK114" s="2155"/>
      <c r="AL114" s="2155"/>
      <c r="AM114" s="2155"/>
      <c r="AN114" s="2155"/>
      <c r="AO114" s="2155"/>
      <c r="AP114" s="2155"/>
      <c r="AQ114" s="2155"/>
      <c r="AR114" s="2155"/>
      <c r="AS114" s="2155"/>
      <c r="AT114" s="2155"/>
      <c r="AU114" s="2155"/>
      <c r="AV114" s="2155"/>
      <c r="AW114" s="2155"/>
      <c r="AX114" s="2155"/>
      <c r="AY114" s="2155"/>
      <c r="AZ114" s="2155"/>
      <c r="BA114" s="2155"/>
      <c r="BB114" s="2155"/>
      <c r="BC114" s="2155"/>
      <c r="BD114" s="2155"/>
      <c r="BE114" s="2155"/>
      <c r="BF114" s="2155"/>
      <c r="BG114" s="2155"/>
      <c r="BH114" s="2155"/>
      <c r="BI114" s="2155"/>
      <c r="BJ114" s="2155"/>
      <c r="BK114" s="2155"/>
      <c r="BL114" s="2155"/>
      <c r="BM114" s="2155"/>
      <c r="BN114" s="2155"/>
      <c r="BO114" s="2155"/>
      <c r="BP114" s="2155"/>
      <c r="BQ114" s="2155"/>
      <c r="BR114" s="2155"/>
      <c r="BS114" s="2155"/>
      <c r="BT114" s="2155"/>
      <c r="BU114" s="2155"/>
      <c r="BV114" s="2155"/>
      <c r="BW114" s="2155"/>
      <c r="BX114" s="2155"/>
      <c r="BY114" s="488"/>
      <c r="CC114" s="487"/>
      <c r="CD114" s="489"/>
      <c r="CE114" s="2157" t="s">
        <v>1044</v>
      </c>
      <c r="CF114" s="2158"/>
      <c r="CG114" s="2158"/>
      <c r="CH114" s="2158"/>
      <c r="CI114" s="2158"/>
      <c r="CJ114" s="2158"/>
      <c r="CK114" s="2158"/>
      <c r="CL114" s="2158"/>
      <c r="CM114" s="2158"/>
      <c r="CN114" s="2158"/>
      <c r="CO114" s="2158"/>
      <c r="CP114" s="2158"/>
      <c r="CQ114" s="2158"/>
      <c r="CR114" s="2158"/>
      <c r="CS114" s="2158"/>
      <c r="CT114" s="2158"/>
      <c r="CU114" s="2158"/>
      <c r="CV114" s="2158"/>
      <c r="CW114" s="2158"/>
      <c r="CX114" s="2158"/>
      <c r="CY114" s="2158"/>
      <c r="CZ114" s="2158"/>
      <c r="DA114" s="2158"/>
      <c r="DB114" s="2158"/>
      <c r="DC114" s="2158"/>
      <c r="DD114" s="2158"/>
      <c r="DE114" s="2158"/>
      <c r="DF114" s="2158"/>
      <c r="DG114" s="2158"/>
      <c r="DH114" s="2158"/>
      <c r="DI114" s="2158"/>
      <c r="DJ114" s="2158"/>
      <c r="DK114" s="2158"/>
      <c r="DL114" s="2158"/>
      <c r="DM114" s="2158"/>
      <c r="DN114" s="2158"/>
      <c r="DO114" s="2158"/>
      <c r="DP114" s="2158"/>
      <c r="DQ114" s="2158"/>
      <c r="DR114" s="2158"/>
      <c r="DS114" s="2158"/>
      <c r="DT114" s="2158"/>
      <c r="DU114" s="2158"/>
      <c r="DV114" s="2158"/>
      <c r="DW114" s="2158"/>
      <c r="DX114" s="2158"/>
      <c r="DY114" s="2158"/>
      <c r="DZ114" s="2158"/>
      <c r="EA114" s="2158"/>
      <c r="EB114" s="2158"/>
      <c r="EC114" s="2158"/>
      <c r="ED114" s="2158"/>
      <c r="EE114" s="2158"/>
      <c r="EF114" s="2158"/>
      <c r="EG114" s="2158"/>
      <c r="EH114" s="2158"/>
      <c r="EI114" s="2158"/>
      <c r="EJ114" s="2158"/>
      <c r="EK114" s="2158"/>
      <c r="EL114" s="2158"/>
      <c r="EM114" s="2158"/>
      <c r="EN114" s="2158"/>
      <c r="EO114" s="2158"/>
      <c r="EP114" s="2158"/>
      <c r="EQ114" s="2158"/>
      <c r="ER114" s="2158"/>
      <c r="ES114" s="2158"/>
      <c r="ET114" s="2158"/>
      <c r="EU114" s="2158"/>
      <c r="EV114" s="2158"/>
      <c r="EW114" s="2158"/>
      <c r="EX114" s="488"/>
    </row>
    <row r="115" spans="3:154" s="481" customFormat="1" ht="7.5" customHeight="1">
      <c r="D115" s="487"/>
      <c r="E115" s="2157" t="s">
        <v>1020</v>
      </c>
      <c r="F115" s="2158"/>
      <c r="G115" s="2158"/>
      <c r="H115" s="2158"/>
      <c r="I115" s="2158"/>
      <c r="J115" s="2158"/>
      <c r="K115" s="2158"/>
      <c r="L115" s="2158"/>
      <c r="M115" s="2158"/>
      <c r="N115" s="2158"/>
      <c r="O115" s="2158"/>
      <c r="P115" s="2158"/>
      <c r="Q115" s="2158"/>
      <c r="R115" s="2158"/>
      <c r="S115" s="2158"/>
      <c r="T115" s="2158"/>
      <c r="U115" s="2158"/>
      <c r="V115" s="2158"/>
      <c r="W115" s="2158"/>
      <c r="X115" s="2158"/>
      <c r="Y115" s="2158"/>
      <c r="Z115" s="2158"/>
      <c r="AA115" s="2158"/>
      <c r="AB115" s="2158"/>
      <c r="AC115" s="2158"/>
      <c r="AD115" s="2158"/>
      <c r="AE115" s="2158"/>
      <c r="AF115" s="2158"/>
      <c r="AG115" s="2158"/>
      <c r="AH115" s="2158"/>
      <c r="AI115" s="2158"/>
      <c r="AJ115" s="2158"/>
      <c r="AK115" s="2158"/>
      <c r="AL115" s="2158"/>
      <c r="AM115" s="2158"/>
      <c r="AN115" s="2158"/>
      <c r="AO115" s="2158"/>
      <c r="AP115" s="2158"/>
      <c r="AQ115" s="2158"/>
      <c r="AR115" s="2158"/>
      <c r="AS115" s="2158"/>
      <c r="AT115" s="2158"/>
      <c r="AU115" s="2158"/>
      <c r="AV115" s="2158"/>
      <c r="AW115" s="2158"/>
      <c r="AX115" s="2158"/>
      <c r="AY115" s="2158"/>
      <c r="AZ115" s="2158"/>
      <c r="BA115" s="2158"/>
      <c r="BB115" s="2158"/>
      <c r="BC115" s="2158"/>
      <c r="BD115" s="2158"/>
      <c r="BE115" s="2158"/>
      <c r="BF115" s="2158"/>
      <c r="BG115" s="2158"/>
      <c r="BH115" s="2158"/>
      <c r="BI115" s="2158"/>
      <c r="BJ115" s="2158"/>
      <c r="BK115" s="2158"/>
      <c r="BL115" s="2158"/>
      <c r="BM115" s="2158"/>
      <c r="BN115" s="2158"/>
      <c r="BO115" s="2158"/>
      <c r="BP115" s="2158"/>
      <c r="BQ115" s="2158"/>
      <c r="BR115" s="2158"/>
      <c r="BS115" s="2158"/>
      <c r="BT115" s="2158"/>
      <c r="BU115" s="2158"/>
      <c r="BV115" s="2158"/>
      <c r="BW115" s="2158"/>
      <c r="BX115" s="2158"/>
      <c r="BY115" s="488"/>
      <c r="CC115" s="487"/>
      <c r="CD115" s="489"/>
      <c r="CE115" s="2158"/>
      <c r="CF115" s="2158"/>
      <c r="CG115" s="2158"/>
      <c r="CH115" s="2158"/>
      <c r="CI115" s="2158"/>
      <c r="CJ115" s="2158"/>
      <c r="CK115" s="2158"/>
      <c r="CL115" s="2158"/>
      <c r="CM115" s="2158"/>
      <c r="CN115" s="2158"/>
      <c r="CO115" s="2158"/>
      <c r="CP115" s="2158"/>
      <c r="CQ115" s="2158"/>
      <c r="CR115" s="2158"/>
      <c r="CS115" s="2158"/>
      <c r="CT115" s="2158"/>
      <c r="CU115" s="2158"/>
      <c r="CV115" s="2158"/>
      <c r="CW115" s="2158"/>
      <c r="CX115" s="2158"/>
      <c r="CY115" s="2158"/>
      <c r="CZ115" s="2158"/>
      <c r="DA115" s="2158"/>
      <c r="DB115" s="2158"/>
      <c r="DC115" s="2158"/>
      <c r="DD115" s="2158"/>
      <c r="DE115" s="2158"/>
      <c r="DF115" s="2158"/>
      <c r="DG115" s="2158"/>
      <c r="DH115" s="2158"/>
      <c r="DI115" s="2158"/>
      <c r="DJ115" s="2158"/>
      <c r="DK115" s="2158"/>
      <c r="DL115" s="2158"/>
      <c r="DM115" s="2158"/>
      <c r="DN115" s="2158"/>
      <c r="DO115" s="2158"/>
      <c r="DP115" s="2158"/>
      <c r="DQ115" s="2158"/>
      <c r="DR115" s="2158"/>
      <c r="DS115" s="2158"/>
      <c r="DT115" s="2158"/>
      <c r="DU115" s="2158"/>
      <c r="DV115" s="2158"/>
      <c r="DW115" s="2158"/>
      <c r="DX115" s="2158"/>
      <c r="DY115" s="2158"/>
      <c r="DZ115" s="2158"/>
      <c r="EA115" s="2158"/>
      <c r="EB115" s="2158"/>
      <c r="EC115" s="2158"/>
      <c r="ED115" s="2158"/>
      <c r="EE115" s="2158"/>
      <c r="EF115" s="2158"/>
      <c r="EG115" s="2158"/>
      <c r="EH115" s="2158"/>
      <c r="EI115" s="2158"/>
      <c r="EJ115" s="2158"/>
      <c r="EK115" s="2158"/>
      <c r="EL115" s="2158"/>
      <c r="EM115" s="2158"/>
      <c r="EN115" s="2158"/>
      <c r="EO115" s="2158"/>
      <c r="EP115" s="2158"/>
      <c r="EQ115" s="2158"/>
      <c r="ER115" s="2158"/>
      <c r="ES115" s="2158"/>
      <c r="ET115" s="2158"/>
      <c r="EU115" s="2158"/>
      <c r="EV115" s="2158"/>
      <c r="EW115" s="2158"/>
      <c r="EX115" s="488"/>
    </row>
    <row r="116" spans="3:154" s="481" customFormat="1" ht="7.5" customHeight="1">
      <c r="D116" s="487"/>
      <c r="E116" s="2158"/>
      <c r="F116" s="2158"/>
      <c r="G116" s="2158"/>
      <c r="H116" s="2158"/>
      <c r="I116" s="2158"/>
      <c r="J116" s="2158"/>
      <c r="K116" s="2158"/>
      <c r="L116" s="2158"/>
      <c r="M116" s="2158"/>
      <c r="N116" s="2158"/>
      <c r="O116" s="2158"/>
      <c r="P116" s="2158"/>
      <c r="Q116" s="2158"/>
      <c r="R116" s="2158"/>
      <c r="S116" s="2158"/>
      <c r="T116" s="2158"/>
      <c r="U116" s="2158"/>
      <c r="V116" s="2158"/>
      <c r="W116" s="2158"/>
      <c r="X116" s="2158"/>
      <c r="Y116" s="2158"/>
      <c r="Z116" s="2158"/>
      <c r="AA116" s="2158"/>
      <c r="AB116" s="2158"/>
      <c r="AC116" s="2158"/>
      <c r="AD116" s="2158"/>
      <c r="AE116" s="2158"/>
      <c r="AF116" s="2158"/>
      <c r="AG116" s="2158"/>
      <c r="AH116" s="2158"/>
      <c r="AI116" s="2158"/>
      <c r="AJ116" s="2158"/>
      <c r="AK116" s="2158"/>
      <c r="AL116" s="2158"/>
      <c r="AM116" s="2158"/>
      <c r="AN116" s="2158"/>
      <c r="AO116" s="2158"/>
      <c r="AP116" s="2158"/>
      <c r="AQ116" s="2158"/>
      <c r="AR116" s="2158"/>
      <c r="AS116" s="2158"/>
      <c r="AT116" s="2158"/>
      <c r="AU116" s="2158"/>
      <c r="AV116" s="2158"/>
      <c r="AW116" s="2158"/>
      <c r="AX116" s="2158"/>
      <c r="AY116" s="2158"/>
      <c r="AZ116" s="2158"/>
      <c r="BA116" s="2158"/>
      <c r="BB116" s="2158"/>
      <c r="BC116" s="2158"/>
      <c r="BD116" s="2158"/>
      <c r="BE116" s="2158"/>
      <c r="BF116" s="2158"/>
      <c r="BG116" s="2158"/>
      <c r="BH116" s="2158"/>
      <c r="BI116" s="2158"/>
      <c r="BJ116" s="2158"/>
      <c r="BK116" s="2158"/>
      <c r="BL116" s="2158"/>
      <c r="BM116" s="2158"/>
      <c r="BN116" s="2158"/>
      <c r="BO116" s="2158"/>
      <c r="BP116" s="2158"/>
      <c r="BQ116" s="2158"/>
      <c r="BR116" s="2158"/>
      <c r="BS116" s="2158"/>
      <c r="BT116" s="2158"/>
      <c r="BU116" s="2158"/>
      <c r="BV116" s="2158"/>
      <c r="BW116" s="2158"/>
      <c r="BX116" s="2158"/>
      <c r="BY116" s="488"/>
      <c r="CC116" s="487"/>
      <c r="CD116" s="489"/>
      <c r="CE116" s="489"/>
      <c r="CF116" s="2186" t="s">
        <v>65</v>
      </c>
      <c r="CG116" s="2169"/>
      <c r="CH116" s="2157" t="s">
        <v>1024</v>
      </c>
      <c r="CI116" s="2158"/>
      <c r="CJ116" s="2158"/>
      <c r="CK116" s="2158"/>
      <c r="CL116" s="2158"/>
      <c r="CM116" s="2158"/>
      <c r="CN116" s="2158"/>
      <c r="CO116" s="2158"/>
      <c r="CP116" s="2158"/>
      <c r="CQ116" s="2158"/>
      <c r="CR116" s="2158"/>
      <c r="CS116" s="2158"/>
      <c r="CT116" s="2158"/>
      <c r="CU116" s="2158"/>
      <c r="CV116" s="2158"/>
      <c r="CW116" s="2158"/>
      <c r="CX116" s="2158"/>
      <c r="CY116" s="2158"/>
      <c r="CZ116" s="2158"/>
      <c r="DA116" s="2158"/>
      <c r="DB116" s="2158"/>
      <c r="DC116" s="2158"/>
      <c r="DD116" s="2158"/>
      <c r="DE116" s="2158"/>
      <c r="DF116" s="2158"/>
      <c r="DG116" s="2158"/>
      <c r="DH116" s="2158"/>
      <c r="DI116" s="2158"/>
      <c r="DJ116" s="2158"/>
      <c r="DK116" s="2158"/>
      <c r="DL116" s="2158"/>
      <c r="DM116" s="2158"/>
      <c r="DN116" s="2158"/>
      <c r="DO116" s="2158"/>
      <c r="DP116" s="2158"/>
      <c r="DQ116" s="2158"/>
      <c r="DR116" s="2158"/>
      <c r="DS116" s="2158"/>
      <c r="DT116" s="2158"/>
      <c r="DU116" s="2158"/>
      <c r="DV116" s="2158"/>
      <c r="DW116" s="2158"/>
      <c r="DX116" s="2158"/>
      <c r="DY116" s="2158"/>
      <c r="DZ116" s="2158"/>
      <c r="EA116" s="2158"/>
      <c r="EB116" s="2158"/>
      <c r="EC116" s="2158"/>
      <c r="ED116" s="2158"/>
      <c r="EE116" s="2158"/>
      <c r="EF116" s="2158"/>
      <c r="EG116" s="2158"/>
      <c r="EH116" s="2158"/>
      <c r="EI116" s="2158"/>
      <c r="EJ116" s="2158"/>
      <c r="EK116" s="2158"/>
      <c r="EL116" s="2158"/>
      <c r="EM116" s="2158"/>
      <c r="EN116" s="2158"/>
      <c r="EO116" s="2158"/>
      <c r="EP116" s="2158"/>
      <c r="EQ116" s="2158"/>
      <c r="ER116" s="2158"/>
      <c r="ES116" s="2158"/>
      <c r="ET116" s="2158"/>
      <c r="EU116" s="2158"/>
      <c r="EV116" s="2158"/>
      <c r="EW116" s="2158"/>
      <c r="EX116" s="488"/>
    </row>
    <row r="117" spans="3:154" s="481" customFormat="1" ht="7.5" customHeight="1">
      <c r="D117" s="487"/>
      <c r="E117" s="489"/>
      <c r="F117" s="2157" t="s">
        <v>1068</v>
      </c>
      <c r="G117" s="2158"/>
      <c r="H117" s="2158"/>
      <c r="I117" s="2158"/>
      <c r="J117" s="2158"/>
      <c r="K117" s="2158"/>
      <c r="L117" s="2158"/>
      <c r="M117" s="2158"/>
      <c r="N117" s="2158"/>
      <c r="O117" s="2158"/>
      <c r="P117" s="2158"/>
      <c r="Q117" s="2158"/>
      <c r="R117" s="2158"/>
      <c r="S117" s="2158"/>
      <c r="T117" s="2158"/>
      <c r="U117" s="2158"/>
      <c r="V117" s="2158"/>
      <c r="W117" s="2158"/>
      <c r="X117" s="2158"/>
      <c r="Y117" s="2158"/>
      <c r="Z117" s="2158"/>
      <c r="AA117" s="2158"/>
      <c r="AB117" s="2158"/>
      <c r="AC117" s="2158"/>
      <c r="AD117" s="2158"/>
      <c r="AE117" s="2158"/>
      <c r="AF117" s="2158"/>
      <c r="AG117" s="2158"/>
      <c r="AH117" s="2158"/>
      <c r="AI117" s="2158"/>
      <c r="AJ117" s="2158"/>
      <c r="AK117" s="2158"/>
      <c r="AL117" s="2158"/>
      <c r="AM117" s="2158"/>
      <c r="AN117" s="2158"/>
      <c r="AO117" s="2158"/>
      <c r="AP117" s="2158"/>
      <c r="AQ117" s="2158"/>
      <c r="AR117" s="2158"/>
      <c r="AS117" s="2158"/>
      <c r="AT117" s="2158"/>
      <c r="AU117" s="2158"/>
      <c r="AV117" s="2158"/>
      <c r="AW117" s="2158"/>
      <c r="AX117" s="2158"/>
      <c r="AY117" s="2158"/>
      <c r="AZ117" s="2158"/>
      <c r="BA117" s="2158"/>
      <c r="BB117" s="2158"/>
      <c r="BC117" s="2158"/>
      <c r="BD117" s="2158"/>
      <c r="BE117" s="2158"/>
      <c r="BF117" s="2158"/>
      <c r="BG117" s="2158"/>
      <c r="BH117" s="2158"/>
      <c r="BI117" s="2158"/>
      <c r="BJ117" s="2158"/>
      <c r="BK117" s="2158"/>
      <c r="BL117" s="2158"/>
      <c r="BM117" s="2158"/>
      <c r="BN117" s="2158"/>
      <c r="BO117" s="2158"/>
      <c r="BP117" s="2158"/>
      <c r="BQ117" s="2158"/>
      <c r="BR117" s="2158"/>
      <c r="BS117" s="2158"/>
      <c r="BT117" s="2158"/>
      <c r="BU117" s="2158"/>
      <c r="BV117" s="2158"/>
      <c r="BW117" s="2158"/>
      <c r="BX117" s="2158"/>
      <c r="BY117" s="488"/>
      <c r="CC117" s="487"/>
      <c r="CD117" s="489"/>
      <c r="CE117" s="489"/>
      <c r="CF117" s="2169"/>
      <c r="CG117" s="2169"/>
      <c r="CH117" s="2158"/>
      <c r="CI117" s="2158"/>
      <c r="CJ117" s="2158"/>
      <c r="CK117" s="2158"/>
      <c r="CL117" s="2158"/>
      <c r="CM117" s="2158"/>
      <c r="CN117" s="2158"/>
      <c r="CO117" s="2158"/>
      <c r="CP117" s="2158"/>
      <c r="CQ117" s="2158"/>
      <c r="CR117" s="2158"/>
      <c r="CS117" s="2158"/>
      <c r="CT117" s="2158"/>
      <c r="CU117" s="2158"/>
      <c r="CV117" s="2158"/>
      <c r="CW117" s="2158"/>
      <c r="CX117" s="2158"/>
      <c r="CY117" s="2158"/>
      <c r="CZ117" s="2158"/>
      <c r="DA117" s="2158"/>
      <c r="DB117" s="2158"/>
      <c r="DC117" s="2158"/>
      <c r="DD117" s="2158"/>
      <c r="DE117" s="2158"/>
      <c r="DF117" s="2158"/>
      <c r="DG117" s="2158"/>
      <c r="DH117" s="2158"/>
      <c r="DI117" s="2158"/>
      <c r="DJ117" s="2158"/>
      <c r="DK117" s="2158"/>
      <c r="DL117" s="2158"/>
      <c r="DM117" s="2158"/>
      <c r="DN117" s="2158"/>
      <c r="DO117" s="2158"/>
      <c r="DP117" s="2158"/>
      <c r="DQ117" s="2158"/>
      <c r="DR117" s="2158"/>
      <c r="DS117" s="2158"/>
      <c r="DT117" s="2158"/>
      <c r="DU117" s="2158"/>
      <c r="DV117" s="2158"/>
      <c r="DW117" s="2158"/>
      <c r="DX117" s="2158"/>
      <c r="DY117" s="2158"/>
      <c r="DZ117" s="2158"/>
      <c r="EA117" s="2158"/>
      <c r="EB117" s="2158"/>
      <c r="EC117" s="2158"/>
      <c r="ED117" s="2158"/>
      <c r="EE117" s="2158"/>
      <c r="EF117" s="2158"/>
      <c r="EG117" s="2158"/>
      <c r="EH117" s="2158"/>
      <c r="EI117" s="2158"/>
      <c r="EJ117" s="2158"/>
      <c r="EK117" s="2158"/>
      <c r="EL117" s="2158"/>
      <c r="EM117" s="2158"/>
      <c r="EN117" s="2158"/>
      <c r="EO117" s="2158"/>
      <c r="EP117" s="2158"/>
      <c r="EQ117" s="2158"/>
      <c r="ER117" s="2158"/>
      <c r="ES117" s="2158"/>
      <c r="ET117" s="2158"/>
      <c r="EU117" s="2158"/>
      <c r="EV117" s="2158"/>
      <c r="EW117" s="2158"/>
      <c r="EX117" s="488"/>
    </row>
    <row r="118" spans="3:154" s="481" customFormat="1" ht="7.5" customHeight="1">
      <c r="D118" s="487"/>
      <c r="E118" s="489"/>
      <c r="F118" s="2158"/>
      <c r="G118" s="2158"/>
      <c r="H118" s="2158"/>
      <c r="I118" s="2158"/>
      <c r="J118" s="2158"/>
      <c r="K118" s="2158"/>
      <c r="L118" s="2158"/>
      <c r="M118" s="2158"/>
      <c r="N118" s="2158"/>
      <c r="O118" s="2158"/>
      <c r="P118" s="2158"/>
      <c r="Q118" s="2158"/>
      <c r="R118" s="2158"/>
      <c r="S118" s="2158"/>
      <c r="T118" s="2158"/>
      <c r="U118" s="2158"/>
      <c r="V118" s="2158"/>
      <c r="W118" s="2158"/>
      <c r="X118" s="2158"/>
      <c r="Y118" s="2158"/>
      <c r="Z118" s="2158"/>
      <c r="AA118" s="2158"/>
      <c r="AB118" s="2158"/>
      <c r="AC118" s="2158"/>
      <c r="AD118" s="2158"/>
      <c r="AE118" s="2158"/>
      <c r="AF118" s="2158"/>
      <c r="AG118" s="2158"/>
      <c r="AH118" s="2158"/>
      <c r="AI118" s="2158"/>
      <c r="AJ118" s="2158"/>
      <c r="AK118" s="2158"/>
      <c r="AL118" s="2158"/>
      <c r="AM118" s="2158"/>
      <c r="AN118" s="2158"/>
      <c r="AO118" s="2158"/>
      <c r="AP118" s="2158"/>
      <c r="AQ118" s="2158"/>
      <c r="AR118" s="2158"/>
      <c r="AS118" s="2158"/>
      <c r="AT118" s="2158"/>
      <c r="AU118" s="2158"/>
      <c r="AV118" s="2158"/>
      <c r="AW118" s="2158"/>
      <c r="AX118" s="2158"/>
      <c r="AY118" s="2158"/>
      <c r="AZ118" s="2158"/>
      <c r="BA118" s="2158"/>
      <c r="BB118" s="2158"/>
      <c r="BC118" s="2158"/>
      <c r="BD118" s="2158"/>
      <c r="BE118" s="2158"/>
      <c r="BF118" s="2158"/>
      <c r="BG118" s="2158"/>
      <c r="BH118" s="2158"/>
      <c r="BI118" s="2158"/>
      <c r="BJ118" s="2158"/>
      <c r="BK118" s="2158"/>
      <c r="BL118" s="2158"/>
      <c r="BM118" s="2158"/>
      <c r="BN118" s="2158"/>
      <c r="BO118" s="2158"/>
      <c r="BP118" s="2158"/>
      <c r="BQ118" s="2158"/>
      <c r="BR118" s="2158"/>
      <c r="BS118" s="2158"/>
      <c r="BT118" s="2158"/>
      <c r="BU118" s="2158"/>
      <c r="BV118" s="2158"/>
      <c r="BW118" s="2158"/>
      <c r="BX118" s="2158"/>
      <c r="BY118" s="488"/>
      <c r="CC118" s="487"/>
      <c r="CD118" s="489"/>
      <c r="CE118" s="489"/>
      <c r="CF118" s="489"/>
      <c r="CG118" s="489"/>
      <c r="CH118" s="2157" t="s">
        <v>1025</v>
      </c>
      <c r="CI118" s="2158"/>
      <c r="CJ118" s="2158"/>
      <c r="CK118" s="2158"/>
      <c r="CL118" s="2158"/>
      <c r="CM118" s="2158"/>
      <c r="CN118" s="2158"/>
      <c r="CO118" s="2158"/>
      <c r="CP118" s="2158"/>
      <c r="CQ118" s="2158"/>
      <c r="CR118" s="2158"/>
      <c r="CS118" s="2158"/>
      <c r="CT118" s="2158"/>
      <c r="CU118" s="2158"/>
      <c r="CV118" s="2158"/>
      <c r="CW118" s="2158"/>
      <c r="CX118" s="2158"/>
      <c r="CY118" s="2158"/>
      <c r="CZ118" s="2158"/>
      <c r="DA118" s="2158"/>
      <c r="DB118" s="2158"/>
      <c r="DC118" s="2158"/>
      <c r="DD118" s="2158"/>
      <c r="DE118" s="2158"/>
      <c r="DF118" s="2158"/>
      <c r="DG118" s="2158"/>
      <c r="DH118" s="2158"/>
      <c r="DI118" s="2158"/>
      <c r="DJ118" s="2158"/>
      <c r="DK118" s="2158"/>
      <c r="DL118" s="2158"/>
      <c r="DM118" s="2158"/>
      <c r="DN118" s="2158"/>
      <c r="DO118" s="2158"/>
      <c r="DP118" s="2158"/>
      <c r="DQ118" s="2158"/>
      <c r="DR118" s="2158"/>
      <c r="DS118" s="2158"/>
      <c r="DT118" s="2158"/>
      <c r="DU118" s="2158"/>
      <c r="DV118" s="2158"/>
      <c r="DW118" s="2158"/>
      <c r="DX118" s="2158"/>
      <c r="DY118" s="2158"/>
      <c r="DZ118" s="2158"/>
      <c r="EA118" s="2158"/>
      <c r="EB118" s="2158"/>
      <c r="EC118" s="2158"/>
      <c r="ED118" s="2158"/>
      <c r="EE118" s="2158"/>
      <c r="EF118" s="2158"/>
      <c r="EG118" s="2158"/>
      <c r="EH118" s="2158"/>
      <c r="EI118" s="2158"/>
      <c r="EJ118" s="2158"/>
      <c r="EK118" s="2158"/>
      <c r="EL118" s="2158"/>
      <c r="EM118" s="2158"/>
      <c r="EN118" s="2158"/>
      <c r="EO118" s="2158"/>
      <c r="EP118" s="2158"/>
      <c r="EQ118" s="2158"/>
      <c r="ER118" s="2158"/>
      <c r="ES118" s="2158"/>
      <c r="ET118" s="2158"/>
      <c r="EU118" s="2158"/>
      <c r="EV118" s="2158"/>
      <c r="EW118" s="2158"/>
      <c r="EX118" s="488"/>
    </row>
    <row r="119" spans="3:154" s="481" customFormat="1" ht="7.5" customHeight="1">
      <c r="D119" s="507"/>
      <c r="E119" s="508"/>
      <c r="F119" s="508"/>
      <c r="G119" s="508"/>
      <c r="H119" s="508"/>
      <c r="I119" s="508"/>
      <c r="J119" s="508"/>
      <c r="K119" s="508"/>
      <c r="L119" s="508"/>
      <c r="M119" s="508"/>
      <c r="N119" s="508"/>
      <c r="O119" s="508"/>
      <c r="P119" s="508"/>
      <c r="Q119" s="508"/>
      <c r="R119" s="508"/>
      <c r="S119" s="508"/>
      <c r="T119" s="508"/>
      <c r="U119" s="508"/>
      <c r="V119" s="508"/>
      <c r="W119" s="508"/>
      <c r="X119" s="508"/>
      <c r="Y119" s="508"/>
      <c r="Z119" s="508"/>
      <c r="AA119" s="508"/>
      <c r="AB119" s="508"/>
      <c r="AC119" s="508"/>
      <c r="AD119" s="508"/>
      <c r="AE119" s="508"/>
      <c r="AF119" s="508"/>
      <c r="AG119" s="508"/>
      <c r="AH119" s="508"/>
      <c r="AI119" s="508"/>
      <c r="AJ119" s="508"/>
      <c r="AK119" s="508"/>
      <c r="AL119" s="508"/>
      <c r="AM119" s="508"/>
      <c r="AN119" s="508"/>
      <c r="AO119" s="508"/>
      <c r="AP119" s="508"/>
      <c r="AQ119" s="508"/>
      <c r="AR119" s="508"/>
      <c r="AS119" s="508"/>
      <c r="AT119" s="508"/>
      <c r="AU119" s="508"/>
      <c r="AV119" s="508"/>
      <c r="AW119" s="508"/>
      <c r="AX119" s="508"/>
      <c r="AY119" s="508"/>
      <c r="AZ119" s="508"/>
      <c r="BA119" s="508"/>
      <c r="BB119" s="508"/>
      <c r="BC119" s="508"/>
      <c r="BD119" s="508"/>
      <c r="BE119" s="508"/>
      <c r="BF119" s="508"/>
      <c r="BG119" s="508"/>
      <c r="BH119" s="508"/>
      <c r="BI119" s="508"/>
      <c r="BJ119" s="508"/>
      <c r="BK119" s="508"/>
      <c r="BL119" s="508"/>
      <c r="BM119" s="508"/>
      <c r="BN119" s="508"/>
      <c r="BO119" s="508"/>
      <c r="BP119" s="508"/>
      <c r="BQ119" s="508"/>
      <c r="BR119" s="508"/>
      <c r="BS119" s="508"/>
      <c r="BT119" s="508"/>
      <c r="BU119" s="508"/>
      <c r="BV119" s="508"/>
      <c r="BW119" s="508"/>
      <c r="BX119" s="508"/>
      <c r="BY119" s="510"/>
      <c r="CC119" s="487"/>
      <c r="CD119" s="489"/>
      <c r="CE119" s="489"/>
      <c r="CF119" s="489"/>
      <c r="CG119" s="489"/>
      <c r="CH119" s="2158"/>
      <c r="CI119" s="2158"/>
      <c r="CJ119" s="2158"/>
      <c r="CK119" s="2158"/>
      <c r="CL119" s="2158"/>
      <c r="CM119" s="2158"/>
      <c r="CN119" s="2158"/>
      <c r="CO119" s="2158"/>
      <c r="CP119" s="2158"/>
      <c r="CQ119" s="2158"/>
      <c r="CR119" s="2158"/>
      <c r="CS119" s="2158"/>
      <c r="CT119" s="2158"/>
      <c r="CU119" s="2158"/>
      <c r="CV119" s="2158"/>
      <c r="CW119" s="2158"/>
      <c r="CX119" s="2158"/>
      <c r="CY119" s="2158"/>
      <c r="CZ119" s="2158"/>
      <c r="DA119" s="2158"/>
      <c r="DB119" s="2158"/>
      <c r="DC119" s="2158"/>
      <c r="DD119" s="2158"/>
      <c r="DE119" s="2158"/>
      <c r="DF119" s="2158"/>
      <c r="DG119" s="2158"/>
      <c r="DH119" s="2158"/>
      <c r="DI119" s="2158"/>
      <c r="DJ119" s="2158"/>
      <c r="DK119" s="2158"/>
      <c r="DL119" s="2158"/>
      <c r="DM119" s="2158"/>
      <c r="DN119" s="2158"/>
      <c r="DO119" s="2158"/>
      <c r="DP119" s="2158"/>
      <c r="DQ119" s="2158"/>
      <c r="DR119" s="2158"/>
      <c r="DS119" s="2158"/>
      <c r="DT119" s="2158"/>
      <c r="DU119" s="2158"/>
      <c r="DV119" s="2158"/>
      <c r="DW119" s="2158"/>
      <c r="DX119" s="2158"/>
      <c r="DY119" s="2158"/>
      <c r="DZ119" s="2158"/>
      <c r="EA119" s="2158"/>
      <c r="EB119" s="2158"/>
      <c r="EC119" s="2158"/>
      <c r="ED119" s="2158"/>
      <c r="EE119" s="2158"/>
      <c r="EF119" s="2158"/>
      <c r="EG119" s="2158"/>
      <c r="EH119" s="2158"/>
      <c r="EI119" s="2158"/>
      <c r="EJ119" s="2158"/>
      <c r="EK119" s="2158"/>
      <c r="EL119" s="2158"/>
      <c r="EM119" s="2158"/>
      <c r="EN119" s="2158"/>
      <c r="EO119" s="2158"/>
      <c r="EP119" s="2158"/>
      <c r="EQ119" s="2158"/>
      <c r="ER119" s="2158"/>
      <c r="ES119" s="2158"/>
      <c r="ET119" s="2158"/>
      <c r="EU119" s="2158"/>
      <c r="EV119" s="2158"/>
      <c r="EW119" s="2158"/>
      <c r="EX119" s="488"/>
    </row>
    <row r="120" spans="3:154" s="481" customFormat="1" ht="7.5" customHeight="1">
      <c r="CC120" s="487"/>
      <c r="CD120" s="489"/>
      <c r="CE120" s="489"/>
      <c r="CF120" s="2186" t="s">
        <v>65</v>
      </c>
      <c r="CG120" s="2169"/>
      <c r="CH120" s="2157" t="s">
        <v>1026</v>
      </c>
      <c r="CI120" s="2158"/>
      <c r="CJ120" s="2158"/>
      <c r="CK120" s="2158"/>
      <c r="CL120" s="2158"/>
      <c r="CM120" s="2158"/>
      <c r="CN120" s="2158"/>
      <c r="CO120" s="2158"/>
      <c r="CP120" s="2158"/>
      <c r="CQ120" s="2158"/>
      <c r="CR120" s="2158"/>
      <c r="CS120" s="2158"/>
      <c r="CT120" s="2158"/>
      <c r="CU120" s="2158"/>
      <c r="CV120" s="2158"/>
      <c r="CW120" s="2158"/>
      <c r="CX120" s="2158"/>
      <c r="CY120" s="2158"/>
      <c r="CZ120" s="2158"/>
      <c r="DA120" s="2158"/>
      <c r="DB120" s="2158"/>
      <c r="DC120" s="2158"/>
      <c r="DD120" s="2158"/>
      <c r="DE120" s="2158"/>
      <c r="DF120" s="2158"/>
      <c r="DG120" s="2158"/>
      <c r="DH120" s="2158"/>
      <c r="DI120" s="2158"/>
      <c r="DJ120" s="2158"/>
      <c r="DK120" s="2158"/>
      <c r="DL120" s="2158"/>
      <c r="DM120" s="2158"/>
      <c r="DN120" s="2158"/>
      <c r="DO120" s="2158"/>
      <c r="DP120" s="2158"/>
      <c r="DQ120" s="2158"/>
      <c r="DR120" s="2158"/>
      <c r="DS120" s="2158"/>
      <c r="DT120" s="2158"/>
      <c r="DU120" s="2158"/>
      <c r="DV120" s="2158"/>
      <c r="DW120" s="2158"/>
      <c r="DX120" s="2158"/>
      <c r="DY120" s="2158"/>
      <c r="DZ120" s="2158"/>
      <c r="EA120" s="2158"/>
      <c r="EB120" s="2158"/>
      <c r="EC120" s="2158"/>
      <c r="ED120" s="2158"/>
      <c r="EE120" s="2158"/>
      <c r="EF120" s="2158"/>
      <c r="EG120" s="2158"/>
      <c r="EH120" s="2158"/>
      <c r="EI120" s="2158"/>
      <c r="EJ120" s="2158"/>
      <c r="EK120" s="2158"/>
      <c r="EL120" s="2158"/>
      <c r="EM120" s="2158"/>
      <c r="EN120" s="2158"/>
      <c r="EO120" s="2158"/>
      <c r="EP120" s="2158"/>
      <c r="EQ120" s="2158"/>
      <c r="ER120" s="2158"/>
      <c r="ES120" s="2158"/>
      <c r="ET120" s="2158"/>
      <c r="EU120" s="2158"/>
      <c r="EV120" s="2158"/>
      <c r="EW120" s="2158"/>
      <c r="EX120" s="488"/>
    </row>
    <row r="121" spans="3:154" s="481" customFormat="1" ht="7.5" customHeight="1">
      <c r="C121" s="2155" t="s">
        <v>1069</v>
      </c>
      <c r="D121" s="2155"/>
      <c r="E121" s="2155"/>
      <c r="F121" s="2155"/>
      <c r="G121" s="2155"/>
      <c r="H121" s="2155"/>
      <c r="I121" s="2155"/>
      <c r="J121" s="2155"/>
      <c r="K121" s="2155"/>
      <c r="L121" s="2155"/>
      <c r="M121" s="2155"/>
      <c r="N121" s="2155"/>
      <c r="O121" s="2155"/>
      <c r="P121" s="2155"/>
      <c r="Q121" s="2155"/>
      <c r="R121" s="2155"/>
      <c r="S121" s="2155"/>
      <c r="T121" s="2155"/>
      <c r="U121" s="2155"/>
      <c r="V121" s="2155"/>
      <c r="W121" s="2155"/>
      <c r="X121" s="2155"/>
      <c r="Y121" s="2155"/>
      <c r="Z121" s="2155"/>
      <c r="AA121" s="2155"/>
      <c r="AB121" s="2155"/>
      <c r="AC121" s="2155"/>
      <c r="AD121" s="2155"/>
      <c r="AE121" s="2155"/>
      <c r="AF121" s="2155"/>
      <c r="AG121" s="2155"/>
      <c r="AH121" s="2155"/>
      <c r="AI121" s="2155"/>
      <c r="AJ121" s="2155"/>
      <c r="AK121" s="2155"/>
      <c r="AL121" s="2155"/>
      <c r="AM121" s="2155"/>
      <c r="AN121" s="2155"/>
      <c r="AO121" s="2155"/>
      <c r="AP121" s="2155"/>
      <c r="AQ121" s="2155"/>
      <c r="AR121" s="2155"/>
      <c r="AS121" s="2155"/>
      <c r="AT121" s="2155"/>
      <c r="AU121" s="2155"/>
      <c r="AV121" s="2155"/>
      <c r="AW121" s="2155"/>
      <c r="AX121" s="2155"/>
      <c r="AY121" s="2155"/>
      <c r="AZ121" s="2155"/>
      <c r="BA121" s="2155"/>
      <c r="BB121" s="2155"/>
      <c r="BC121" s="2155"/>
      <c r="BD121" s="2155"/>
      <c r="BE121" s="2155"/>
      <c r="BF121" s="2155"/>
      <c r="BG121" s="2155"/>
      <c r="BH121" s="2155"/>
      <c r="BI121" s="2155"/>
      <c r="BJ121" s="2155"/>
      <c r="BK121" s="2155"/>
      <c r="BL121" s="2155"/>
      <c r="BM121" s="2155"/>
      <c r="BN121" s="2155"/>
      <c r="BO121" s="2155"/>
      <c r="BP121" s="2155"/>
      <c r="BQ121" s="2155"/>
      <c r="BR121" s="2155"/>
      <c r="BS121" s="2155"/>
      <c r="BT121" s="2155"/>
      <c r="BU121" s="2155"/>
      <c r="BV121" s="2155"/>
      <c r="BW121" s="2155"/>
      <c r="BX121" s="2155"/>
      <c r="BY121" s="2155"/>
      <c r="CC121" s="487"/>
      <c r="CD121" s="489"/>
      <c r="CE121" s="489"/>
      <c r="CF121" s="2169"/>
      <c r="CG121" s="2169"/>
      <c r="CH121" s="2158"/>
      <c r="CI121" s="2158"/>
      <c r="CJ121" s="2158"/>
      <c r="CK121" s="2158"/>
      <c r="CL121" s="2158"/>
      <c r="CM121" s="2158"/>
      <c r="CN121" s="2158"/>
      <c r="CO121" s="2158"/>
      <c r="CP121" s="2158"/>
      <c r="CQ121" s="2158"/>
      <c r="CR121" s="2158"/>
      <c r="CS121" s="2158"/>
      <c r="CT121" s="2158"/>
      <c r="CU121" s="2158"/>
      <c r="CV121" s="2158"/>
      <c r="CW121" s="2158"/>
      <c r="CX121" s="2158"/>
      <c r="CY121" s="2158"/>
      <c r="CZ121" s="2158"/>
      <c r="DA121" s="2158"/>
      <c r="DB121" s="2158"/>
      <c r="DC121" s="2158"/>
      <c r="DD121" s="2158"/>
      <c r="DE121" s="2158"/>
      <c r="DF121" s="2158"/>
      <c r="DG121" s="2158"/>
      <c r="DH121" s="2158"/>
      <c r="DI121" s="2158"/>
      <c r="DJ121" s="2158"/>
      <c r="DK121" s="2158"/>
      <c r="DL121" s="2158"/>
      <c r="DM121" s="2158"/>
      <c r="DN121" s="2158"/>
      <c r="DO121" s="2158"/>
      <c r="DP121" s="2158"/>
      <c r="DQ121" s="2158"/>
      <c r="DR121" s="2158"/>
      <c r="DS121" s="2158"/>
      <c r="DT121" s="2158"/>
      <c r="DU121" s="2158"/>
      <c r="DV121" s="2158"/>
      <c r="DW121" s="2158"/>
      <c r="DX121" s="2158"/>
      <c r="DY121" s="2158"/>
      <c r="DZ121" s="2158"/>
      <c r="EA121" s="2158"/>
      <c r="EB121" s="2158"/>
      <c r="EC121" s="2158"/>
      <c r="ED121" s="2158"/>
      <c r="EE121" s="2158"/>
      <c r="EF121" s="2158"/>
      <c r="EG121" s="2158"/>
      <c r="EH121" s="2158"/>
      <c r="EI121" s="2158"/>
      <c r="EJ121" s="2158"/>
      <c r="EK121" s="2158"/>
      <c r="EL121" s="2158"/>
      <c r="EM121" s="2158"/>
      <c r="EN121" s="2158"/>
      <c r="EO121" s="2158"/>
      <c r="EP121" s="2158"/>
      <c r="EQ121" s="2158"/>
      <c r="ER121" s="2158"/>
      <c r="ES121" s="2158"/>
      <c r="ET121" s="2158"/>
      <c r="EU121" s="2158"/>
      <c r="EV121" s="2158"/>
      <c r="EW121" s="2158"/>
      <c r="EX121" s="488"/>
    </row>
    <row r="122" spans="3:154" s="481" customFormat="1" ht="7.5" customHeight="1">
      <c r="C122" s="2155"/>
      <c r="D122" s="2155"/>
      <c r="E122" s="2155"/>
      <c r="F122" s="2155"/>
      <c r="G122" s="2155"/>
      <c r="H122" s="2155"/>
      <c r="I122" s="2155"/>
      <c r="J122" s="2155"/>
      <c r="K122" s="2155"/>
      <c r="L122" s="2155"/>
      <c r="M122" s="2155"/>
      <c r="N122" s="2155"/>
      <c r="O122" s="2155"/>
      <c r="P122" s="2155"/>
      <c r="Q122" s="2155"/>
      <c r="R122" s="2155"/>
      <c r="S122" s="2155"/>
      <c r="T122" s="2155"/>
      <c r="U122" s="2155"/>
      <c r="V122" s="2155"/>
      <c r="W122" s="2155"/>
      <c r="X122" s="2155"/>
      <c r="Y122" s="2155"/>
      <c r="Z122" s="2155"/>
      <c r="AA122" s="2155"/>
      <c r="AB122" s="2155"/>
      <c r="AC122" s="2155"/>
      <c r="AD122" s="2155"/>
      <c r="AE122" s="2155"/>
      <c r="AF122" s="2155"/>
      <c r="AG122" s="2155"/>
      <c r="AH122" s="2155"/>
      <c r="AI122" s="2155"/>
      <c r="AJ122" s="2155"/>
      <c r="AK122" s="2155"/>
      <c r="AL122" s="2155"/>
      <c r="AM122" s="2155"/>
      <c r="AN122" s="2155"/>
      <c r="AO122" s="2155"/>
      <c r="AP122" s="2155"/>
      <c r="AQ122" s="2155"/>
      <c r="AR122" s="2155"/>
      <c r="AS122" s="2155"/>
      <c r="AT122" s="2155"/>
      <c r="AU122" s="2155"/>
      <c r="AV122" s="2155"/>
      <c r="AW122" s="2155"/>
      <c r="AX122" s="2155"/>
      <c r="AY122" s="2155"/>
      <c r="AZ122" s="2155"/>
      <c r="BA122" s="2155"/>
      <c r="BB122" s="2155"/>
      <c r="BC122" s="2155"/>
      <c r="BD122" s="2155"/>
      <c r="BE122" s="2155"/>
      <c r="BF122" s="2155"/>
      <c r="BG122" s="2155"/>
      <c r="BH122" s="2155"/>
      <c r="BI122" s="2155"/>
      <c r="BJ122" s="2155"/>
      <c r="BK122" s="2155"/>
      <c r="BL122" s="2155"/>
      <c r="BM122" s="2155"/>
      <c r="BN122" s="2155"/>
      <c r="BO122" s="2155"/>
      <c r="BP122" s="2155"/>
      <c r="BQ122" s="2155"/>
      <c r="BR122" s="2155"/>
      <c r="BS122" s="2155"/>
      <c r="BT122" s="2155"/>
      <c r="BU122" s="2155"/>
      <c r="BV122" s="2155"/>
      <c r="BW122" s="2155"/>
      <c r="BX122" s="2155"/>
      <c r="BY122" s="2155"/>
      <c r="CC122" s="487"/>
      <c r="CD122" s="489"/>
      <c r="CE122" s="489"/>
      <c r="CF122" s="489"/>
      <c r="CG122" s="489"/>
      <c r="CH122" s="2157" t="s">
        <v>1070</v>
      </c>
      <c r="CI122" s="2158"/>
      <c r="CJ122" s="2158"/>
      <c r="CK122" s="2158"/>
      <c r="CL122" s="2158"/>
      <c r="CM122" s="2158"/>
      <c r="CN122" s="2158"/>
      <c r="CO122" s="2158"/>
      <c r="CP122" s="2158"/>
      <c r="CQ122" s="2158"/>
      <c r="CR122" s="2158"/>
      <c r="CS122" s="2158"/>
      <c r="CT122" s="2158"/>
      <c r="CU122" s="2158"/>
      <c r="CV122" s="2158"/>
      <c r="CW122" s="2158"/>
      <c r="CX122" s="2158"/>
      <c r="CY122" s="2158"/>
      <c r="CZ122" s="2158"/>
      <c r="DA122" s="2158"/>
      <c r="DB122" s="2158"/>
      <c r="DC122" s="2158"/>
      <c r="DD122" s="2158"/>
      <c r="DE122" s="2158"/>
      <c r="DF122" s="2158"/>
      <c r="DG122" s="2158"/>
      <c r="DH122" s="2158"/>
      <c r="DI122" s="2158"/>
      <c r="DJ122" s="2158"/>
      <c r="DK122" s="2158"/>
      <c r="DL122" s="2158"/>
      <c r="DM122" s="2158"/>
      <c r="DN122" s="2158"/>
      <c r="DO122" s="2158"/>
      <c r="DP122" s="2158"/>
      <c r="DQ122" s="2158"/>
      <c r="DR122" s="2158"/>
      <c r="DS122" s="2158"/>
      <c r="DT122" s="2158"/>
      <c r="DU122" s="2158"/>
      <c r="DV122" s="2158"/>
      <c r="DW122" s="2158"/>
      <c r="DX122" s="2158"/>
      <c r="DY122" s="2158"/>
      <c r="DZ122" s="2158"/>
      <c r="EA122" s="2158"/>
      <c r="EB122" s="2158"/>
      <c r="EC122" s="2158"/>
      <c r="ED122" s="2158"/>
      <c r="EE122" s="2158"/>
      <c r="EF122" s="2158"/>
      <c r="EG122" s="2158"/>
      <c r="EH122" s="2158"/>
      <c r="EI122" s="2158"/>
      <c r="EJ122" s="2158"/>
      <c r="EK122" s="2158"/>
      <c r="EL122" s="2158"/>
      <c r="EM122" s="2158"/>
      <c r="EN122" s="2158"/>
      <c r="EO122" s="2158"/>
      <c r="EP122" s="2158"/>
      <c r="EQ122" s="2158"/>
      <c r="ER122" s="2158"/>
      <c r="ES122" s="2158"/>
      <c r="ET122" s="2158"/>
      <c r="EU122" s="2158"/>
      <c r="EV122" s="2158"/>
      <c r="EW122" s="2158"/>
      <c r="EX122" s="488"/>
    </row>
    <row r="123" spans="3:154" s="481" customFormat="1" ht="7.5" customHeight="1">
      <c r="D123" s="484"/>
      <c r="E123" s="485"/>
      <c r="F123" s="485"/>
      <c r="G123" s="485"/>
      <c r="H123" s="485"/>
      <c r="I123" s="485"/>
      <c r="J123" s="485"/>
      <c r="K123" s="485"/>
      <c r="L123" s="485"/>
      <c r="M123" s="485"/>
      <c r="N123" s="485"/>
      <c r="O123" s="485"/>
      <c r="P123" s="485"/>
      <c r="Q123" s="485"/>
      <c r="R123" s="485"/>
      <c r="S123" s="485"/>
      <c r="T123" s="485"/>
      <c r="U123" s="485"/>
      <c r="V123" s="485"/>
      <c r="W123" s="485"/>
      <c r="X123" s="485"/>
      <c r="Y123" s="485"/>
      <c r="Z123" s="485"/>
      <c r="AA123" s="485"/>
      <c r="AB123" s="485"/>
      <c r="AC123" s="485"/>
      <c r="AD123" s="485"/>
      <c r="AE123" s="485"/>
      <c r="AF123" s="485"/>
      <c r="AG123" s="485"/>
      <c r="AH123" s="485"/>
      <c r="AI123" s="485"/>
      <c r="AJ123" s="485"/>
      <c r="AK123" s="485"/>
      <c r="AL123" s="485"/>
      <c r="AM123" s="485"/>
      <c r="AN123" s="485"/>
      <c r="AO123" s="485"/>
      <c r="AP123" s="485"/>
      <c r="AQ123" s="485"/>
      <c r="AR123" s="485"/>
      <c r="AS123" s="485"/>
      <c r="AT123" s="485"/>
      <c r="AU123" s="485"/>
      <c r="AV123" s="485"/>
      <c r="AW123" s="485"/>
      <c r="AX123" s="485"/>
      <c r="AY123" s="485"/>
      <c r="AZ123" s="485"/>
      <c r="BA123" s="485"/>
      <c r="BB123" s="485"/>
      <c r="BC123" s="485"/>
      <c r="BD123" s="485"/>
      <c r="BE123" s="485"/>
      <c r="BF123" s="485"/>
      <c r="BG123" s="485"/>
      <c r="BH123" s="485"/>
      <c r="BI123" s="485"/>
      <c r="BJ123" s="485"/>
      <c r="BK123" s="485"/>
      <c r="BL123" s="485"/>
      <c r="BM123" s="485"/>
      <c r="BN123" s="485"/>
      <c r="BO123" s="485"/>
      <c r="BP123" s="485"/>
      <c r="BQ123" s="485"/>
      <c r="BR123" s="485"/>
      <c r="BS123" s="485"/>
      <c r="BT123" s="485"/>
      <c r="BU123" s="485"/>
      <c r="BV123" s="485"/>
      <c r="BW123" s="485"/>
      <c r="BX123" s="485"/>
      <c r="BY123" s="486"/>
      <c r="CC123" s="487"/>
      <c r="CD123" s="489"/>
      <c r="CE123" s="489"/>
      <c r="CF123" s="489"/>
      <c r="CG123" s="489"/>
      <c r="CH123" s="2158"/>
      <c r="CI123" s="2158"/>
      <c r="CJ123" s="2158"/>
      <c r="CK123" s="2158"/>
      <c r="CL123" s="2158"/>
      <c r="CM123" s="2158"/>
      <c r="CN123" s="2158"/>
      <c r="CO123" s="2158"/>
      <c r="CP123" s="2158"/>
      <c r="CQ123" s="2158"/>
      <c r="CR123" s="2158"/>
      <c r="CS123" s="2158"/>
      <c r="CT123" s="2158"/>
      <c r="CU123" s="2158"/>
      <c r="CV123" s="2158"/>
      <c r="CW123" s="2158"/>
      <c r="CX123" s="2158"/>
      <c r="CY123" s="2158"/>
      <c r="CZ123" s="2158"/>
      <c r="DA123" s="2158"/>
      <c r="DB123" s="2158"/>
      <c r="DC123" s="2158"/>
      <c r="DD123" s="2158"/>
      <c r="DE123" s="2158"/>
      <c r="DF123" s="2158"/>
      <c r="DG123" s="2158"/>
      <c r="DH123" s="2158"/>
      <c r="DI123" s="2158"/>
      <c r="DJ123" s="2158"/>
      <c r="DK123" s="2158"/>
      <c r="DL123" s="2158"/>
      <c r="DM123" s="2158"/>
      <c r="DN123" s="2158"/>
      <c r="DO123" s="2158"/>
      <c r="DP123" s="2158"/>
      <c r="DQ123" s="2158"/>
      <c r="DR123" s="2158"/>
      <c r="DS123" s="2158"/>
      <c r="DT123" s="2158"/>
      <c r="DU123" s="2158"/>
      <c r="DV123" s="2158"/>
      <c r="DW123" s="2158"/>
      <c r="DX123" s="2158"/>
      <c r="DY123" s="2158"/>
      <c r="DZ123" s="2158"/>
      <c r="EA123" s="2158"/>
      <c r="EB123" s="2158"/>
      <c r="EC123" s="2158"/>
      <c r="ED123" s="2158"/>
      <c r="EE123" s="2158"/>
      <c r="EF123" s="2158"/>
      <c r="EG123" s="2158"/>
      <c r="EH123" s="2158"/>
      <c r="EI123" s="2158"/>
      <c r="EJ123" s="2158"/>
      <c r="EK123" s="2158"/>
      <c r="EL123" s="2158"/>
      <c r="EM123" s="2158"/>
      <c r="EN123" s="2158"/>
      <c r="EO123" s="2158"/>
      <c r="EP123" s="2158"/>
      <c r="EQ123" s="2158"/>
      <c r="ER123" s="2158"/>
      <c r="ES123" s="2158"/>
      <c r="ET123" s="2158"/>
      <c r="EU123" s="2158"/>
      <c r="EV123" s="2158"/>
      <c r="EW123" s="2158"/>
      <c r="EX123" s="488"/>
    </row>
    <row r="124" spans="3:154" s="481" customFormat="1" ht="7.5" customHeight="1">
      <c r="D124" s="487"/>
      <c r="E124" s="2157" t="s">
        <v>1008</v>
      </c>
      <c r="F124" s="2158"/>
      <c r="G124" s="2158"/>
      <c r="H124" s="2158"/>
      <c r="I124" s="2158"/>
      <c r="J124" s="2158"/>
      <c r="K124" s="2158"/>
      <c r="L124" s="2158"/>
      <c r="M124" s="2158"/>
      <c r="N124" s="2158"/>
      <c r="O124" s="2158"/>
      <c r="P124" s="2158"/>
      <c r="Q124" s="2158"/>
      <c r="R124" s="2158"/>
      <c r="S124" s="2158"/>
      <c r="T124" s="2158"/>
      <c r="U124" s="2158"/>
      <c r="V124" s="2158"/>
      <c r="W124" s="2158"/>
      <c r="X124" s="2158"/>
      <c r="Y124" s="2158"/>
      <c r="Z124" s="2158"/>
      <c r="AA124" s="2158"/>
      <c r="AB124" s="2158"/>
      <c r="AC124" s="2158"/>
      <c r="AD124" s="2158"/>
      <c r="AE124" s="2158"/>
      <c r="AF124" s="2158"/>
      <c r="AG124" s="2158"/>
      <c r="AH124" s="2158"/>
      <c r="AI124" s="2158"/>
      <c r="AJ124" s="2158"/>
      <c r="AK124" s="2158"/>
      <c r="AL124" s="2158"/>
      <c r="AM124" s="2158"/>
      <c r="AN124" s="2158"/>
      <c r="AO124" s="2158"/>
      <c r="AP124" s="2158"/>
      <c r="AQ124" s="2158"/>
      <c r="AR124" s="2158"/>
      <c r="AS124" s="2158"/>
      <c r="AT124" s="2158"/>
      <c r="AU124" s="2158"/>
      <c r="AV124" s="2158"/>
      <c r="AW124" s="2158"/>
      <c r="AX124" s="2158"/>
      <c r="AY124" s="2158"/>
      <c r="AZ124" s="2158"/>
      <c r="BA124" s="2158"/>
      <c r="BB124" s="2158"/>
      <c r="BC124" s="2158"/>
      <c r="BD124" s="2158"/>
      <c r="BE124" s="2158"/>
      <c r="BF124" s="2158"/>
      <c r="BG124" s="2158"/>
      <c r="BH124" s="2158"/>
      <c r="BI124" s="2158"/>
      <c r="BJ124" s="2158"/>
      <c r="BK124" s="2158"/>
      <c r="BL124" s="2158"/>
      <c r="BM124" s="2158"/>
      <c r="BN124" s="2158"/>
      <c r="BO124" s="2158"/>
      <c r="BP124" s="2158"/>
      <c r="BQ124" s="2158"/>
      <c r="BR124" s="2158"/>
      <c r="BS124" s="2158"/>
      <c r="BT124" s="2158"/>
      <c r="BU124" s="2158"/>
      <c r="BV124" s="2158"/>
      <c r="BW124" s="2158"/>
      <c r="BX124" s="2158"/>
      <c r="BY124" s="488"/>
      <c r="CC124" s="487"/>
      <c r="CD124" s="489"/>
      <c r="CE124" s="489"/>
      <c r="CF124" s="2186" t="s">
        <v>65</v>
      </c>
      <c r="CG124" s="2169"/>
      <c r="CH124" s="2157" t="s">
        <v>1071</v>
      </c>
      <c r="CI124" s="2158"/>
      <c r="CJ124" s="2158"/>
      <c r="CK124" s="2158"/>
      <c r="CL124" s="2158"/>
      <c r="CM124" s="2158"/>
      <c r="CN124" s="2158"/>
      <c r="CO124" s="2158"/>
      <c r="CP124" s="2158"/>
      <c r="CQ124" s="2158"/>
      <c r="CR124" s="2158"/>
      <c r="CS124" s="2158"/>
      <c r="CT124" s="2158"/>
      <c r="CU124" s="2158"/>
      <c r="CV124" s="2158"/>
      <c r="CW124" s="2158"/>
      <c r="CX124" s="2158"/>
      <c r="CY124" s="2158"/>
      <c r="CZ124" s="2158"/>
      <c r="DA124" s="2158"/>
      <c r="DB124" s="2158"/>
      <c r="DC124" s="2158"/>
      <c r="DD124" s="2158"/>
      <c r="DE124" s="2158"/>
      <c r="DF124" s="2158"/>
      <c r="DG124" s="2158"/>
      <c r="DH124" s="2158"/>
      <c r="DI124" s="2158"/>
      <c r="DJ124" s="2158"/>
      <c r="DK124" s="2158"/>
      <c r="DL124" s="2158"/>
      <c r="DM124" s="2158"/>
      <c r="DN124" s="2158"/>
      <c r="DO124" s="2158"/>
      <c r="DP124" s="2158"/>
      <c r="DQ124" s="2158"/>
      <c r="DR124" s="2158"/>
      <c r="DS124" s="2158"/>
      <c r="DT124" s="2158"/>
      <c r="DU124" s="2158"/>
      <c r="DV124" s="2158"/>
      <c r="DW124" s="2158"/>
      <c r="DX124" s="2158"/>
      <c r="DY124" s="2158"/>
      <c r="DZ124" s="2158"/>
      <c r="EA124" s="2158"/>
      <c r="EB124" s="2158"/>
      <c r="EC124" s="2158"/>
      <c r="ED124" s="2158"/>
      <c r="EE124" s="2158"/>
      <c r="EF124" s="2158"/>
      <c r="EG124" s="2158"/>
      <c r="EH124" s="2158"/>
      <c r="EI124" s="2158"/>
      <c r="EJ124" s="2158"/>
      <c r="EK124" s="2158"/>
      <c r="EL124" s="2158"/>
      <c r="EM124" s="2158"/>
      <c r="EN124" s="2158"/>
      <c r="EO124" s="2158"/>
      <c r="EP124" s="2158"/>
      <c r="EQ124" s="2158"/>
      <c r="ER124" s="2158"/>
      <c r="ES124" s="2158"/>
      <c r="ET124" s="2158"/>
      <c r="EU124" s="2158"/>
      <c r="EV124" s="2158"/>
      <c r="EW124" s="2158"/>
      <c r="EX124" s="488"/>
    </row>
    <row r="125" spans="3:154" s="481" customFormat="1" ht="7.5" customHeight="1">
      <c r="D125" s="487"/>
      <c r="E125" s="2158"/>
      <c r="F125" s="2158"/>
      <c r="G125" s="2158"/>
      <c r="H125" s="2158"/>
      <c r="I125" s="2158"/>
      <c r="J125" s="2158"/>
      <c r="K125" s="2158"/>
      <c r="L125" s="2158"/>
      <c r="M125" s="2158"/>
      <c r="N125" s="2158"/>
      <c r="O125" s="2158"/>
      <c r="P125" s="2158"/>
      <c r="Q125" s="2158"/>
      <c r="R125" s="2158"/>
      <c r="S125" s="2158"/>
      <c r="T125" s="2158"/>
      <c r="U125" s="2158"/>
      <c r="V125" s="2158"/>
      <c r="W125" s="2158"/>
      <c r="X125" s="2158"/>
      <c r="Y125" s="2158"/>
      <c r="Z125" s="2158"/>
      <c r="AA125" s="2158"/>
      <c r="AB125" s="2158"/>
      <c r="AC125" s="2158"/>
      <c r="AD125" s="2158"/>
      <c r="AE125" s="2158"/>
      <c r="AF125" s="2158"/>
      <c r="AG125" s="2158"/>
      <c r="AH125" s="2158"/>
      <c r="AI125" s="2158"/>
      <c r="AJ125" s="2158"/>
      <c r="AK125" s="2158"/>
      <c r="AL125" s="2158"/>
      <c r="AM125" s="2158"/>
      <c r="AN125" s="2158"/>
      <c r="AO125" s="2158"/>
      <c r="AP125" s="2158"/>
      <c r="AQ125" s="2158"/>
      <c r="AR125" s="2158"/>
      <c r="AS125" s="2158"/>
      <c r="AT125" s="2158"/>
      <c r="AU125" s="2158"/>
      <c r="AV125" s="2158"/>
      <c r="AW125" s="2158"/>
      <c r="AX125" s="2158"/>
      <c r="AY125" s="2158"/>
      <c r="AZ125" s="2158"/>
      <c r="BA125" s="2158"/>
      <c r="BB125" s="2158"/>
      <c r="BC125" s="2158"/>
      <c r="BD125" s="2158"/>
      <c r="BE125" s="2158"/>
      <c r="BF125" s="2158"/>
      <c r="BG125" s="2158"/>
      <c r="BH125" s="2158"/>
      <c r="BI125" s="2158"/>
      <c r="BJ125" s="2158"/>
      <c r="BK125" s="2158"/>
      <c r="BL125" s="2158"/>
      <c r="BM125" s="2158"/>
      <c r="BN125" s="2158"/>
      <c r="BO125" s="2158"/>
      <c r="BP125" s="2158"/>
      <c r="BQ125" s="2158"/>
      <c r="BR125" s="2158"/>
      <c r="BS125" s="2158"/>
      <c r="BT125" s="2158"/>
      <c r="BU125" s="2158"/>
      <c r="BV125" s="2158"/>
      <c r="BW125" s="2158"/>
      <c r="BX125" s="2158"/>
      <c r="BY125" s="488"/>
      <c r="CC125" s="487"/>
      <c r="CD125" s="489"/>
      <c r="CE125" s="489"/>
      <c r="CF125" s="2169"/>
      <c r="CG125" s="2169"/>
      <c r="CH125" s="2158"/>
      <c r="CI125" s="2158"/>
      <c r="CJ125" s="2158"/>
      <c r="CK125" s="2158"/>
      <c r="CL125" s="2158"/>
      <c r="CM125" s="2158"/>
      <c r="CN125" s="2158"/>
      <c r="CO125" s="2158"/>
      <c r="CP125" s="2158"/>
      <c r="CQ125" s="2158"/>
      <c r="CR125" s="2158"/>
      <c r="CS125" s="2158"/>
      <c r="CT125" s="2158"/>
      <c r="CU125" s="2158"/>
      <c r="CV125" s="2158"/>
      <c r="CW125" s="2158"/>
      <c r="CX125" s="2158"/>
      <c r="CY125" s="2158"/>
      <c r="CZ125" s="2158"/>
      <c r="DA125" s="2158"/>
      <c r="DB125" s="2158"/>
      <c r="DC125" s="2158"/>
      <c r="DD125" s="2158"/>
      <c r="DE125" s="2158"/>
      <c r="DF125" s="2158"/>
      <c r="DG125" s="2158"/>
      <c r="DH125" s="2158"/>
      <c r="DI125" s="2158"/>
      <c r="DJ125" s="2158"/>
      <c r="DK125" s="2158"/>
      <c r="DL125" s="2158"/>
      <c r="DM125" s="2158"/>
      <c r="DN125" s="2158"/>
      <c r="DO125" s="2158"/>
      <c r="DP125" s="2158"/>
      <c r="DQ125" s="2158"/>
      <c r="DR125" s="2158"/>
      <c r="DS125" s="2158"/>
      <c r="DT125" s="2158"/>
      <c r="DU125" s="2158"/>
      <c r="DV125" s="2158"/>
      <c r="DW125" s="2158"/>
      <c r="DX125" s="2158"/>
      <c r="DY125" s="2158"/>
      <c r="DZ125" s="2158"/>
      <c r="EA125" s="2158"/>
      <c r="EB125" s="2158"/>
      <c r="EC125" s="2158"/>
      <c r="ED125" s="2158"/>
      <c r="EE125" s="2158"/>
      <c r="EF125" s="2158"/>
      <c r="EG125" s="2158"/>
      <c r="EH125" s="2158"/>
      <c r="EI125" s="2158"/>
      <c r="EJ125" s="2158"/>
      <c r="EK125" s="2158"/>
      <c r="EL125" s="2158"/>
      <c r="EM125" s="2158"/>
      <c r="EN125" s="2158"/>
      <c r="EO125" s="2158"/>
      <c r="EP125" s="2158"/>
      <c r="EQ125" s="2158"/>
      <c r="ER125" s="2158"/>
      <c r="ES125" s="2158"/>
      <c r="ET125" s="2158"/>
      <c r="EU125" s="2158"/>
      <c r="EV125" s="2158"/>
      <c r="EW125" s="2158"/>
      <c r="EX125" s="488"/>
    </row>
    <row r="126" spans="3:154" s="481" customFormat="1" ht="7.5" customHeight="1">
      <c r="D126" s="487"/>
      <c r="E126" s="489"/>
      <c r="F126" s="2172" t="s">
        <v>1072</v>
      </c>
      <c r="G126" s="2158"/>
      <c r="H126" s="2158"/>
      <c r="I126" s="2158"/>
      <c r="J126" s="2158"/>
      <c r="K126" s="2158"/>
      <c r="L126" s="2158"/>
      <c r="M126" s="2158"/>
      <c r="N126" s="2158"/>
      <c r="O126" s="2158"/>
      <c r="P126" s="2158"/>
      <c r="Q126" s="2158"/>
      <c r="R126" s="2158"/>
      <c r="S126" s="2158"/>
      <c r="T126" s="2158"/>
      <c r="U126" s="2158"/>
      <c r="V126" s="2158"/>
      <c r="W126" s="2158"/>
      <c r="X126" s="2158"/>
      <c r="Y126" s="2158"/>
      <c r="Z126" s="2158"/>
      <c r="AA126" s="2158"/>
      <c r="AB126" s="2158"/>
      <c r="AC126" s="2158"/>
      <c r="AD126" s="2158"/>
      <c r="AE126" s="2158"/>
      <c r="AF126" s="2158"/>
      <c r="AG126" s="2158"/>
      <c r="AH126" s="2158"/>
      <c r="AI126" s="2158"/>
      <c r="AJ126" s="2158"/>
      <c r="AK126" s="2158"/>
      <c r="AL126" s="2158"/>
      <c r="AM126" s="2158"/>
      <c r="AN126" s="2158"/>
      <c r="AO126" s="2158"/>
      <c r="AP126" s="2158"/>
      <c r="AQ126" s="2158"/>
      <c r="AR126" s="2158"/>
      <c r="AS126" s="2158"/>
      <c r="AT126" s="2158"/>
      <c r="AU126" s="2158"/>
      <c r="AV126" s="2158"/>
      <c r="AW126" s="2158"/>
      <c r="AX126" s="2158"/>
      <c r="AY126" s="2158"/>
      <c r="AZ126" s="2158"/>
      <c r="BA126" s="2158"/>
      <c r="BB126" s="2158"/>
      <c r="BC126" s="2158"/>
      <c r="BD126" s="2158"/>
      <c r="BE126" s="2158"/>
      <c r="BF126" s="2158"/>
      <c r="BG126" s="2158"/>
      <c r="BH126" s="2158"/>
      <c r="BI126" s="2158"/>
      <c r="BJ126" s="2158"/>
      <c r="BK126" s="2158"/>
      <c r="BL126" s="2158"/>
      <c r="BM126" s="2158"/>
      <c r="BN126" s="2158"/>
      <c r="BO126" s="2158"/>
      <c r="BP126" s="2158"/>
      <c r="BQ126" s="2158"/>
      <c r="BR126" s="2158"/>
      <c r="BS126" s="2158"/>
      <c r="BT126" s="2158"/>
      <c r="BU126" s="2158"/>
      <c r="BV126" s="2158"/>
      <c r="BW126" s="2158"/>
      <c r="BX126" s="2158"/>
      <c r="BY126" s="488"/>
      <c r="CC126" s="507"/>
      <c r="CD126" s="508"/>
      <c r="CE126" s="508"/>
      <c r="CF126" s="508"/>
      <c r="CG126" s="508"/>
      <c r="CH126" s="509"/>
      <c r="CI126" s="509"/>
      <c r="CJ126" s="509"/>
      <c r="CK126" s="509"/>
      <c r="CL126" s="509"/>
      <c r="CM126" s="509"/>
      <c r="CN126" s="509"/>
      <c r="CO126" s="509"/>
      <c r="CP126" s="509"/>
      <c r="CQ126" s="509"/>
      <c r="CR126" s="509"/>
      <c r="CS126" s="509"/>
      <c r="CT126" s="509"/>
      <c r="CU126" s="509"/>
      <c r="CV126" s="509"/>
      <c r="CW126" s="509"/>
      <c r="CX126" s="509"/>
      <c r="CY126" s="509"/>
      <c r="CZ126" s="509"/>
      <c r="DA126" s="509"/>
      <c r="DB126" s="509"/>
      <c r="DC126" s="509"/>
      <c r="DD126" s="509"/>
      <c r="DE126" s="509"/>
      <c r="DF126" s="509"/>
      <c r="DG126" s="509"/>
      <c r="DH126" s="509"/>
      <c r="DI126" s="509"/>
      <c r="DJ126" s="509"/>
      <c r="DK126" s="509"/>
      <c r="DL126" s="509"/>
      <c r="DM126" s="509"/>
      <c r="DN126" s="509"/>
      <c r="DO126" s="509"/>
      <c r="DP126" s="509"/>
      <c r="DQ126" s="509"/>
      <c r="DR126" s="509"/>
      <c r="DS126" s="509"/>
      <c r="DT126" s="509"/>
      <c r="DU126" s="509"/>
      <c r="DV126" s="509"/>
      <c r="DW126" s="509"/>
      <c r="DX126" s="509"/>
      <c r="DY126" s="509"/>
      <c r="DZ126" s="509"/>
      <c r="EA126" s="509"/>
      <c r="EB126" s="509"/>
      <c r="EC126" s="509"/>
      <c r="ED126" s="509"/>
      <c r="EE126" s="509"/>
      <c r="EF126" s="509"/>
      <c r="EG126" s="509"/>
      <c r="EH126" s="509"/>
      <c r="EI126" s="509"/>
      <c r="EJ126" s="509"/>
      <c r="EK126" s="509"/>
      <c r="EL126" s="509"/>
      <c r="EM126" s="509"/>
      <c r="EN126" s="509"/>
      <c r="EO126" s="509"/>
      <c r="EP126" s="509"/>
      <c r="EQ126" s="509"/>
      <c r="ER126" s="509"/>
      <c r="ES126" s="509"/>
      <c r="ET126" s="509"/>
      <c r="EU126" s="509"/>
      <c r="EV126" s="509"/>
      <c r="EW126" s="509"/>
      <c r="EX126" s="510"/>
    </row>
    <row r="127" spans="3:154" s="481" customFormat="1" ht="7.5" customHeight="1">
      <c r="D127" s="487"/>
      <c r="E127" s="489"/>
      <c r="F127" s="2158"/>
      <c r="G127" s="2158"/>
      <c r="H127" s="2158"/>
      <c r="I127" s="2158"/>
      <c r="J127" s="2158"/>
      <c r="K127" s="2158"/>
      <c r="L127" s="2158"/>
      <c r="M127" s="2158"/>
      <c r="N127" s="2158"/>
      <c r="O127" s="2158"/>
      <c r="P127" s="2158"/>
      <c r="Q127" s="2158"/>
      <c r="R127" s="2158"/>
      <c r="S127" s="2158"/>
      <c r="T127" s="2158"/>
      <c r="U127" s="2158"/>
      <c r="V127" s="2158"/>
      <c r="W127" s="2158"/>
      <c r="X127" s="2158"/>
      <c r="Y127" s="2158"/>
      <c r="Z127" s="2158"/>
      <c r="AA127" s="2158"/>
      <c r="AB127" s="2158"/>
      <c r="AC127" s="2158"/>
      <c r="AD127" s="2158"/>
      <c r="AE127" s="2158"/>
      <c r="AF127" s="2158"/>
      <c r="AG127" s="2158"/>
      <c r="AH127" s="2158"/>
      <c r="AI127" s="2158"/>
      <c r="AJ127" s="2158"/>
      <c r="AK127" s="2158"/>
      <c r="AL127" s="2158"/>
      <c r="AM127" s="2158"/>
      <c r="AN127" s="2158"/>
      <c r="AO127" s="2158"/>
      <c r="AP127" s="2158"/>
      <c r="AQ127" s="2158"/>
      <c r="AR127" s="2158"/>
      <c r="AS127" s="2158"/>
      <c r="AT127" s="2158"/>
      <c r="AU127" s="2158"/>
      <c r="AV127" s="2158"/>
      <c r="AW127" s="2158"/>
      <c r="AX127" s="2158"/>
      <c r="AY127" s="2158"/>
      <c r="AZ127" s="2158"/>
      <c r="BA127" s="2158"/>
      <c r="BB127" s="2158"/>
      <c r="BC127" s="2158"/>
      <c r="BD127" s="2158"/>
      <c r="BE127" s="2158"/>
      <c r="BF127" s="2158"/>
      <c r="BG127" s="2158"/>
      <c r="BH127" s="2158"/>
      <c r="BI127" s="2158"/>
      <c r="BJ127" s="2158"/>
      <c r="BK127" s="2158"/>
      <c r="BL127" s="2158"/>
      <c r="BM127" s="2158"/>
      <c r="BN127" s="2158"/>
      <c r="BO127" s="2158"/>
      <c r="BP127" s="2158"/>
      <c r="BQ127" s="2158"/>
      <c r="BR127" s="2158"/>
      <c r="BS127" s="2158"/>
      <c r="BT127" s="2158"/>
      <c r="BU127" s="2158"/>
      <c r="BV127" s="2158"/>
      <c r="BW127" s="2158"/>
      <c r="BX127" s="2158"/>
      <c r="BY127" s="488"/>
      <c r="CC127" s="489"/>
      <c r="CD127" s="489"/>
      <c r="CE127" s="489"/>
      <c r="CF127" s="489"/>
      <c r="CG127" s="489"/>
      <c r="CH127" s="501"/>
      <c r="CI127" s="501"/>
      <c r="CJ127" s="501"/>
      <c r="CK127" s="501"/>
      <c r="CL127" s="501"/>
      <c r="CM127" s="501"/>
      <c r="CN127" s="501"/>
      <c r="CO127" s="501"/>
      <c r="CP127" s="501"/>
      <c r="CQ127" s="501"/>
      <c r="CR127" s="501"/>
      <c r="CS127" s="501"/>
      <c r="CT127" s="501"/>
      <c r="CU127" s="501"/>
      <c r="CV127" s="501"/>
      <c r="CW127" s="501"/>
      <c r="CX127" s="501"/>
      <c r="CY127" s="501"/>
      <c r="CZ127" s="501"/>
      <c r="DA127" s="501"/>
      <c r="DB127" s="501"/>
      <c r="DC127" s="501"/>
      <c r="DD127" s="501"/>
      <c r="DE127" s="501"/>
      <c r="DF127" s="501"/>
      <c r="DG127" s="501"/>
      <c r="DH127" s="501"/>
      <c r="DI127" s="501"/>
      <c r="DJ127" s="501"/>
      <c r="DK127" s="501"/>
      <c r="DL127" s="501"/>
      <c r="DM127" s="501"/>
      <c r="DN127" s="501"/>
      <c r="DO127" s="501"/>
      <c r="DP127" s="501"/>
      <c r="DQ127" s="501"/>
      <c r="DR127" s="501"/>
      <c r="DS127" s="501"/>
      <c r="DT127" s="501"/>
      <c r="DU127" s="501"/>
      <c r="DV127" s="501"/>
      <c r="DW127" s="501"/>
      <c r="DX127" s="501"/>
      <c r="DY127" s="501"/>
      <c r="DZ127" s="501"/>
      <c r="EA127" s="501"/>
      <c r="EB127" s="501"/>
      <c r="EC127" s="501"/>
      <c r="ED127" s="501"/>
      <c r="EE127" s="501"/>
      <c r="EF127" s="501"/>
      <c r="EG127" s="501"/>
      <c r="EH127" s="501"/>
      <c r="EI127" s="501"/>
      <c r="EJ127" s="501"/>
      <c r="EK127" s="501"/>
      <c r="EL127" s="501"/>
      <c r="EM127" s="501"/>
      <c r="EN127" s="501"/>
      <c r="EO127" s="501"/>
      <c r="EP127" s="501"/>
      <c r="EQ127" s="501"/>
      <c r="ER127" s="501"/>
      <c r="ES127" s="501"/>
      <c r="ET127" s="501"/>
      <c r="EU127" s="501"/>
      <c r="EV127" s="501"/>
      <c r="EW127" s="501"/>
      <c r="EX127" s="489"/>
    </row>
    <row r="128" spans="3:154" s="481" customFormat="1" ht="7.5" customHeight="1">
      <c r="D128" s="487"/>
      <c r="E128" s="2157" t="s">
        <v>1010</v>
      </c>
      <c r="F128" s="2158"/>
      <c r="G128" s="2158"/>
      <c r="H128" s="2158"/>
      <c r="I128" s="2158"/>
      <c r="J128" s="2158"/>
      <c r="K128" s="2158"/>
      <c r="L128" s="2158"/>
      <c r="M128" s="489"/>
      <c r="N128" s="489"/>
      <c r="O128" s="489"/>
      <c r="P128" s="489"/>
      <c r="Q128" s="489"/>
      <c r="R128" s="489"/>
      <c r="S128" s="489"/>
      <c r="T128" s="489"/>
      <c r="U128" s="489"/>
      <c r="V128" s="489"/>
      <c r="W128" s="489"/>
      <c r="X128" s="489"/>
      <c r="Y128" s="489"/>
      <c r="Z128" s="489"/>
      <c r="AA128" s="489"/>
      <c r="AB128" s="489"/>
      <c r="AC128" s="489"/>
      <c r="AD128" s="489"/>
      <c r="AE128" s="489"/>
      <c r="AF128" s="489"/>
      <c r="AG128" s="489"/>
      <c r="AH128" s="489"/>
      <c r="AI128" s="489"/>
      <c r="AJ128" s="489"/>
      <c r="AK128" s="489"/>
      <c r="AL128" s="489"/>
      <c r="AM128" s="489"/>
      <c r="AN128" s="489"/>
      <c r="AO128" s="489"/>
      <c r="AP128" s="489"/>
      <c r="AQ128" s="489"/>
      <c r="AR128" s="489"/>
      <c r="AS128" s="489"/>
      <c r="AT128" s="489"/>
      <c r="AU128" s="489"/>
      <c r="AV128" s="489"/>
      <c r="AW128" s="489"/>
      <c r="AX128" s="489"/>
      <c r="AY128" s="489"/>
      <c r="AZ128" s="489"/>
      <c r="BA128" s="489"/>
      <c r="BB128" s="489"/>
      <c r="BC128" s="489"/>
      <c r="BD128" s="489"/>
      <c r="BE128" s="489"/>
      <c r="BF128" s="489"/>
      <c r="BG128" s="489"/>
      <c r="BH128" s="489"/>
      <c r="BI128" s="489"/>
      <c r="BJ128" s="489"/>
      <c r="BK128" s="489"/>
      <c r="BL128" s="489"/>
      <c r="BM128" s="489"/>
      <c r="BN128" s="489"/>
      <c r="BO128" s="489"/>
      <c r="BP128" s="489"/>
      <c r="BQ128" s="489"/>
      <c r="BR128" s="489"/>
      <c r="BS128" s="489"/>
      <c r="BT128" s="489"/>
      <c r="BU128" s="489"/>
      <c r="BV128" s="489"/>
      <c r="BW128" s="489"/>
      <c r="BX128" s="489"/>
      <c r="BY128" s="488"/>
      <c r="CB128" s="2154" t="s">
        <v>1073</v>
      </c>
      <c r="CC128" s="2155"/>
      <c r="CD128" s="2155"/>
      <c r="CE128" s="2155"/>
      <c r="CF128" s="2155"/>
      <c r="CG128" s="2155"/>
      <c r="CH128" s="2155"/>
      <c r="CI128" s="2155"/>
      <c r="CJ128" s="2155"/>
      <c r="CK128" s="2155"/>
      <c r="CL128" s="2155"/>
      <c r="CM128" s="2155"/>
      <c r="CN128" s="2155"/>
      <c r="CO128" s="2155"/>
      <c r="CP128" s="2155"/>
      <c r="CQ128" s="2155"/>
      <c r="CR128" s="2155"/>
      <c r="CS128" s="2155"/>
      <c r="CT128" s="2155"/>
      <c r="CU128" s="2155"/>
      <c r="CV128" s="2155"/>
      <c r="CW128" s="2155"/>
      <c r="CX128" s="2155"/>
      <c r="CY128" s="2155"/>
      <c r="CZ128" s="2155"/>
      <c r="DA128" s="2155"/>
      <c r="DB128" s="2155"/>
      <c r="DC128" s="2155"/>
      <c r="DD128" s="2155"/>
      <c r="DE128" s="2155"/>
      <c r="DF128" s="2155"/>
      <c r="DG128" s="2155"/>
      <c r="DH128" s="2155"/>
      <c r="DI128" s="2155"/>
      <c r="DJ128" s="2155"/>
      <c r="DK128" s="2155"/>
      <c r="DL128" s="2155"/>
      <c r="DM128" s="2155"/>
      <c r="DN128" s="2155"/>
      <c r="DO128" s="2155"/>
      <c r="DP128" s="2155"/>
      <c r="DQ128" s="2155"/>
      <c r="DR128" s="2155"/>
      <c r="DS128" s="2155"/>
      <c r="DT128" s="2155"/>
      <c r="DU128" s="2155"/>
      <c r="DV128" s="2155"/>
      <c r="DW128" s="2155"/>
      <c r="DX128" s="2155"/>
      <c r="DY128" s="2155"/>
      <c r="DZ128" s="2155"/>
      <c r="EA128" s="2155"/>
      <c r="EB128" s="2155"/>
      <c r="EC128" s="2155"/>
      <c r="ED128" s="2155"/>
      <c r="EE128" s="2155"/>
      <c r="EF128" s="2155"/>
      <c r="EG128" s="2155"/>
      <c r="EH128" s="2155"/>
      <c r="EI128" s="2155"/>
      <c r="EJ128" s="2155"/>
      <c r="EK128" s="2155"/>
      <c r="EL128" s="2155"/>
      <c r="EM128" s="2155"/>
      <c r="EN128" s="2155"/>
      <c r="EO128" s="2155"/>
      <c r="EP128" s="2155"/>
      <c r="EQ128" s="2155"/>
      <c r="ER128" s="2155"/>
      <c r="ES128" s="2155"/>
      <c r="ET128" s="2155"/>
      <c r="EU128" s="2155"/>
      <c r="EV128" s="2155"/>
      <c r="EW128" s="2155"/>
    </row>
    <row r="129" spans="4:154" s="481" customFormat="1" ht="7.5" customHeight="1">
      <c r="D129" s="487"/>
      <c r="E129" s="2158"/>
      <c r="F129" s="2158"/>
      <c r="G129" s="2158"/>
      <c r="H129" s="2158"/>
      <c r="I129" s="2158"/>
      <c r="J129" s="2158"/>
      <c r="K129" s="2158"/>
      <c r="L129" s="2158"/>
      <c r="M129" s="489"/>
      <c r="N129" s="489"/>
      <c r="O129" s="489"/>
      <c r="P129" s="489"/>
      <c r="Q129" s="489"/>
      <c r="R129" s="489"/>
      <c r="S129" s="489"/>
      <c r="T129" s="489"/>
      <c r="U129" s="489"/>
      <c r="V129" s="489"/>
      <c r="W129" s="489"/>
      <c r="X129" s="489"/>
      <c r="Y129" s="489"/>
      <c r="Z129" s="489"/>
      <c r="AA129" s="489"/>
      <c r="AB129" s="489"/>
      <c r="AC129" s="489"/>
      <c r="AD129" s="489"/>
      <c r="AE129" s="489"/>
      <c r="AF129" s="489"/>
      <c r="AG129" s="489"/>
      <c r="AH129" s="489"/>
      <c r="AI129" s="489"/>
      <c r="AJ129" s="489"/>
      <c r="AK129" s="489"/>
      <c r="AL129" s="489"/>
      <c r="AM129" s="489"/>
      <c r="AN129" s="489"/>
      <c r="AO129" s="489"/>
      <c r="AP129" s="489"/>
      <c r="AQ129" s="489"/>
      <c r="AR129" s="489"/>
      <c r="AS129" s="489"/>
      <c r="AT129" s="489"/>
      <c r="AU129" s="489"/>
      <c r="AV129" s="489"/>
      <c r="AW129" s="489"/>
      <c r="AX129" s="489"/>
      <c r="AY129" s="489"/>
      <c r="AZ129" s="489"/>
      <c r="BA129" s="489"/>
      <c r="BB129" s="489"/>
      <c r="BC129" s="489"/>
      <c r="BD129" s="489"/>
      <c r="BE129" s="489"/>
      <c r="BF129" s="489"/>
      <c r="BG129" s="489"/>
      <c r="BH129" s="489"/>
      <c r="BI129" s="489"/>
      <c r="BJ129" s="489"/>
      <c r="BK129" s="489"/>
      <c r="BL129" s="489"/>
      <c r="BM129" s="489"/>
      <c r="BN129" s="489"/>
      <c r="BO129" s="489"/>
      <c r="BP129" s="489"/>
      <c r="BQ129" s="489"/>
      <c r="BR129" s="489"/>
      <c r="BS129" s="489"/>
      <c r="BT129" s="489"/>
      <c r="BU129" s="489"/>
      <c r="BV129" s="489"/>
      <c r="BW129" s="489"/>
      <c r="BX129" s="489"/>
      <c r="BY129" s="488"/>
      <c r="CB129" s="2155"/>
      <c r="CC129" s="2155"/>
      <c r="CD129" s="2155"/>
      <c r="CE129" s="2155"/>
      <c r="CF129" s="2155"/>
      <c r="CG129" s="2155"/>
      <c r="CH129" s="2155"/>
      <c r="CI129" s="2155"/>
      <c r="CJ129" s="2155"/>
      <c r="CK129" s="2155"/>
      <c r="CL129" s="2155"/>
      <c r="CM129" s="2155"/>
      <c r="CN129" s="2155"/>
      <c r="CO129" s="2155"/>
      <c r="CP129" s="2155"/>
      <c r="CQ129" s="2155"/>
      <c r="CR129" s="2155"/>
      <c r="CS129" s="2155"/>
      <c r="CT129" s="2155"/>
      <c r="CU129" s="2155"/>
      <c r="CV129" s="2155"/>
      <c r="CW129" s="2155"/>
      <c r="CX129" s="2155"/>
      <c r="CY129" s="2155"/>
      <c r="CZ129" s="2155"/>
      <c r="DA129" s="2155"/>
      <c r="DB129" s="2155"/>
      <c r="DC129" s="2155"/>
      <c r="DD129" s="2155"/>
      <c r="DE129" s="2155"/>
      <c r="DF129" s="2155"/>
      <c r="DG129" s="2155"/>
      <c r="DH129" s="2155"/>
      <c r="DI129" s="2155"/>
      <c r="DJ129" s="2155"/>
      <c r="DK129" s="2155"/>
      <c r="DL129" s="2155"/>
      <c r="DM129" s="2155"/>
      <c r="DN129" s="2155"/>
      <c r="DO129" s="2155"/>
      <c r="DP129" s="2155"/>
      <c r="DQ129" s="2155"/>
      <c r="DR129" s="2155"/>
      <c r="DS129" s="2155"/>
      <c r="DT129" s="2155"/>
      <c r="DU129" s="2155"/>
      <c r="DV129" s="2155"/>
      <c r="DW129" s="2155"/>
      <c r="DX129" s="2155"/>
      <c r="DY129" s="2155"/>
      <c r="DZ129" s="2155"/>
      <c r="EA129" s="2155"/>
      <c r="EB129" s="2155"/>
      <c r="EC129" s="2155"/>
      <c r="ED129" s="2155"/>
      <c r="EE129" s="2155"/>
      <c r="EF129" s="2155"/>
      <c r="EG129" s="2155"/>
      <c r="EH129" s="2155"/>
      <c r="EI129" s="2155"/>
      <c r="EJ129" s="2155"/>
      <c r="EK129" s="2155"/>
      <c r="EL129" s="2155"/>
      <c r="EM129" s="2155"/>
      <c r="EN129" s="2155"/>
      <c r="EO129" s="2155"/>
      <c r="EP129" s="2155"/>
      <c r="EQ129" s="2155"/>
      <c r="ER129" s="2155"/>
      <c r="ES129" s="2155"/>
      <c r="ET129" s="2155"/>
      <c r="EU129" s="2155"/>
      <c r="EV129" s="2155"/>
      <c r="EW129" s="2155"/>
    </row>
    <row r="130" spans="4:154" s="481" customFormat="1" ht="7.5" customHeight="1">
      <c r="D130" s="487"/>
      <c r="E130" s="489"/>
      <c r="F130" s="2157" t="s">
        <v>1074</v>
      </c>
      <c r="G130" s="2268"/>
      <c r="H130" s="2268"/>
      <c r="I130" s="2268"/>
      <c r="J130" s="2268"/>
      <c r="K130" s="2268"/>
      <c r="L130" s="2268"/>
      <c r="M130" s="2268"/>
      <c r="N130" s="2268"/>
      <c r="O130" s="2268"/>
      <c r="P130" s="2268"/>
      <c r="Q130" s="2268"/>
      <c r="R130" s="2268"/>
      <c r="S130" s="2268"/>
      <c r="T130" s="2268"/>
      <c r="U130" s="2268"/>
      <c r="V130" s="2268"/>
      <c r="W130" s="2268"/>
      <c r="X130" s="2268"/>
      <c r="Y130" s="2268"/>
      <c r="Z130" s="2268"/>
      <c r="AA130" s="2268"/>
      <c r="AB130" s="2268"/>
      <c r="AC130" s="2268"/>
      <c r="AD130" s="2268"/>
      <c r="AE130" s="2268"/>
      <c r="AF130" s="2268"/>
      <c r="AG130" s="2268"/>
      <c r="AH130" s="2268"/>
      <c r="AI130" s="2268"/>
      <c r="AJ130" s="2268"/>
      <c r="AK130" s="2268"/>
      <c r="AL130" s="2268"/>
      <c r="AM130" s="2268"/>
      <c r="AN130" s="2268"/>
      <c r="AO130" s="2268"/>
      <c r="AP130" s="2268"/>
      <c r="AQ130" s="2268"/>
      <c r="AR130" s="2268"/>
      <c r="AS130" s="2268"/>
      <c r="AT130" s="2268"/>
      <c r="AU130" s="2268"/>
      <c r="AV130" s="2268"/>
      <c r="AW130" s="2268"/>
      <c r="AX130" s="2268"/>
      <c r="AY130" s="2268"/>
      <c r="AZ130" s="2268"/>
      <c r="BA130" s="2268"/>
      <c r="BB130" s="2268"/>
      <c r="BC130" s="2268"/>
      <c r="BD130" s="2268"/>
      <c r="BE130" s="2268"/>
      <c r="BF130" s="2268"/>
      <c r="BG130" s="2268"/>
      <c r="BH130" s="2268"/>
      <c r="BI130" s="2268"/>
      <c r="BJ130" s="2268"/>
      <c r="BK130" s="2268"/>
      <c r="BL130" s="2268"/>
      <c r="BM130" s="2268"/>
      <c r="BN130" s="2268"/>
      <c r="BO130" s="2268"/>
      <c r="BP130" s="2268"/>
      <c r="BQ130" s="2268"/>
      <c r="BR130" s="2268"/>
      <c r="BS130" s="2268"/>
      <c r="BT130" s="2268"/>
      <c r="BU130" s="2268"/>
      <c r="BV130" s="2268"/>
      <c r="BW130" s="2268"/>
      <c r="BX130" s="2268"/>
      <c r="BY130" s="488"/>
      <c r="CC130" s="2154" t="s">
        <v>1075</v>
      </c>
      <c r="CD130" s="2155"/>
      <c r="CE130" s="2155"/>
      <c r="CF130" s="2155"/>
      <c r="CG130" s="2155"/>
      <c r="CH130" s="2155"/>
      <c r="CI130" s="2155"/>
      <c r="CJ130" s="2155"/>
      <c r="CK130" s="2155"/>
      <c r="CL130" s="2155"/>
      <c r="CM130" s="2155"/>
      <c r="CN130" s="2155"/>
      <c r="CO130" s="2155"/>
      <c r="CP130" s="2155"/>
      <c r="CQ130" s="2155"/>
      <c r="CR130" s="2155"/>
      <c r="CS130" s="2155"/>
      <c r="CT130" s="2155"/>
      <c r="CU130" s="2155"/>
      <c r="CV130" s="2155"/>
      <c r="CW130" s="2155"/>
      <c r="CX130" s="2155"/>
      <c r="CY130" s="2155"/>
      <c r="CZ130" s="2155"/>
      <c r="DA130" s="2155"/>
      <c r="DB130" s="2155"/>
      <c r="DC130" s="2155"/>
      <c r="DD130" s="2155"/>
      <c r="DE130" s="2155"/>
      <c r="DF130" s="2155"/>
      <c r="DG130" s="2155"/>
      <c r="DH130" s="2155"/>
      <c r="DI130" s="2155"/>
      <c r="DJ130" s="2155"/>
      <c r="DK130" s="2155"/>
      <c r="DL130" s="2155"/>
      <c r="DM130" s="2155"/>
      <c r="DN130" s="2155"/>
      <c r="DO130" s="2155"/>
      <c r="DP130" s="2155"/>
      <c r="DQ130" s="2155"/>
      <c r="DR130" s="2155"/>
      <c r="DS130" s="2155"/>
      <c r="DT130" s="2155"/>
      <c r="DU130" s="2155"/>
      <c r="DV130" s="2155"/>
      <c r="DW130" s="2155"/>
      <c r="DX130" s="2155"/>
      <c r="DY130" s="2155"/>
      <c r="DZ130" s="2155"/>
      <c r="EA130" s="2155"/>
      <c r="EB130" s="2155"/>
      <c r="EC130" s="2155"/>
      <c r="ED130" s="2155"/>
      <c r="EE130" s="2155"/>
      <c r="EF130" s="2155"/>
      <c r="EG130" s="2155"/>
      <c r="EH130" s="2155"/>
      <c r="EI130" s="2155"/>
      <c r="EJ130" s="2155"/>
      <c r="EK130" s="2155"/>
      <c r="EL130" s="2155"/>
      <c r="EM130" s="2155"/>
      <c r="EN130" s="2155"/>
      <c r="EO130" s="2155"/>
      <c r="EP130" s="2155"/>
      <c r="EQ130" s="2155"/>
      <c r="ER130" s="2155"/>
      <c r="ES130" s="2155"/>
      <c r="ET130" s="2155"/>
      <c r="EU130" s="2155"/>
      <c r="EV130" s="2155"/>
      <c r="EW130" s="2155"/>
      <c r="EX130" s="2155"/>
    </row>
    <row r="131" spans="4:154" s="481" customFormat="1" ht="7.5" customHeight="1">
      <c r="D131" s="487"/>
      <c r="E131" s="489"/>
      <c r="F131" s="2157"/>
      <c r="G131" s="2268"/>
      <c r="H131" s="2268"/>
      <c r="I131" s="2268"/>
      <c r="J131" s="2268"/>
      <c r="K131" s="2268"/>
      <c r="L131" s="2268"/>
      <c r="M131" s="2268"/>
      <c r="N131" s="2268"/>
      <c r="O131" s="2268"/>
      <c r="P131" s="2268"/>
      <c r="Q131" s="2268"/>
      <c r="R131" s="2268"/>
      <c r="S131" s="2268"/>
      <c r="T131" s="2268"/>
      <c r="U131" s="2268"/>
      <c r="V131" s="2268"/>
      <c r="W131" s="2268"/>
      <c r="X131" s="2268"/>
      <c r="Y131" s="2268"/>
      <c r="Z131" s="2268"/>
      <c r="AA131" s="2268"/>
      <c r="AB131" s="2268"/>
      <c r="AC131" s="2268"/>
      <c r="AD131" s="2268"/>
      <c r="AE131" s="2268"/>
      <c r="AF131" s="2268"/>
      <c r="AG131" s="2268"/>
      <c r="AH131" s="2268"/>
      <c r="AI131" s="2268"/>
      <c r="AJ131" s="2268"/>
      <c r="AK131" s="2268"/>
      <c r="AL131" s="2268"/>
      <c r="AM131" s="2268"/>
      <c r="AN131" s="2268"/>
      <c r="AO131" s="2268"/>
      <c r="AP131" s="2268"/>
      <c r="AQ131" s="2268"/>
      <c r="AR131" s="2268"/>
      <c r="AS131" s="2268"/>
      <c r="AT131" s="2268"/>
      <c r="AU131" s="2268"/>
      <c r="AV131" s="2268"/>
      <c r="AW131" s="2268"/>
      <c r="AX131" s="2268"/>
      <c r="AY131" s="2268"/>
      <c r="AZ131" s="2268"/>
      <c r="BA131" s="2268"/>
      <c r="BB131" s="2268"/>
      <c r="BC131" s="2268"/>
      <c r="BD131" s="2268"/>
      <c r="BE131" s="2268"/>
      <c r="BF131" s="2268"/>
      <c r="BG131" s="2268"/>
      <c r="BH131" s="2268"/>
      <c r="BI131" s="2268"/>
      <c r="BJ131" s="2268"/>
      <c r="BK131" s="2268"/>
      <c r="BL131" s="2268"/>
      <c r="BM131" s="2268"/>
      <c r="BN131" s="2268"/>
      <c r="BO131" s="2268"/>
      <c r="BP131" s="2268"/>
      <c r="BQ131" s="2268"/>
      <c r="BR131" s="2268"/>
      <c r="BS131" s="2268"/>
      <c r="BT131" s="2268"/>
      <c r="BU131" s="2268"/>
      <c r="BV131" s="2268"/>
      <c r="BW131" s="2268"/>
      <c r="BX131" s="2268"/>
      <c r="BY131" s="488"/>
      <c r="CC131" s="2155"/>
      <c r="CD131" s="2155"/>
      <c r="CE131" s="2155"/>
      <c r="CF131" s="2155"/>
      <c r="CG131" s="2155"/>
      <c r="CH131" s="2155"/>
      <c r="CI131" s="2155"/>
      <c r="CJ131" s="2155"/>
      <c r="CK131" s="2155"/>
      <c r="CL131" s="2155"/>
      <c r="CM131" s="2155"/>
      <c r="CN131" s="2155"/>
      <c r="CO131" s="2155"/>
      <c r="CP131" s="2155"/>
      <c r="CQ131" s="2155"/>
      <c r="CR131" s="2155"/>
      <c r="CS131" s="2155"/>
      <c r="CT131" s="2155"/>
      <c r="CU131" s="2155"/>
      <c r="CV131" s="2155"/>
      <c r="CW131" s="2155"/>
      <c r="CX131" s="2155"/>
      <c r="CY131" s="2155"/>
      <c r="CZ131" s="2155"/>
      <c r="DA131" s="2155"/>
      <c r="DB131" s="2155"/>
      <c r="DC131" s="2155"/>
      <c r="DD131" s="2155"/>
      <c r="DE131" s="2155"/>
      <c r="DF131" s="2155"/>
      <c r="DG131" s="2155"/>
      <c r="DH131" s="2155"/>
      <c r="DI131" s="2155"/>
      <c r="DJ131" s="2155"/>
      <c r="DK131" s="2155"/>
      <c r="DL131" s="2155"/>
      <c r="DM131" s="2155"/>
      <c r="DN131" s="2155"/>
      <c r="DO131" s="2155"/>
      <c r="DP131" s="2155"/>
      <c r="DQ131" s="2155"/>
      <c r="DR131" s="2155"/>
      <c r="DS131" s="2155"/>
      <c r="DT131" s="2155"/>
      <c r="DU131" s="2155"/>
      <c r="DV131" s="2155"/>
      <c r="DW131" s="2155"/>
      <c r="DX131" s="2155"/>
      <c r="DY131" s="2155"/>
      <c r="DZ131" s="2155"/>
      <c r="EA131" s="2155"/>
      <c r="EB131" s="2155"/>
      <c r="EC131" s="2155"/>
      <c r="ED131" s="2155"/>
      <c r="EE131" s="2155"/>
      <c r="EF131" s="2155"/>
      <c r="EG131" s="2155"/>
      <c r="EH131" s="2155"/>
      <c r="EI131" s="2155"/>
      <c r="EJ131" s="2155"/>
      <c r="EK131" s="2155"/>
      <c r="EL131" s="2155"/>
      <c r="EM131" s="2155"/>
      <c r="EN131" s="2155"/>
      <c r="EO131" s="2155"/>
      <c r="EP131" s="2155"/>
      <c r="EQ131" s="2155"/>
      <c r="ER131" s="2155"/>
      <c r="ES131" s="2155"/>
      <c r="ET131" s="2155"/>
      <c r="EU131" s="2155"/>
      <c r="EV131" s="2155"/>
      <c r="EW131" s="2155"/>
      <c r="EX131" s="2155"/>
    </row>
    <row r="132" spans="4:154" s="481" customFormat="1" ht="7.5" customHeight="1">
      <c r="D132" s="487"/>
      <c r="E132" s="2157" t="s">
        <v>1013</v>
      </c>
      <c r="F132" s="2158"/>
      <c r="G132" s="2158"/>
      <c r="H132" s="2158"/>
      <c r="I132" s="2158"/>
      <c r="J132" s="2158"/>
      <c r="K132" s="2158"/>
      <c r="L132" s="2158"/>
      <c r="M132" s="2158"/>
      <c r="N132" s="2158"/>
      <c r="O132" s="2158"/>
      <c r="P132" s="2158"/>
      <c r="Q132" s="2158"/>
      <c r="R132" s="2158"/>
      <c r="S132" s="2158"/>
      <c r="T132" s="2158"/>
      <c r="U132" s="2158"/>
      <c r="V132" s="2158"/>
      <c r="W132" s="2158"/>
      <c r="X132" s="2158"/>
      <c r="Y132" s="2158"/>
      <c r="Z132" s="2158"/>
      <c r="AA132" s="2158"/>
      <c r="AB132" s="2158"/>
      <c r="AC132" s="2158"/>
      <c r="AD132" s="2158"/>
      <c r="AE132" s="2158"/>
      <c r="AF132" s="2158"/>
      <c r="AG132" s="2158"/>
      <c r="AH132" s="2158"/>
      <c r="AI132" s="2158"/>
      <c r="AJ132" s="2158"/>
      <c r="AK132" s="2158"/>
      <c r="AL132" s="2158"/>
      <c r="AM132" s="2158"/>
      <c r="AN132" s="2158"/>
      <c r="AO132" s="2158"/>
      <c r="AP132" s="2158"/>
      <c r="AQ132" s="2158"/>
      <c r="AR132" s="2158"/>
      <c r="AS132" s="2158"/>
      <c r="AT132" s="2158"/>
      <c r="AU132" s="2158"/>
      <c r="AV132" s="2158"/>
      <c r="AW132" s="2158"/>
      <c r="AX132" s="2158"/>
      <c r="AY132" s="2158"/>
      <c r="AZ132" s="2158"/>
      <c r="BA132" s="2158"/>
      <c r="BB132" s="2158"/>
      <c r="BC132" s="2158"/>
      <c r="BD132" s="2158"/>
      <c r="BE132" s="2158"/>
      <c r="BF132" s="2158"/>
      <c r="BG132" s="2158"/>
      <c r="BH132" s="2158"/>
      <c r="BI132" s="2158"/>
      <c r="BJ132" s="2158"/>
      <c r="BK132" s="2158"/>
      <c r="BL132" s="2158"/>
      <c r="BM132" s="2158"/>
      <c r="BN132" s="2158"/>
      <c r="BO132" s="2158"/>
      <c r="BP132" s="2158"/>
      <c r="BQ132" s="2158"/>
      <c r="BR132" s="2158"/>
      <c r="BS132" s="2158"/>
      <c r="BT132" s="2158"/>
      <c r="BU132" s="2158"/>
      <c r="BV132" s="2158"/>
      <c r="BW132" s="2158"/>
      <c r="BX132" s="2158"/>
      <c r="BY132" s="488"/>
      <c r="CB132" s="2154" t="s">
        <v>1076</v>
      </c>
      <c r="CC132" s="2155"/>
      <c r="CD132" s="2155"/>
      <c r="CE132" s="2155"/>
      <c r="CF132" s="2155"/>
      <c r="CG132" s="2155"/>
      <c r="CH132" s="2155"/>
      <c r="CI132" s="2155"/>
    </row>
    <row r="133" spans="4:154" s="481" customFormat="1" ht="7.5" customHeight="1">
      <c r="D133" s="487"/>
      <c r="E133" s="2158"/>
      <c r="F133" s="2158"/>
      <c r="G133" s="2158"/>
      <c r="H133" s="2158"/>
      <c r="I133" s="2158"/>
      <c r="J133" s="2158"/>
      <c r="K133" s="2158"/>
      <c r="L133" s="2158"/>
      <c r="M133" s="2158"/>
      <c r="N133" s="2158"/>
      <c r="O133" s="2158"/>
      <c r="P133" s="2158"/>
      <c r="Q133" s="2158"/>
      <c r="R133" s="2158"/>
      <c r="S133" s="2158"/>
      <c r="T133" s="2158"/>
      <c r="U133" s="2158"/>
      <c r="V133" s="2158"/>
      <c r="W133" s="2158"/>
      <c r="X133" s="2158"/>
      <c r="Y133" s="2158"/>
      <c r="Z133" s="2158"/>
      <c r="AA133" s="2158"/>
      <c r="AB133" s="2158"/>
      <c r="AC133" s="2158"/>
      <c r="AD133" s="2158"/>
      <c r="AE133" s="2158"/>
      <c r="AF133" s="2158"/>
      <c r="AG133" s="2158"/>
      <c r="AH133" s="2158"/>
      <c r="AI133" s="2158"/>
      <c r="AJ133" s="2158"/>
      <c r="AK133" s="2158"/>
      <c r="AL133" s="2158"/>
      <c r="AM133" s="2158"/>
      <c r="AN133" s="2158"/>
      <c r="AO133" s="2158"/>
      <c r="AP133" s="2158"/>
      <c r="AQ133" s="2158"/>
      <c r="AR133" s="2158"/>
      <c r="AS133" s="2158"/>
      <c r="AT133" s="2158"/>
      <c r="AU133" s="2158"/>
      <c r="AV133" s="2158"/>
      <c r="AW133" s="2158"/>
      <c r="AX133" s="2158"/>
      <c r="AY133" s="2158"/>
      <c r="AZ133" s="2158"/>
      <c r="BA133" s="2158"/>
      <c r="BB133" s="2158"/>
      <c r="BC133" s="2158"/>
      <c r="BD133" s="2158"/>
      <c r="BE133" s="2158"/>
      <c r="BF133" s="2158"/>
      <c r="BG133" s="2158"/>
      <c r="BH133" s="2158"/>
      <c r="BI133" s="2158"/>
      <c r="BJ133" s="2158"/>
      <c r="BK133" s="2158"/>
      <c r="BL133" s="2158"/>
      <c r="BM133" s="2158"/>
      <c r="BN133" s="2158"/>
      <c r="BO133" s="2158"/>
      <c r="BP133" s="2158"/>
      <c r="BQ133" s="2158"/>
      <c r="BR133" s="2158"/>
      <c r="BS133" s="2158"/>
      <c r="BT133" s="2158"/>
      <c r="BU133" s="2158"/>
      <c r="BV133" s="2158"/>
      <c r="BW133" s="2158"/>
      <c r="BX133" s="2158"/>
      <c r="BY133" s="488"/>
      <c r="CB133" s="2155"/>
      <c r="CC133" s="2155"/>
      <c r="CD133" s="2155"/>
      <c r="CE133" s="2155"/>
      <c r="CF133" s="2155"/>
      <c r="CG133" s="2155"/>
      <c r="CH133" s="2155"/>
      <c r="CI133" s="2155"/>
    </row>
    <row r="134" spans="4:154" s="481" customFormat="1" ht="7.5" customHeight="1">
      <c r="D134" s="487"/>
      <c r="E134" s="489"/>
      <c r="F134" s="2172" t="s">
        <v>1077</v>
      </c>
      <c r="G134" s="2158"/>
      <c r="H134" s="2158"/>
      <c r="I134" s="2158"/>
      <c r="J134" s="2158"/>
      <c r="K134" s="2158"/>
      <c r="L134" s="2158"/>
      <c r="M134" s="2158"/>
      <c r="N134" s="2158"/>
      <c r="O134" s="2158"/>
      <c r="P134" s="2158"/>
      <c r="Q134" s="2158"/>
      <c r="R134" s="2158"/>
      <c r="S134" s="2158"/>
      <c r="T134" s="2158"/>
      <c r="U134" s="2158"/>
      <c r="V134" s="2158"/>
      <c r="W134" s="2158"/>
      <c r="X134" s="2158"/>
      <c r="Y134" s="2158"/>
      <c r="Z134" s="2158"/>
      <c r="AA134" s="2158"/>
      <c r="AB134" s="2158"/>
      <c r="AC134" s="2158"/>
      <c r="AD134" s="2158"/>
      <c r="AE134" s="2158"/>
      <c r="AF134" s="2158"/>
      <c r="AG134" s="2158"/>
      <c r="AH134" s="2158"/>
      <c r="AI134" s="2158"/>
      <c r="AJ134" s="2158"/>
      <c r="AK134" s="2158"/>
      <c r="AL134" s="2158"/>
      <c r="AM134" s="2158"/>
      <c r="AN134" s="2158"/>
      <c r="AO134" s="2158"/>
      <c r="AP134" s="2158"/>
      <c r="AQ134" s="2158"/>
      <c r="AR134" s="2158"/>
      <c r="AS134" s="2158"/>
      <c r="AT134" s="2158"/>
      <c r="AU134" s="2158"/>
      <c r="AV134" s="2158"/>
      <c r="AW134" s="2158"/>
      <c r="AX134" s="2158"/>
      <c r="AY134" s="2158"/>
      <c r="AZ134" s="2158"/>
      <c r="BA134" s="2158"/>
      <c r="BB134" s="2158"/>
      <c r="BC134" s="2158"/>
      <c r="BD134" s="2158"/>
      <c r="BE134" s="2158"/>
      <c r="BF134" s="2158"/>
      <c r="BG134" s="2158"/>
      <c r="BH134" s="2158"/>
      <c r="BI134" s="2158"/>
      <c r="BJ134" s="2158"/>
      <c r="BK134" s="2158"/>
      <c r="BL134" s="2158"/>
      <c r="BM134" s="2158"/>
      <c r="BN134" s="2158"/>
      <c r="BO134" s="2158"/>
      <c r="BP134" s="2158"/>
      <c r="BQ134" s="2158"/>
      <c r="BR134" s="2158"/>
      <c r="BS134" s="2158"/>
      <c r="BT134" s="2158"/>
      <c r="BU134" s="2158"/>
      <c r="BV134" s="2158"/>
      <c r="BW134" s="2158"/>
      <c r="BX134" s="2158"/>
      <c r="BY134" s="488"/>
      <c r="CB134" s="484"/>
      <c r="CC134" s="485"/>
      <c r="CD134" s="485"/>
      <c r="CE134" s="485"/>
      <c r="CF134" s="485"/>
      <c r="CG134" s="485"/>
      <c r="CH134" s="485"/>
      <c r="CI134" s="485"/>
      <c r="CJ134" s="485"/>
      <c r="CK134" s="485"/>
      <c r="CL134" s="485"/>
      <c r="CM134" s="485"/>
      <c r="CN134" s="485"/>
      <c r="CO134" s="485"/>
      <c r="CP134" s="485"/>
      <c r="CQ134" s="485"/>
      <c r="CR134" s="485"/>
      <c r="CS134" s="485"/>
      <c r="CT134" s="485"/>
      <c r="CU134" s="485"/>
      <c r="CV134" s="485"/>
      <c r="CW134" s="485"/>
      <c r="CX134" s="485"/>
      <c r="CY134" s="485"/>
      <c r="CZ134" s="485"/>
      <c r="DA134" s="485"/>
      <c r="DB134" s="485"/>
      <c r="DC134" s="485"/>
      <c r="DD134" s="485"/>
      <c r="DE134" s="485"/>
      <c r="DF134" s="485"/>
      <c r="DG134" s="485"/>
      <c r="DH134" s="485"/>
      <c r="DI134" s="485"/>
      <c r="DJ134" s="485"/>
      <c r="DK134" s="485"/>
      <c r="DL134" s="485"/>
      <c r="DM134" s="485"/>
      <c r="DN134" s="485"/>
      <c r="DO134" s="485"/>
      <c r="DP134" s="485"/>
      <c r="DQ134" s="485"/>
      <c r="DR134" s="485"/>
      <c r="DS134" s="485"/>
      <c r="DT134" s="485"/>
      <c r="DU134" s="485"/>
      <c r="DV134" s="485"/>
      <c r="DW134" s="485"/>
      <c r="DX134" s="485"/>
      <c r="DY134" s="485"/>
      <c r="DZ134" s="485"/>
      <c r="EA134" s="485"/>
      <c r="EB134" s="485"/>
      <c r="EC134" s="485"/>
      <c r="ED134" s="485"/>
      <c r="EE134" s="485"/>
      <c r="EF134" s="485"/>
      <c r="EG134" s="485"/>
      <c r="EH134" s="485"/>
      <c r="EI134" s="485"/>
      <c r="EJ134" s="485"/>
      <c r="EK134" s="485"/>
      <c r="EL134" s="485"/>
      <c r="EM134" s="485"/>
      <c r="EN134" s="485"/>
      <c r="EO134" s="485"/>
      <c r="EP134" s="485"/>
      <c r="EQ134" s="485"/>
      <c r="ER134" s="485"/>
      <c r="ES134" s="485"/>
      <c r="ET134" s="485"/>
      <c r="EU134" s="485"/>
      <c r="EV134" s="485"/>
      <c r="EW134" s="485"/>
      <c r="EX134" s="486"/>
    </row>
    <row r="135" spans="4:154" s="481" customFormat="1" ht="7.5" customHeight="1">
      <c r="D135" s="487"/>
      <c r="E135" s="489"/>
      <c r="F135" s="2158"/>
      <c r="G135" s="2158"/>
      <c r="H135" s="2158"/>
      <c r="I135" s="2158"/>
      <c r="J135" s="2158"/>
      <c r="K135" s="2158"/>
      <c r="L135" s="2158"/>
      <c r="M135" s="2158"/>
      <c r="N135" s="2158"/>
      <c r="O135" s="2158"/>
      <c r="P135" s="2158"/>
      <c r="Q135" s="2158"/>
      <c r="R135" s="2158"/>
      <c r="S135" s="2158"/>
      <c r="T135" s="2158"/>
      <c r="U135" s="2158"/>
      <c r="V135" s="2158"/>
      <c r="W135" s="2158"/>
      <c r="X135" s="2158"/>
      <c r="Y135" s="2158"/>
      <c r="Z135" s="2158"/>
      <c r="AA135" s="2158"/>
      <c r="AB135" s="2158"/>
      <c r="AC135" s="2158"/>
      <c r="AD135" s="2158"/>
      <c r="AE135" s="2158"/>
      <c r="AF135" s="2158"/>
      <c r="AG135" s="2158"/>
      <c r="AH135" s="2158"/>
      <c r="AI135" s="2158"/>
      <c r="AJ135" s="2158"/>
      <c r="AK135" s="2158"/>
      <c r="AL135" s="2158"/>
      <c r="AM135" s="2158"/>
      <c r="AN135" s="2158"/>
      <c r="AO135" s="2158"/>
      <c r="AP135" s="2158"/>
      <c r="AQ135" s="2158"/>
      <c r="AR135" s="2158"/>
      <c r="AS135" s="2158"/>
      <c r="AT135" s="2158"/>
      <c r="AU135" s="2158"/>
      <c r="AV135" s="2158"/>
      <c r="AW135" s="2158"/>
      <c r="AX135" s="2158"/>
      <c r="AY135" s="2158"/>
      <c r="AZ135" s="2158"/>
      <c r="BA135" s="2158"/>
      <c r="BB135" s="2158"/>
      <c r="BC135" s="2158"/>
      <c r="BD135" s="2158"/>
      <c r="BE135" s="2158"/>
      <c r="BF135" s="2158"/>
      <c r="BG135" s="2158"/>
      <c r="BH135" s="2158"/>
      <c r="BI135" s="2158"/>
      <c r="BJ135" s="2158"/>
      <c r="BK135" s="2158"/>
      <c r="BL135" s="2158"/>
      <c r="BM135" s="2158"/>
      <c r="BN135" s="2158"/>
      <c r="BO135" s="2158"/>
      <c r="BP135" s="2158"/>
      <c r="BQ135" s="2158"/>
      <c r="BR135" s="2158"/>
      <c r="BS135" s="2158"/>
      <c r="BT135" s="2158"/>
      <c r="BU135" s="2158"/>
      <c r="BV135" s="2158"/>
      <c r="BW135" s="2158"/>
      <c r="BX135" s="2158"/>
      <c r="BY135" s="488"/>
      <c r="CB135" s="487"/>
      <c r="CC135" s="489"/>
      <c r="CD135" s="489"/>
      <c r="CE135" s="489"/>
      <c r="CF135" s="489"/>
      <c r="CG135" s="489"/>
      <c r="CH135" s="489"/>
      <c r="CI135" s="489"/>
      <c r="CJ135" s="489"/>
      <c r="CK135" s="489"/>
      <c r="CL135" s="489"/>
      <c r="CM135" s="489"/>
      <c r="CN135" s="489"/>
      <c r="CO135" s="489"/>
      <c r="CP135" s="489"/>
      <c r="CQ135" s="489"/>
      <c r="CR135" s="489"/>
      <c r="CS135" s="489"/>
      <c r="CT135" s="489"/>
      <c r="CU135" s="489"/>
      <c r="CV135" s="489"/>
      <c r="CW135" s="489"/>
      <c r="CX135" s="489"/>
      <c r="CY135" s="489"/>
      <c r="CZ135" s="489"/>
      <c r="DA135" s="489"/>
      <c r="DB135" s="489"/>
      <c r="DC135" s="489"/>
      <c r="DD135" s="489"/>
      <c r="DE135" s="489"/>
      <c r="DF135" s="489"/>
      <c r="DG135" s="489"/>
      <c r="DH135" s="489"/>
      <c r="DI135" s="489"/>
      <c r="DJ135" s="489"/>
      <c r="DK135" s="489"/>
      <c r="DL135" s="489"/>
      <c r="DM135" s="489"/>
      <c r="DN135" s="489"/>
      <c r="DO135" s="489"/>
      <c r="DP135" s="489"/>
      <c r="DQ135" s="489"/>
      <c r="DR135" s="489"/>
      <c r="DS135" s="489"/>
      <c r="DT135" s="489"/>
      <c r="DU135" s="489"/>
      <c r="DV135" s="489"/>
      <c r="DW135" s="489"/>
      <c r="DX135" s="489"/>
      <c r="DY135" s="489"/>
      <c r="DZ135" s="489"/>
      <c r="EA135" s="489"/>
      <c r="EB135" s="489"/>
      <c r="EC135" s="489"/>
      <c r="ED135" s="489"/>
      <c r="EE135" s="489"/>
      <c r="EF135" s="489"/>
      <c r="EG135" s="489"/>
      <c r="EH135" s="489"/>
      <c r="EI135" s="489"/>
      <c r="EJ135" s="489"/>
      <c r="EK135" s="489"/>
      <c r="EL135" s="489"/>
      <c r="EM135" s="489"/>
      <c r="EN135" s="489"/>
      <c r="EO135" s="489"/>
      <c r="EP135" s="489"/>
      <c r="EQ135" s="489"/>
      <c r="ER135" s="489"/>
      <c r="ES135" s="489"/>
      <c r="ET135" s="489"/>
      <c r="EU135" s="489"/>
      <c r="EV135" s="489"/>
      <c r="EW135" s="489"/>
      <c r="EX135" s="488"/>
    </row>
    <row r="136" spans="4:154" s="481" customFormat="1" ht="7.5" customHeight="1">
      <c r="D136" s="487"/>
      <c r="E136" s="2157" t="s">
        <v>1016</v>
      </c>
      <c r="F136" s="2158"/>
      <c r="G136" s="2158"/>
      <c r="H136" s="2158"/>
      <c r="I136" s="2158"/>
      <c r="J136" s="2158"/>
      <c r="K136" s="2158"/>
      <c r="L136" s="2158"/>
      <c r="M136" s="2158"/>
      <c r="N136" s="2158"/>
      <c r="O136" s="2158"/>
      <c r="P136" s="2158"/>
      <c r="Q136" s="2158"/>
      <c r="R136" s="2158"/>
      <c r="S136" s="2158"/>
      <c r="T136" s="2158"/>
      <c r="U136" s="2158"/>
      <c r="V136" s="2158"/>
      <c r="W136" s="2158"/>
      <c r="X136" s="2158"/>
      <c r="Y136" s="2158"/>
      <c r="Z136" s="2158"/>
      <c r="AA136" s="2158"/>
      <c r="AB136" s="2158"/>
      <c r="AC136" s="2158"/>
      <c r="AD136" s="2158"/>
      <c r="AE136" s="2158"/>
      <c r="AF136" s="2158"/>
      <c r="AG136" s="2158"/>
      <c r="AH136" s="2158"/>
      <c r="AI136" s="2158"/>
      <c r="AJ136" s="2158"/>
      <c r="AK136" s="2158"/>
      <c r="AL136" s="2158"/>
      <c r="AM136" s="2158"/>
      <c r="AN136" s="2158"/>
      <c r="AO136" s="2158"/>
      <c r="AP136" s="2158"/>
      <c r="AQ136" s="2158"/>
      <c r="AR136" s="2158"/>
      <c r="AS136" s="2158"/>
      <c r="AT136" s="2158"/>
      <c r="AU136" s="2158"/>
      <c r="AV136" s="2158"/>
      <c r="AW136" s="2158"/>
      <c r="AX136" s="2158"/>
      <c r="AY136" s="2158"/>
      <c r="AZ136" s="2158"/>
      <c r="BA136" s="2158"/>
      <c r="BB136" s="2158"/>
      <c r="BC136" s="2158"/>
      <c r="BD136" s="2158"/>
      <c r="BE136" s="2158"/>
      <c r="BF136" s="2158"/>
      <c r="BG136" s="2158"/>
      <c r="BH136" s="2158"/>
      <c r="BI136" s="2158"/>
      <c r="BJ136" s="2158"/>
      <c r="BK136" s="2158"/>
      <c r="BL136" s="2158"/>
      <c r="BM136" s="2158"/>
      <c r="BN136" s="2158"/>
      <c r="BO136" s="2158"/>
      <c r="BP136" s="2158"/>
      <c r="BQ136" s="2158"/>
      <c r="BR136" s="2158"/>
      <c r="BS136" s="2158"/>
      <c r="BT136" s="2158"/>
      <c r="BU136" s="2158"/>
      <c r="BV136" s="2158"/>
      <c r="BW136" s="2158"/>
      <c r="BX136" s="2158"/>
      <c r="BY136" s="488"/>
      <c r="CB136" s="487"/>
      <c r="CC136" s="489"/>
      <c r="CD136" s="489"/>
      <c r="CE136" s="489"/>
      <c r="CF136" s="489"/>
      <c r="CG136" s="489"/>
      <c r="CH136" s="489"/>
      <c r="CI136" s="489"/>
      <c r="CJ136" s="489"/>
      <c r="CK136" s="489"/>
      <c r="CL136" s="489"/>
      <c r="CM136" s="489"/>
      <c r="CN136" s="489"/>
      <c r="CO136" s="489"/>
      <c r="CP136" s="489"/>
      <c r="CQ136" s="489"/>
      <c r="CR136" s="489"/>
      <c r="CS136" s="489"/>
      <c r="CT136" s="489"/>
      <c r="CU136" s="489"/>
      <c r="CV136" s="489"/>
      <c r="CW136" s="489"/>
      <c r="CX136" s="489"/>
      <c r="CY136" s="489"/>
      <c r="CZ136" s="489"/>
      <c r="DA136" s="489"/>
      <c r="DB136" s="489"/>
      <c r="DC136" s="489"/>
      <c r="DD136" s="489"/>
      <c r="DE136" s="489"/>
      <c r="DF136" s="489"/>
      <c r="DG136" s="489"/>
      <c r="DH136" s="489"/>
      <c r="DI136" s="489"/>
      <c r="DJ136" s="489"/>
      <c r="DK136" s="489"/>
      <c r="DL136" s="489"/>
      <c r="DM136" s="489"/>
      <c r="DN136" s="489"/>
      <c r="DO136" s="489"/>
      <c r="DP136" s="489"/>
      <c r="DQ136" s="489"/>
      <c r="DR136" s="489"/>
      <c r="DS136" s="489"/>
      <c r="DT136" s="489"/>
      <c r="DU136" s="489"/>
      <c r="DV136" s="489"/>
      <c r="DW136" s="489"/>
      <c r="DX136" s="489"/>
      <c r="DY136" s="489"/>
      <c r="DZ136" s="489"/>
      <c r="EA136" s="489"/>
      <c r="EB136" s="489"/>
      <c r="EC136" s="489"/>
      <c r="ED136" s="489"/>
      <c r="EE136" s="489"/>
      <c r="EF136" s="489"/>
      <c r="EG136" s="489"/>
      <c r="EH136" s="489"/>
      <c r="EI136" s="489"/>
      <c r="EJ136" s="489"/>
      <c r="EK136" s="489"/>
      <c r="EL136" s="489"/>
      <c r="EM136" s="489"/>
      <c r="EN136" s="489"/>
      <c r="EO136" s="489"/>
      <c r="EP136" s="489"/>
      <c r="EQ136" s="489"/>
      <c r="ER136" s="489"/>
      <c r="ES136" s="489"/>
      <c r="ET136" s="489"/>
      <c r="EU136" s="489"/>
      <c r="EV136" s="489"/>
      <c r="EW136" s="489"/>
      <c r="EX136" s="488"/>
    </row>
    <row r="137" spans="4:154" s="481" customFormat="1" ht="7.5" customHeight="1">
      <c r="D137" s="487"/>
      <c r="E137" s="2158"/>
      <c r="F137" s="2158"/>
      <c r="G137" s="2158"/>
      <c r="H137" s="2158"/>
      <c r="I137" s="2158"/>
      <c r="J137" s="2158"/>
      <c r="K137" s="2158"/>
      <c r="L137" s="2158"/>
      <c r="M137" s="2158"/>
      <c r="N137" s="2158"/>
      <c r="O137" s="2158"/>
      <c r="P137" s="2158"/>
      <c r="Q137" s="2158"/>
      <c r="R137" s="2158"/>
      <c r="S137" s="2158"/>
      <c r="T137" s="2158"/>
      <c r="U137" s="2158"/>
      <c r="V137" s="2158"/>
      <c r="W137" s="2158"/>
      <c r="X137" s="2158"/>
      <c r="Y137" s="2158"/>
      <c r="Z137" s="2158"/>
      <c r="AA137" s="2158"/>
      <c r="AB137" s="2158"/>
      <c r="AC137" s="2158"/>
      <c r="AD137" s="2158"/>
      <c r="AE137" s="2158"/>
      <c r="AF137" s="2158"/>
      <c r="AG137" s="2158"/>
      <c r="AH137" s="2158"/>
      <c r="AI137" s="2158"/>
      <c r="AJ137" s="2158"/>
      <c r="AK137" s="2158"/>
      <c r="AL137" s="2158"/>
      <c r="AM137" s="2158"/>
      <c r="AN137" s="2158"/>
      <c r="AO137" s="2158"/>
      <c r="AP137" s="2158"/>
      <c r="AQ137" s="2158"/>
      <c r="AR137" s="2158"/>
      <c r="AS137" s="2158"/>
      <c r="AT137" s="2158"/>
      <c r="AU137" s="2158"/>
      <c r="AV137" s="2158"/>
      <c r="AW137" s="2158"/>
      <c r="AX137" s="2158"/>
      <c r="AY137" s="2158"/>
      <c r="AZ137" s="2158"/>
      <c r="BA137" s="2158"/>
      <c r="BB137" s="2158"/>
      <c r="BC137" s="2158"/>
      <c r="BD137" s="2158"/>
      <c r="BE137" s="2158"/>
      <c r="BF137" s="2158"/>
      <c r="BG137" s="2158"/>
      <c r="BH137" s="2158"/>
      <c r="BI137" s="2158"/>
      <c r="BJ137" s="2158"/>
      <c r="BK137" s="2158"/>
      <c r="BL137" s="2158"/>
      <c r="BM137" s="2158"/>
      <c r="BN137" s="2158"/>
      <c r="BO137" s="2158"/>
      <c r="BP137" s="2158"/>
      <c r="BQ137" s="2158"/>
      <c r="BR137" s="2158"/>
      <c r="BS137" s="2158"/>
      <c r="BT137" s="2158"/>
      <c r="BU137" s="2158"/>
      <c r="BV137" s="2158"/>
      <c r="BW137" s="2158"/>
      <c r="BX137" s="2158"/>
      <c r="BY137" s="488"/>
      <c r="CB137" s="487"/>
      <c r="CC137" s="489"/>
      <c r="CD137" s="489"/>
      <c r="CE137" s="489"/>
      <c r="CF137" s="489"/>
      <c r="CG137" s="489"/>
      <c r="CH137" s="489"/>
      <c r="CI137" s="489"/>
      <c r="CJ137" s="489"/>
      <c r="CK137" s="489"/>
      <c r="CL137" s="489"/>
      <c r="CM137" s="489"/>
      <c r="CN137" s="489"/>
      <c r="CO137" s="489"/>
      <c r="CP137" s="489"/>
      <c r="CQ137" s="489"/>
      <c r="CR137" s="489"/>
      <c r="CS137" s="489"/>
      <c r="CT137" s="489"/>
      <c r="CU137" s="489"/>
      <c r="CV137" s="489"/>
      <c r="CW137" s="489"/>
      <c r="CX137" s="489"/>
      <c r="CY137" s="489"/>
      <c r="CZ137" s="489"/>
      <c r="DA137" s="489"/>
      <c r="DB137" s="489"/>
      <c r="DC137" s="489"/>
      <c r="DD137" s="489"/>
      <c r="DE137" s="489"/>
      <c r="DF137" s="489"/>
      <c r="DG137" s="489"/>
      <c r="DH137" s="489"/>
      <c r="DI137" s="489"/>
      <c r="DJ137" s="489"/>
      <c r="DK137" s="489"/>
      <c r="DL137" s="489"/>
      <c r="DM137" s="489"/>
      <c r="DN137" s="489"/>
      <c r="DO137" s="489"/>
      <c r="DP137" s="489"/>
      <c r="DQ137" s="489"/>
      <c r="DR137" s="489"/>
      <c r="DS137" s="489"/>
      <c r="DT137" s="489"/>
      <c r="DU137" s="489"/>
      <c r="DV137" s="489"/>
      <c r="DW137" s="489"/>
      <c r="DX137" s="489"/>
      <c r="DY137" s="489"/>
      <c r="DZ137" s="489"/>
      <c r="EA137" s="489"/>
      <c r="EB137" s="489"/>
      <c r="EC137" s="489"/>
      <c r="ED137" s="489"/>
      <c r="EE137" s="489"/>
      <c r="EF137" s="489"/>
      <c r="EG137" s="489"/>
      <c r="EH137" s="489"/>
      <c r="EI137" s="489"/>
      <c r="EJ137" s="489"/>
      <c r="EK137" s="489"/>
      <c r="EL137" s="489"/>
      <c r="EM137" s="489"/>
      <c r="EN137" s="489"/>
      <c r="EO137" s="489"/>
      <c r="EP137" s="489"/>
      <c r="EQ137" s="489"/>
      <c r="ER137" s="489"/>
      <c r="ES137" s="489"/>
      <c r="ET137" s="489"/>
      <c r="EU137" s="489"/>
      <c r="EV137" s="489"/>
      <c r="EW137" s="489"/>
      <c r="EX137" s="488"/>
    </row>
    <row r="138" spans="4:154" s="481" customFormat="1" ht="7.5" customHeight="1">
      <c r="D138" s="487"/>
      <c r="E138" s="489"/>
      <c r="F138" s="2157" t="s">
        <v>1078</v>
      </c>
      <c r="G138" s="2268"/>
      <c r="H138" s="2268"/>
      <c r="I138" s="2268"/>
      <c r="J138" s="2268"/>
      <c r="K138" s="2268"/>
      <c r="L138" s="2268"/>
      <c r="M138" s="2268"/>
      <c r="N138" s="2268"/>
      <c r="O138" s="2268"/>
      <c r="P138" s="2268"/>
      <c r="Q138" s="2268"/>
      <c r="R138" s="2268"/>
      <c r="S138" s="2268"/>
      <c r="T138" s="2268"/>
      <c r="U138" s="2268"/>
      <c r="V138" s="2268"/>
      <c r="W138" s="2268"/>
      <c r="X138" s="2268"/>
      <c r="Y138" s="2268"/>
      <c r="Z138" s="2268"/>
      <c r="AA138" s="2268"/>
      <c r="AB138" s="2268"/>
      <c r="AC138" s="2268"/>
      <c r="AD138" s="2268"/>
      <c r="AE138" s="2268"/>
      <c r="AF138" s="2268"/>
      <c r="AG138" s="2268"/>
      <c r="AH138" s="2268"/>
      <c r="AI138" s="2268"/>
      <c r="AJ138" s="2268"/>
      <c r="AK138" s="2268"/>
      <c r="AL138" s="2268"/>
      <c r="AM138" s="2268"/>
      <c r="AN138" s="2268"/>
      <c r="AO138" s="2268"/>
      <c r="AP138" s="2268"/>
      <c r="AQ138" s="2268"/>
      <c r="AR138" s="2268"/>
      <c r="AS138" s="2268"/>
      <c r="AT138" s="2268"/>
      <c r="AU138" s="2268"/>
      <c r="AV138" s="2268"/>
      <c r="AW138" s="2268"/>
      <c r="AX138" s="2268"/>
      <c r="AY138" s="2268"/>
      <c r="AZ138" s="2268"/>
      <c r="BA138" s="2268"/>
      <c r="BB138" s="2268"/>
      <c r="BC138" s="2268"/>
      <c r="BD138" s="2268"/>
      <c r="BE138" s="2268"/>
      <c r="BF138" s="2268"/>
      <c r="BG138" s="2268"/>
      <c r="BH138" s="2268"/>
      <c r="BI138" s="2268"/>
      <c r="BJ138" s="2268"/>
      <c r="BK138" s="2268"/>
      <c r="BL138" s="2268"/>
      <c r="BM138" s="2268"/>
      <c r="BN138" s="2268"/>
      <c r="BO138" s="2268"/>
      <c r="BP138" s="2268"/>
      <c r="BQ138" s="2268"/>
      <c r="BR138" s="2268"/>
      <c r="BS138" s="2268"/>
      <c r="BT138" s="2268"/>
      <c r="BU138" s="2268"/>
      <c r="BV138" s="2268"/>
      <c r="BW138" s="2268"/>
      <c r="BX138" s="2268"/>
      <c r="BY138" s="488"/>
      <c r="CB138" s="487"/>
      <c r="CC138" s="489"/>
      <c r="CD138" s="489"/>
      <c r="CE138" s="489"/>
      <c r="CF138" s="489"/>
      <c r="CG138" s="489"/>
      <c r="CH138" s="489"/>
      <c r="CI138" s="489"/>
      <c r="CJ138" s="489"/>
      <c r="CK138" s="489"/>
      <c r="CL138" s="489"/>
      <c r="CM138" s="489"/>
      <c r="CN138" s="489"/>
      <c r="CO138" s="489"/>
      <c r="CP138" s="489"/>
      <c r="CQ138" s="489"/>
      <c r="CR138" s="489"/>
      <c r="CS138" s="489"/>
      <c r="CT138" s="489"/>
      <c r="CU138" s="489"/>
      <c r="CV138" s="489"/>
      <c r="CW138" s="489"/>
      <c r="CX138" s="489"/>
      <c r="CY138" s="489"/>
      <c r="CZ138" s="489"/>
      <c r="DA138" s="489"/>
      <c r="DB138" s="489"/>
      <c r="DC138" s="489"/>
      <c r="DD138" s="489"/>
      <c r="DE138" s="489"/>
      <c r="DF138" s="489"/>
      <c r="DG138" s="489"/>
      <c r="DH138" s="489"/>
      <c r="DI138" s="489"/>
      <c r="DJ138" s="489"/>
      <c r="DK138" s="489"/>
      <c r="DL138" s="489"/>
      <c r="DM138" s="489"/>
      <c r="DN138" s="489"/>
      <c r="DO138" s="489"/>
      <c r="DP138" s="489"/>
      <c r="DQ138" s="489"/>
      <c r="DR138" s="489"/>
      <c r="DS138" s="489"/>
      <c r="DT138" s="489"/>
      <c r="DU138" s="489"/>
      <c r="DV138" s="489"/>
      <c r="DW138" s="489"/>
      <c r="DX138" s="489"/>
      <c r="DY138" s="489"/>
      <c r="DZ138" s="489"/>
      <c r="EA138" s="489"/>
      <c r="EB138" s="489"/>
      <c r="EC138" s="489"/>
      <c r="ED138" s="489"/>
      <c r="EE138" s="489"/>
      <c r="EF138" s="489"/>
      <c r="EG138" s="489"/>
      <c r="EH138" s="489"/>
      <c r="EI138" s="489"/>
      <c r="EJ138" s="489"/>
      <c r="EK138" s="489"/>
      <c r="EL138" s="489"/>
      <c r="EM138" s="489"/>
      <c r="EN138" s="489"/>
      <c r="EO138" s="489"/>
      <c r="EP138" s="489"/>
      <c r="EQ138" s="489"/>
      <c r="ER138" s="489"/>
      <c r="ES138" s="489"/>
      <c r="ET138" s="489"/>
      <c r="EU138" s="489"/>
      <c r="EV138" s="489"/>
      <c r="EW138" s="489"/>
      <c r="EX138" s="488"/>
    </row>
    <row r="139" spans="4:154" s="481" customFormat="1" ht="7.5" customHeight="1">
      <c r="D139" s="487"/>
      <c r="E139" s="489"/>
      <c r="F139" s="2157"/>
      <c r="G139" s="2268"/>
      <c r="H139" s="2268"/>
      <c r="I139" s="2268"/>
      <c r="J139" s="2268"/>
      <c r="K139" s="2268"/>
      <c r="L139" s="2268"/>
      <c r="M139" s="2268"/>
      <c r="N139" s="2268"/>
      <c r="O139" s="2268"/>
      <c r="P139" s="2268"/>
      <c r="Q139" s="2268"/>
      <c r="R139" s="2268"/>
      <c r="S139" s="2268"/>
      <c r="T139" s="2268"/>
      <c r="U139" s="2268"/>
      <c r="V139" s="2268"/>
      <c r="W139" s="2268"/>
      <c r="X139" s="2268"/>
      <c r="Y139" s="2268"/>
      <c r="Z139" s="2268"/>
      <c r="AA139" s="2268"/>
      <c r="AB139" s="2268"/>
      <c r="AC139" s="2268"/>
      <c r="AD139" s="2268"/>
      <c r="AE139" s="2268"/>
      <c r="AF139" s="2268"/>
      <c r="AG139" s="2268"/>
      <c r="AH139" s="2268"/>
      <c r="AI139" s="2268"/>
      <c r="AJ139" s="2268"/>
      <c r="AK139" s="2268"/>
      <c r="AL139" s="2268"/>
      <c r="AM139" s="2268"/>
      <c r="AN139" s="2268"/>
      <c r="AO139" s="2268"/>
      <c r="AP139" s="2268"/>
      <c r="AQ139" s="2268"/>
      <c r="AR139" s="2268"/>
      <c r="AS139" s="2268"/>
      <c r="AT139" s="2268"/>
      <c r="AU139" s="2268"/>
      <c r="AV139" s="2268"/>
      <c r="AW139" s="2268"/>
      <c r="AX139" s="2268"/>
      <c r="AY139" s="2268"/>
      <c r="AZ139" s="2268"/>
      <c r="BA139" s="2268"/>
      <c r="BB139" s="2268"/>
      <c r="BC139" s="2268"/>
      <c r="BD139" s="2268"/>
      <c r="BE139" s="2268"/>
      <c r="BF139" s="2268"/>
      <c r="BG139" s="2268"/>
      <c r="BH139" s="2268"/>
      <c r="BI139" s="2268"/>
      <c r="BJ139" s="2268"/>
      <c r="BK139" s="2268"/>
      <c r="BL139" s="2268"/>
      <c r="BM139" s="2268"/>
      <c r="BN139" s="2268"/>
      <c r="BO139" s="2268"/>
      <c r="BP139" s="2268"/>
      <c r="BQ139" s="2268"/>
      <c r="BR139" s="2268"/>
      <c r="BS139" s="2268"/>
      <c r="BT139" s="2268"/>
      <c r="BU139" s="2268"/>
      <c r="BV139" s="2268"/>
      <c r="BW139" s="2268"/>
      <c r="BX139" s="2268"/>
      <c r="BY139" s="488"/>
      <c r="CB139" s="487"/>
      <c r="CC139" s="489"/>
      <c r="CD139" s="489"/>
      <c r="CE139" s="489"/>
      <c r="CF139" s="489"/>
      <c r="CG139" s="489"/>
      <c r="CH139" s="489"/>
      <c r="CI139" s="489"/>
      <c r="CJ139" s="489"/>
      <c r="CK139" s="489"/>
      <c r="CL139" s="489"/>
      <c r="CM139" s="489"/>
      <c r="CN139" s="489"/>
      <c r="CO139" s="489"/>
      <c r="CP139" s="489"/>
      <c r="CQ139" s="489"/>
      <c r="CR139" s="489"/>
      <c r="CS139" s="489"/>
      <c r="CT139" s="489"/>
      <c r="CU139" s="489"/>
      <c r="CV139" s="489"/>
      <c r="CW139" s="489"/>
      <c r="CX139" s="489"/>
      <c r="CY139" s="489"/>
      <c r="CZ139" s="489"/>
      <c r="DA139" s="489"/>
      <c r="DB139" s="489"/>
      <c r="DC139" s="489"/>
      <c r="DD139" s="489"/>
      <c r="DE139" s="489"/>
      <c r="DF139" s="489"/>
      <c r="DG139" s="489"/>
      <c r="DH139" s="489"/>
      <c r="DI139" s="489"/>
      <c r="DJ139" s="489"/>
      <c r="DK139" s="489"/>
      <c r="DL139" s="489"/>
      <c r="DM139" s="489"/>
      <c r="DN139" s="489"/>
      <c r="DO139" s="489"/>
      <c r="DP139" s="489"/>
      <c r="DQ139" s="489"/>
      <c r="DR139" s="489"/>
      <c r="DS139" s="489"/>
      <c r="DT139" s="489"/>
      <c r="DU139" s="489"/>
      <c r="DV139" s="489"/>
      <c r="DW139" s="489"/>
      <c r="DX139" s="489"/>
      <c r="DY139" s="489"/>
      <c r="DZ139" s="489"/>
      <c r="EA139" s="489"/>
      <c r="EB139" s="489"/>
      <c r="EC139" s="489"/>
      <c r="ED139" s="489"/>
      <c r="EE139" s="489"/>
      <c r="EF139" s="489"/>
      <c r="EG139" s="489"/>
      <c r="EH139" s="489"/>
      <c r="EI139" s="489"/>
      <c r="EJ139" s="489"/>
      <c r="EK139" s="489"/>
      <c r="EL139" s="489"/>
      <c r="EM139" s="489"/>
      <c r="EN139" s="489"/>
      <c r="EO139" s="489"/>
      <c r="EP139" s="489"/>
      <c r="EQ139" s="489"/>
      <c r="ER139" s="489"/>
      <c r="ES139" s="489"/>
      <c r="ET139" s="489"/>
      <c r="EU139" s="489"/>
      <c r="EV139" s="489"/>
      <c r="EW139" s="489"/>
      <c r="EX139" s="488"/>
    </row>
    <row r="140" spans="4:154" s="481" customFormat="1" ht="7.5" customHeight="1">
      <c r="D140" s="487"/>
      <c r="E140" s="2157" t="s">
        <v>1020</v>
      </c>
      <c r="F140" s="2158"/>
      <c r="G140" s="2158"/>
      <c r="H140" s="2158"/>
      <c r="I140" s="2158"/>
      <c r="J140" s="2158"/>
      <c r="K140" s="2158"/>
      <c r="L140" s="2158"/>
      <c r="M140" s="2158"/>
      <c r="N140" s="2158"/>
      <c r="O140" s="2158"/>
      <c r="P140" s="2158"/>
      <c r="Q140" s="2158"/>
      <c r="R140" s="2158"/>
      <c r="S140" s="2158"/>
      <c r="T140" s="2158"/>
      <c r="U140" s="2158"/>
      <c r="V140" s="2158"/>
      <c r="W140" s="2158"/>
      <c r="X140" s="2158"/>
      <c r="Y140" s="2158"/>
      <c r="Z140" s="2158"/>
      <c r="AA140" s="2158"/>
      <c r="AB140" s="2158"/>
      <c r="AC140" s="2158"/>
      <c r="AD140" s="2158"/>
      <c r="AE140" s="2158"/>
      <c r="AF140" s="2158"/>
      <c r="AG140" s="2158"/>
      <c r="AH140" s="2158"/>
      <c r="AI140" s="2158"/>
      <c r="AJ140" s="2158"/>
      <c r="AK140" s="2158"/>
      <c r="AL140" s="2158"/>
      <c r="AM140" s="2158"/>
      <c r="AN140" s="2158"/>
      <c r="AO140" s="2158"/>
      <c r="AP140" s="2158"/>
      <c r="AQ140" s="2158"/>
      <c r="AR140" s="2158"/>
      <c r="AS140" s="2158"/>
      <c r="AT140" s="2158"/>
      <c r="AU140" s="2158"/>
      <c r="AV140" s="2158"/>
      <c r="AW140" s="2158"/>
      <c r="AX140" s="2158"/>
      <c r="AY140" s="2158"/>
      <c r="AZ140" s="2158"/>
      <c r="BA140" s="2158"/>
      <c r="BB140" s="2158"/>
      <c r="BC140" s="2158"/>
      <c r="BD140" s="2158"/>
      <c r="BE140" s="2158"/>
      <c r="BF140" s="2158"/>
      <c r="BG140" s="2158"/>
      <c r="BH140" s="2158"/>
      <c r="BI140" s="2158"/>
      <c r="BJ140" s="2158"/>
      <c r="BK140" s="2158"/>
      <c r="BL140" s="2158"/>
      <c r="BM140" s="2158"/>
      <c r="BN140" s="2158"/>
      <c r="BO140" s="2158"/>
      <c r="BP140" s="2158"/>
      <c r="BQ140" s="2158"/>
      <c r="BR140" s="2158"/>
      <c r="BS140" s="2158"/>
      <c r="BT140" s="2158"/>
      <c r="BU140" s="2158"/>
      <c r="BV140" s="2158"/>
      <c r="BW140" s="2158"/>
      <c r="BX140" s="2158"/>
      <c r="BY140" s="488"/>
      <c r="CB140" s="487"/>
      <c r="CC140" s="489"/>
      <c r="CD140" s="489"/>
      <c r="CE140" s="489"/>
      <c r="CF140" s="489"/>
      <c r="CG140" s="489"/>
      <c r="CH140" s="489"/>
      <c r="CI140" s="489"/>
      <c r="CJ140" s="489"/>
      <c r="CK140" s="489"/>
      <c r="CL140" s="489"/>
      <c r="CM140" s="489"/>
      <c r="CN140" s="489"/>
      <c r="CO140" s="489"/>
      <c r="CP140" s="489"/>
      <c r="CQ140" s="489"/>
      <c r="CR140" s="489"/>
      <c r="CS140" s="489"/>
      <c r="CT140" s="489"/>
      <c r="CU140" s="489"/>
      <c r="CV140" s="489"/>
      <c r="CW140" s="489"/>
      <c r="CX140" s="489"/>
      <c r="CY140" s="489"/>
      <c r="CZ140" s="489"/>
      <c r="DA140" s="489"/>
      <c r="DB140" s="489"/>
      <c r="DC140" s="489"/>
      <c r="DD140" s="489"/>
      <c r="DE140" s="489"/>
      <c r="DF140" s="489"/>
      <c r="DG140" s="489"/>
      <c r="DH140" s="489"/>
      <c r="DI140" s="489"/>
      <c r="DJ140" s="489"/>
      <c r="DK140" s="489"/>
      <c r="DL140" s="489"/>
      <c r="DM140" s="489"/>
      <c r="DN140" s="489"/>
      <c r="DO140" s="489"/>
      <c r="DP140" s="489"/>
      <c r="DQ140" s="489"/>
      <c r="DR140" s="489"/>
      <c r="DS140" s="489"/>
      <c r="DT140" s="489"/>
      <c r="DU140" s="489"/>
      <c r="DV140" s="489"/>
      <c r="DW140" s="489"/>
      <c r="DX140" s="489"/>
      <c r="DY140" s="489"/>
      <c r="DZ140" s="489"/>
      <c r="EA140" s="489"/>
      <c r="EB140" s="489"/>
      <c r="EC140" s="489"/>
      <c r="ED140" s="489"/>
      <c r="EE140" s="489"/>
      <c r="EF140" s="489"/>
      <c r="EG140" s="489"/>
      <c r="EH140" s="489"/>
      <c r="EI140" s="489"/>
      <c r="EJ140" s="489"/>
      <c r="EK140" s="489"/>
      <c r="EL140" s="489"/>
      <c r="EM140" s="489"/>
      <c r="EN140" s="489"/>
      <c r="EO140" s="489"/>
      <c r="EP140" s="489"/>
      <c r="EQ140" s="489"/>
      <c r="ER140" s="489"/>
      <c r="ES140" s="489"/>
      <c r="ET140" s="489"/>
      <c r="EU140" s="489"/>
      <c r="EV140" s="489"/>
      <c r="EW140" s="489"/>
      <c r="EX140" s="488"/>
    </row>
    <row r="141" spans="4:154" s="481" customFormat="1" ht="7.5" customHeight="1">
      <c r="D141" s="487"/>
      <c r="E141" s="2158"/>
      <c r="F141" s="2158"/>
      <c r="G141" s="2158"/>
      <c r="H141" s="2158"/>
      <c r="I141" s="2158"/>
      <c r="J141" s="2158"/>
      <c r="K141" s="2158"/>
      <c r="L141" s="2158"/>
      <c r="M141" s="2158"/>
      <c r="N141" s="2158"/>
      <c r="O141" s="2158"/>
      <c r="P141" s="2158"/>
      <c r="Q141" s="2158"/>
      <c r="R141" s="2158"/>
      <c r="S141" s="2158"/>
      <c r="T141" s="2158"/>
      <c r="U141" s="2158"/>
      <c r="V141" s="2158"/>
      <c r="W141" s="2158"/>
      <c r="X141" s="2158"/>
      <c r="Y141" s="2158"/>
      <c r="Z141" s="2158"/>
      <c r="AA141" s="2158"/>
      <c r="AB141" s="2158"/>
      <c r="AC141" s="2158"/>
      <c r="AD141" s="2158"/>
      <c r="AE141" s="2158"/>
      <c r="AF141" s="2158"/>
      <c r="AG141" s="2158"/>
      <c r="AH141" s="2158"/>
      <c r="AI141" s="2158"/>
      <c r="AJ141" s="2158"/>
      <c r="AK141" s="2158"/>
      <c r="AL141" s="2158"/>
      <c r="AM141" s="2158"/>
      <c r="AN141" s="2158"/>
      <c r="AO141" s="2158"/>
      <c r="AP141" s="2158"/>
      <c r="AQ141" s="2158"/>
      <c r="AR141" s="2158"/>
      <c r="AS141" s="2158"/>
      <c r="AT141" s="2158"/>
      <c r="AU141" s="2158"/>
      <c r="AV141" s="2158"/>
      <c r="AW141" s="2158"/>
      <c r="AX141" s="2158"/>
      <c r="AY141" s="2158"/>
      <c r="AZ141" s="2158"/>
      <c r="BA141" s="2158"/>
      <c r="BB141" s="2158"/>
      <c r="BC141" s="2158"/>
      <c r="BD141" s="2158"/>
      <c r="BE141" s="2158"/>
      <c r="BF141" s="2158"/>
      <c r="BG141" s="2158"/>
      <c r="BH141" s="2158"/>
      <c r="BI141" s="2158"/>
      <c r="BJ141" s="2158"/>
      <c r="BK141" s="2158"/>
      <c r="BL141" s="2158"/>
      <c r="BM141" s="2158"/>
      <c r="BN141" s="2158"/>
      <c r="BO141" s="2158"/>
      <c r="BP141" s="2158"/>
      <c r="BQ141" s="2158"/>
      <c r="BR141" s="2158"/>
      <c r="BS141" s="2158"/>
      <c r="BT141" s="2158"/>
      <c r="BU141" s="2158"/>
      <c r="BV141" s="2158"/>
      <c r="BW141" s="2158"/>
      <c r="BX141" s="2158"/>
      <c r="BY141" s="488"/>
      <c r="CB141" s="487"/>
      <c r="CC141" s="489"/>
      <c r="CD141" s="489"/>
      <c r="CE141" s="489"/>
      <c r="CF141" s="489"/>
      <c r="CG141" s="489"/>
      <c r="CH141" s="489"/>
      <c r="CI141" s="489"/>
      <c r="CJ141" s="489"/>
      <c r="CK141" s="489"/>
      <c r="CL141" s="489"/>
      <c r="CM141" s="489"/>
      <c r="CN141" s="489"/>
      <c r="CO141" s="489"/>
      <c r="CP141" s="489"/>
      <c r="CQ141" s="489"/>
      <c r="CR141" s="489"/>
      <c r="CS141" s="489"/>
      <c r="CT141" s="489"/>
      <c r="CU141" s="489"/>
      <c r="CV141" s="489"/>
      <c r="CW141" s="489"/>
      <c r="CX141" s="489"/>
      <c r="CY141" s="489"/>
      <c r="CZ141" s="489"/>
      <c r="DA141" s="489"/>
      <c r="DB141" s="489"/>
      <c r="DC141" s="489"/>
      <c r="DD141" s="489"/>
      <c r="DE141" s="489"/>
      <c r="DF141" s="489"/>
      <c r="DG141" s="489"/>
      <c r="DH141" s="489"/>
      <c r="DI141" s="489"/>
      <c r="DJ141" s="489"/>
      <c r="DK141" s="489"/>
      <c r="DL141" s="489"/>
      <c r="DM141" s="489"/>
      <c r="DN141" s="489"/>
      <c r="DO141" s="489"/>
      <c r="DP141" s="489"/>
      <c r="DQ141" s="489"/>
      <c r="DR141" s="489"/>
      <c r="DS141" s="489"/>
      <c r="DT141" s="489"/>
      <c r="DU141" s="489"/>
      <c r="DV141" s="489"/>
      <c r="DW141" s="489"/>
      <c r="DX141" s="489"/>
      <c r="DY141" s="489"/>
      <c r="DZ141" s="489"/>
      <c r="EA141" s="489"/>
      <c r="EB141" s="489"/>
      <c r="EC141" s="489"/>
      <c r="ED141" s="489"/>
      <c r="EE141" s="489"/>
      <c r="EF141" s="489"/>
      <c r="EG141" s="489"/>
      <c r="EH141" s="489"/>
      <c r="EI141" s="489"/>
      <c r="EJ141" s="489"/>
      <c r="EK141" s="489"/>
      <c r="EL141" s="489"/>
      <c r="EM141" s="489"/>
      <c r="EN141" s="489"/>
      <c r="EO141" s="489"/>
      <c r="EP141" s="489"/>
      <c r="EQ141" s="489"/>
      <c r="ER141" s="489"/>
      <c r="ES141" s="489"/>
      <c r="ET141" s="489"/>
      <c r="EU141" s="489"/>
      <c r="EV141" s="489"/>
      <c r="EW141" s="489"/>
      <c r="EX141" s="488"/>
    </row>
    <row r="142" spans="4:154" s="481" customFormat="1" ht="7.5" customHeight="1">
      <c r="D142" s="487"/>
      <c r="E142" s="489"/>
      <c r="F142" s="2172" t="s">
        <v>1068</v>
      </c>
      <c r="G142" s="2158"/>
      <c r="H142" s="2158"/>
      <c r="I142" s="2158"/>
      <c r="J142" s="2158"/>
      <c r="K142" s="2158"/>
      <c r="L142" s="2158"/>
      <c r="M142" s="2158"/>
      <c r="N142" s="2158"/>
      <c r="O142" s="2158"/>
      <c r="P142" s="2158"/>
      <c r="Q142" s="2158"/>
      <c r="R142" s="2158"/>
      <c r="S142" s="2158"/>
      <c r="T142" s="2158"/>
      <c r="U142" s="2158"/>
      <c r="V142" s="2158"/>
      <c r="W142" s="2158"/>
      <c r="X142" s="2158"/>
      <c r="Y142" s="2158"/>
      <c r="Z142" s="2158"/>
      <c r="AA142" s="2158"/>
      <c r="AB142" s="2158"/>
      <c r="AC142" s="2158"/>
      <c r="AD142" s="2158"/>
      <c r="AE142" s="2158"/>
      <c r="AF142" s="2158"/>
      <c r="AG142" s="2158"/>
      <c r="AH142" s="2158"/>
      <c r="AI142" s="2158"/>
      <c r="AJ142" s="2158"/>
      <c r="AK142" s="2158"/>
      <c r="AL142" s="2158"/>
      <c r="AM142" s="2158"/>
      <c r="AN142" s="2158"/>
      <c r="AO142" s="2158"/>
      <c r="AP142" s="2158"/>
      <c r="AQ142" s="2158"/>
      <c r="AR142" s="2158"/>
      <c r="AS142" s="2158"/>
      <c r="AT142" s="2158"/>
      <c r="AU142" s="2158"/>
      <c r="AV142" s="2158"/>
      <c r="AW142" s="2158"/>
      <c r="AX142" s="2158"/>
      <c r="AY142" s="2158"/>
      <c r="AZ142" s="2158"/>
      <c r="BA142" s="2158"/>
      <c r="BB142" s="2158"/>
      <c r="BC142" s="2158"/>
      <c r="BD142" s="2158"/>
      <c r="BE142" s="2158"/>
      <c r="BF142" s="2158"/>
      <c r="BG142" s="2158"/>
      <c r="BH142" s="2158"/>
      <c r="BI142" s="2158"/>
      <c r="BJ142" s="2158"/>
      <c r="BK142" s="2158"/>
      <c r="BL142" s="2158"/>
      <c r="BM142" s="2158"/>
      <c r="BN142" s="2158"/>
      <c r="BO142" s="2158"/>
      <c r="BP142" s="2158"/>
      <c r="BQ142" s="2158"/>
      <c r="BR142" s="2158"/>
      <c r="BS142" s="2158"/>
      <c r="BT142" s="2158"/>
      <c r="BU142" s="2158"/>
      <c r="BV142" s="2158"/>
      <c r="BW142" s="2158"/>
      <c r="BX142" s="2158"/>
      <c r="BY142" s="488"/>
      <c r="CB142" s="487"/>
      <c r="CC142" s="489"/>
      <c r="CD142" s="489"/>
      <c r="CE142" s="489"/>
      <c r="CF142" s="489"/>
      <c r="CG142" s="489"/>
      <c r="CH142" s="489"/>
      <c r="CI142" s="489"/>
      <c r="CJ142" s="489"/>
      <c r="CK142" s="489"/>
      <c r="CL142" s="489"/>
      <c r="CM142" s="489"/>
      <c r="CN142" s="489"/>
      <c r="CO142" s="489"/>
      <c r="CP142" s="489"/>
      <c r="CQ142" s="489"/>
      <c r="CR142" s="489"/>
      <c r="CS142" s="489"/>
      <c r="CT142" s="489"/>
      <c r="CU142" s="489"/>
      <c r="CV142" s="489"/>
      <c r="CW142" s="489"/>
      <c r="CX142" s="489"/>
      <c r="CY142" s="489"/>
      <c r="CZ142" s="489"/>
      <c r="DA142" s="489"/>
      <c r="DB142" s="489"/>
      <c r="DC142" s="489"/>
      <c r="DD142" s="489"/>
      <c r="DE142" s="489"/>
      <c r="DF142" s="489"/>
      <c r="DG142" s="489"/>
      <c r="DH142" s="489"/>
      <c r="DI142" s="489"/>
      <c r="DJ142" s="489"/>
      <c r="DK142" s="489"/>
      <c r="DL142" s="489"/>
      <c r="DM142" s="489"/>
      <c r="DN142" s="489"/>
      <c r="DO142" s="489"/>
      <c r="DP142" s="489"/>
      <c r="DQ142" s="489"/>
      <c r="DR142" s="489"/>
      <c r="DS142" s="489"/>
      <c r="DT142" s="489"/>
      <c r="DU142" s="489"/>
      <c r="DV142" s="489"/>
      <c r="DW142" s="489"/>
      <c r="DX142" s="489"/>
      <c r="DY142" s="489"/>
      <c r="DZ142" s="489"/>
      <c r="EA142" s="489"/>
      <c r="EB142" s="489"/>
      <c r="EC142" s="489"/>
      <c r="ED142" s="489"/>
      <c r="EE142" s="489"/>
      <c r="EF142" s="489"/>
      <c r="EG142" s="489"/>
      <c r="EH142" s="489"/>
      <c r="EI142" s="489"/>
      <c r="EJ142" s="489"/>
      <c r="EK142" s="489"/>
      <c r="EL142" s="489"/>
      <c r="EM142" s="489"/>
      <c r="EN142" s="489"/>
      <c r="EO142" s="489"/>
      <c r="EP142" s="489"/>
      <c r="EQ142" s="489"/>
      <c r="ER142" s="489"/>
      <c r="ES142" s="489"/>
      <c r="ET142" s="489"/>
      <c r="EU142" s="489"/>
      <c r="EV142" s="489"/>
      <c r="EW142" s="489"/>
      <c r="EX142" s="488"/>
    </row>
    <row r="143" spans="4:154" s="481" customFormat="1" ht="7.5" customHeight="1">
      <c r="D143" s="487"/>
      <c r="E143" s="489"/>
      <c r="F143" s="2158"/>
      <c r="G143" s="2158"/>
      <c r="H143" s="2158"/>
      <c r="I143" s="2158"/>
      <c r="J143" s="2158"/>
      <c r="K143" s="2158"/>
      <c r="L143" s="2158"/>
      <c r="M143" s="2158"/>
      <c r="N143" s="2158"/>
      <c r="O143" s="2158"/>
      <c r="P143" s="2158"/>
      <c r="Q143" s="2158"/>
      <c r="R143" s="2158"/>
      <c r="S143" s="2158"/>
      <c r="T143" s="2158"/>
      <c r="U143" s="2158"/>
      <c r="V143" s="2158"/>
      <c r="W143" s="2158"/>
      <c r="X143" s="2158"/>
      <c r="Y143" s="2158"/>
      <c r="Z143" s="2158"/>
      <c r="AA143" s="2158"/>
      <c r="AB143" s="2158"/>
      <c r="AC143" s="2158"/>
      <c r="AD143" s="2158"/>
      <c r="AE143" s="2158"/>
      <c r="AF143" s="2158"/>
      <c r="AG143" s="2158"/>
      <c r="AH143" s="2158"/>
      <c r="AI143" s="2158"/>
      <c r="AJ143" s="2158"/>
      <c r="AK143" s="2158"/>
      <c r="AL143" s="2158"/>
      <c r="AM143" s="2158"/>
      <c r="AN143" s="2158"/>
      <c r="AO143" s="2158"/>
      <c r="AP143" s="2158"/>
      <c r="AQ143" s="2158"/>
      <c r="AR143" s="2158"/>
      <c r="AS143" s="2158"/>
      <c r="AT143" s="2158"/>
      <c r="AU143" s="2158"/>
      <c r="AV143" s="2158"/>
      <c r="AW143" s="2158"/>
      <c r="AX143" s="2158"/>
      <c r="AY143" s="2158"/>
      <c r="AZ143" s="2158"/>
      <c r="BA143" s="2158"/>
      <c r="BB143" s="2158"/>
      <c r="BC143" s="2158"/>
      <c r="BD143" s="2158"/>
      <c r="BE143" s="2158"/>
      <c r="BF143" s="2158"/>
      <c r="BG143" s="2158"/>
      <c r="BH143" s="2158"/>
      <c r="BI143" s="2158"/>
      <c r="BJ143" s="2158"/>
      <c r="BK143" s="2158"/>
      <c r="BL143" s="2158"/>
      <c r="BM143" s="2158"/>
      <c r="BN143" s="2158"/>
      <c r="BO143" s="2158"/>
      <c r="BP143" s="2158"/>
      <c r="BQ143" s="2158"/>
      <c r="BR143" s="2158"/>
      <c r="BS143" s="2158"/>
      <c r="BT143" s="2158"/>
      <c r="BU143" s="2158"/>
      <c r="BV143" s="2158"/>
      <c r="BW143" s="2158"/>
      <c r="BX143" s="2158"/>
      <c r="BY143" s="488"/>
      <c r="CB143" s="487"/>
      <c r="CC143" s="489"/>
      <c r="CD143" s="489"/>
      <c r="CE143" s="489"/>
      <c r="CF143" s="489"/>
      <c r="CG143" s="489"/>
      <c r="CH143" s="489"/>
      <c r="CI143" s="489"/>
      <c r="CJ143" s="489"/>
      <c r="CK143" s="489"/>
      <c r="CL143" s="489"/>
      <c r="CM143" s="489"/>
      <c r="CN143" s="489"/>
      <c r="CO143" s="489"/>
      <c r="CP143" s="489"/>
      <c r="CQ143" s="489"/>
      <c r="CR143" s="489"/>
      <c r="CS143" s="489"/>
      <c r="CT143" s="489"/>
      <c r="CU143" s="489"/>
      <c r="CV143" s="489"/>
      <c r="CW143" s="489"/>
      <c r="CX143" s="489"/>
      <c r="CY143" s="489"/>
      <c r="CZ143" s="489"/>
      <c r="DA143" s="489"/>
      <c r="DB143" s="489"/>
      <c r="DC143" s="489"/>
      <c r="DD143" s="489"/>
      <c r="DE143" s="489"/>
      <c r="DF143" s="489"/>
      <c r="DG143" s="489"/>
      <c r="DH143" s="489"/>
      <c r="DI143" s="489"/>
      <c r="DJ143" s="489"/>
      <c r="DK143" s="489"/>
      <c r="DL143" s="489"/>
      <c r="DM143" s="489"/>
      <c r="DN143" s="489"/>
      <c r="DO143" s="489"/>
      <c r="DP143" s="489"/>
      <c r="DQ143" s="489"/>
      <c r="DR143" s="489"/>
      <c r="DS143" s="489"/>
      <c r="DT143" s="489"/>
      <c r="DU143" s="489"/>
      <c r="DV143" s="489"/>
      <c r="DW143" s="489"/>
      <c r="DX143" s="489"/>
      <c r="DY143" s="489"/>
      <c r="DZ143" s="489"/>
      <c r="EA143" s="489"/>
      <c r="EB143" s="489"/>
      <c r="EC143" s="489"/>
      <c r="ED143" s="489"/>
      <c r="EE143" s="489"/>
      <c r="EF143" s="489"/>
      <c r="EG143" s="489"/>
      <c r="EH143" s="489"/>
      <c r="EI143" s="489"/>
      <c r="EJ143" s="489"/>
      <c r="EK143" s="489"/>
      <c r="EL143" s="489"/>
      <c r="EM143" s="489"/>
      <c r="EN143" s="489"/>
      <c r="EO143" s="489"/>
      <c r="EP143" s="489"/>
      <c r="EQ143" s="489"/>
      <c r="ER143" s="489"/>
      <c r="ES143" s="489"/>
      <c r="ET143" s="489"/>
      <c r="EU143" s="489"/>
      <c r="EV143" s="489"/>
      <c r="EW143" s="489"/>
      <c r="EX143" s="488"/>
    </row>
    <row r="144" spans="4:154" s="481" customFormat="1" ht="7.5" customHeight="1">
      <c r="D144" s="507"/>
      <c r="E144" s="508"/>
      <c r="F144" s="508"/>
      <c r="G144" s="508"/>
      <c r="H144" s="508"/>
      <c r="I144" s="508"/>
      <c r="J144" s="508"/>
      <c r="K144" s="508"/>
      <c r="L144" s="508"/>
      <c r="M144" s="508"/>
      <c r="N144" s="508"/>
      <c r="O144" s="508"/>
      <c r="P144" s="508"/>
      <c r="Q144" s="508"/>
      <c r="R144" s="508"/>
      <c r="S144" s="508"/>
      <c r="T144" s="508"/>
      <c r="U144" s="508"/>
      <c r="V144" s="508"/>
      <c r="W144" s="508"/>
      <c r="X144" s="508"/>
      <c r="Y144" s="508"/>
      <c r="Z144" s="508"/>
      <c r="AA144" s="508"/>
      <c r="AB144" s="508"/>
      <c r="AC144" s="508"/>
      <c r="AD144" s="508"/>
      <c r="AE144" s="508"/>
      <c r="AF144" s="508"/>
      <c r="AG144" s="508"/>
      <c r="AH144" s="508"/>
      <c r="AI144" s="508"/>
      <c r="AJ144" s="508"/>
      <c r="AK144" s="508"/>
      <c r="AL144" s="508"/>
      <c r="AM144" s="508"/>
      <c r="AN144" s="508"/>
      <c r="AO144" s="508"/>
      <c r="AP144" s="508"/>
      <c r="AQ144" s="508"/>
      <c r="AR144" s="508"/>
      <c r="AS144" s="508"/>
      <c r="AT144" s="508"/>
      <c r="AU144" s="508"/>
      <c r="AV144" s="508"/>
      <c r="AW144" s="508"/>
      <c r="AX144" s="508"/>
      <c r="AY144" s="508"/>
      <c r="AZ144" s="508"/>
      <c r="BA144" s="508"/>
      <c r="BB144" s="508"/>
      <c r="BC144" s="508"/>
      <c r="BD144" s="508"/>
      <c r="BE144" s="508"/>
      <c r="BF144" s="508"/>
      <c r="BG144" s="508"/>
      <c r="BH144" s="508"/>
      <c r="BI144" s="508"/>
      <c r="BJ144" s="508"/>
      <c r="BK144" s="508"/>
      <c r="BL144" s="508"/>
      <c r="BM144" s="508"/>
      <c r="BN144" s="508"/>
      <c r="BO144" s="508"/>
      <c r="BP144" s="508"/>
      <c r="BQ144" s="508"/>
      <c r="BR144" s="508"/>
      <c r="BS144" s="508"/>
      <c r="BT144" s="508"/>
      <c r="BU144" s="508"/>
      <c r="BV144" s="508"/>
      <c r="BW144" s="508"/>
      <c r="BX144" s="508"/>
      <c r="BY144" s="510"/>
      <c r="CB144" s="507"/>
      <c r="CC144" s="508"/>
      <c r="CD144" s="508"/>
      <c r="CE144" s="508"/>
      <c r="CF144" s="508"/>
      <c r="CG144" s="508"/>
      <c r="CH144" s="508"/>
      <c r="CI144" s="508"/>
      <c r="CJ144" s="508"/>
      <c r="CK144" s="508"/>
      <c r="CL144" s="508"/>
      <c r="CM144" s="508"/>
      <c r="CN144" s="508"/>
      <c r="CO144" s="508"/>
      <c r="CP144" s="508"/>
      <c r="CQ144" s="508"/>
      <c r="CR144" s="508"/>
      <c r="CS144" s="508"/>
      <c r="CT144" s="508"/>
      <c r="CU144" s="508"/>
      <c r="CV144" s="508"/>
      <c r="CW144" s="508"/>
      <c r="CX144" s="508"/>
      <c r="CY144" s="508"/>
      <c r="CZ144" s="508"/>
      <c r="DA144" s="508"/>
      <c r="DB144" s="508"/>
      <c r="DC144" s="508"/>
      <c r="DD144" s="508"/>
      <c r="DE144" s="508"/>
      <c r="DF144" s="508"/>
      <c r="DG144" s="508"/>
      <c r="DH144" s="508"/>
      <c r="DI144" s="508"/>
      <c r="DJ144" s="508"/>
      <c r="DK144" s="508"/>
      <c r="DL144" s="508"/>
      <c r="DM144" s="508"/>
      <c r="DN144" s="508"/>
      <c r="DO144" s="508"/>
      <c r="DP144" s="508"/>
      <c r="DQ144" s="508"/>
      <c r="DR144" s="508"/>
      <c r="DS144" s="508"/>
      <c r="DT144" s="508"/>
      <c r="DU144" s="508"/>
      <c r="DV144" s="508"/>
      <c r="DW144" s="508"/>
      <c r="DX144" s="508"/>
      <c r="DY144" s="508"/>
      <c r="DZ144" s="508"/>
      <c r="EA144" s="508"/>
      <c r="EB144" s="508"/>
      <c r="EC144" s="508"/>
      <c r="ED144" s="508"/>
      <c r="EE144" s="508"/>
      <c r="EF144" s="508"/>
      <c r="EG144" s="508"/>
      <c r="EH144" s="508"/>
      <c r="EI144" s="508"/>
      <c r="EJ144" s="508"/>
      <c r="EK144" s="508"/>
      <c r="EL144" s="508"/>
      <c r="EM144" s="508"/>
      <c r="EN144" s="508"/>
      <c r="EO144" s="508"/>
      <c r="EP144" s="508"/>
      <c r="EQ144" s="508"/>
      <c r="ER144" s="508"/>
      <c r="ES144" s="508"/>
      <c r="ET144" s="508"/>
      <c r="EU144" s="508"/>
      <c r="EV144" s="508"/>
      <c r="EW144" s="508"/>
      <c r="EX144" s="510"/>
    </row>
    <row r="145" s="481" customFormat="1" ht="7.5" customHeight="1"/>
    <row r="146" s="481" customFormat="1" ht="7.5" customHeight="1"/>
    <row r="147" s="481" customFormat="1" ht="7.5" customHeight="1"/>
    <row r="148" s="481" customFormat="1" ht="7.5" customHeight="1"/>
    <row r="149" s="481" customFormat="1" ht="7.5" customHeight="1"/>
    <row r="150" s="481" customFormat="1" ht="7.5" customHeight="1"/>
    <row r="151" s="481" customFormat="1" ht="7.5" customHeight="1"/>
    <row r="152" s="481" customFormat="1" ht="7.5" customHeight="1"/>
    <row r="153" s="481" customFormat="1" ht="7.5" customHeight="1"/>
    <row r="154" s="481" customFormat="1" ht="7.5" customHeight="1"/>
    <row r="155" s="481" customFormat="1" ht="7.5" customHeight="1"/>
    <row r="156" s="481" customFormat="1" ht="7.5" customHeight="1"/>
    <row r="157" s="481" customFormat="1" ht="7.5" customHeight="1"/>
    <row r="158" s="481" customFormat="1" ht="7.5" customHeight="1"/>
    <row r="159" s="481" customFormat="1" ht="7.5" customHeight="1"/>
    <row r="160" s="481" customFormat="1" ht="7.5" customHeight="1"/>
    <row r="161" s="481" customFormat="1" ht="7.5" customHeight="1"/>
    <row r="162" s="481" customFormat="1" ht="7.5" customHeight="1"/>
    <row r="163" s="481" customFormat="1" ht="7.5" customHeight="1"/>
    <row r="164" s="481" customFormat="1" ht="7.5" customHeight="1"/>
    <row r="165" s="481" customFormat="1" ht="7.5" customHeight="1"/>
    <row r="166" s="481" customFormat="1" ht="7.5" customHeight="1"/>
    <row r="167" s="481" customFormat="1" ht="7.5" customHeight="1"/>
    <row r="168" s="481" customFormat="1" ht="7.5" customHeight="1"/>
    <row r="169" s="481" customFormat="1" ht="7.5" customHeight="1"/>
    <row r="170" s="481" customFormat="1" ht="7.5" customHeight="1"/>
    <row r="171" s="481" customFormat="1" ht="7.5" customHeight="1"/>
    <row r="172" s="481" customFormat="1" ht="7.5" customHeight="1"/>
    <row r="173" s="481" customFormat="1" ht="7.5" customHeight="1"/>
    <row r="174" s="481" customFormat="1" ht="7.5" customHeight="1"/>
    <row r="175" s="481" customFormat="1" ht="7.5" customHeight="1"/>
    <row r="176" s="481" customFormat="1" ht="7.5" customHeight="1"/>
    <row r="177" s="481" customFormat="1" ht="7.5" customHeight="1"/>
    <row r="178" s="481" customFormat="1" ht="7.5" customHeight="1"/>
    <row r="179" s="481" customFormat="1" ht="7.5" customHeight="1"/>
    <row r="180" s="481" customFormat="1" ht="7.5" customHeight="1"/>
    <row r="181" s="481" customFormat="1" ht="7.5" customHeight="1"/>
    <row r="182" s="481" customFormat="1" ht="7.5" customHeight="1"/>
    <row r="183" s="481" customFormat="1" ht="7.5" customHeight="1"/>
    <row r="184" s="481" customFormat="1" ht="7.5" customHeight="1"/>
    <row r="185" s="481" customFormat="1" ht="7.5" customHeight="1"/>
    <row r="186" s="481" customFormat="1" ht="7.5" customHeight="1"/>
    <row r="187" s="481" customFormat="1" ht="7.5" customHeight="1"/>
    <row r="188" s="481" customFormat="1" ht="7.5" customHeight="1"/>
    <row r="189" s="481" customFormat="1" ht="7.5" customHeight="1"/>
    <row r="190" s="481" customFormat="1" ht="7.5" customHeight="1"/>
    <row r="191" s="481" customFormat="1" ht="7.5" customHeight="1"/>
    <row r="192" s="481" customFormat="1" ht="7.5" customHeight="1"/>
    <row r="193" s="481" customFormat="1" ht="7.5" customHeight="1"/>
    <row r="194" s="481" customFormat="1" ht="7.5" customHeight="1"/>
    <row r="195" s="481" customFormat="1" ht="7.5" customHeight="1"/>
    <row r="196" s="481" customFormat="1" ht="7.5" customHeight="1"/>
    <row r="197" s="481" customFormat="1" ht="7.5" customHeight="1"/>
    <row r="198" s="481" customFormat="1" ht="7.5" customHeight="1"/>
    <row r="199" s="481" customFormat="1" ht="7.5" customHeight="1"/>
    <row r="200" s="481" customFormat="1" ht="7.5" customHeight="1"/>
    <row r="201" s="481" customFormat="1" ht="7.5" customHeight="1"/>
    <row r="202" s="481" customFormat="1" ht="7.5" customHeight="1"/>
    <row r="203" s="481" customFormat="1" ht="7.5" customHeight="1"/>
    <row r="204" s="481" customFormat="1" ht="7.5" customHeight="1"/>
    <row r="205" s="481" customFormat="1" ht="7.5" customHeight="1"/>
    <row r="206" s="481" customFormat="1" ht="7.5" customHeight="1"/>
    <row r="207" s="481" customFormat="1" ht="7.5" customHeight="1"/>
    <row r="208" s="481" customFormat="1" ht="7.5" customHeight="1"/>
    <row r="209" s="481" customFormat="1" ht="7.5" customHeight="1"/>
    <row r="210" s="481" customFormat="1" ht="7.5" customHeight="1"/>
    <row r="211" s="481" customFormat="1" ht="7.5" customHeight="1"/>
    <row r="212" s="481" customFormat="1" ht="7.5" customHeight="1"/>
    <row r="213" s="481" customFormat="1" ht="7.5" customHeight="1"/>
    <row r="214" s="481" customFormat="1" ht="7.5" customHeight="1"/>
    <row r="215" s="481" customFormat="1" ht="7.5" customHeight="1"/>
    <row r="216" s="481" customFormat="1" ht="7.5" customHeight="1"/>
    <row r="217" s="481" customFormat="1" ht="7.5" customHeight="1"/>
    <row r="218" s="481" customFormat="1" ht="7.5" customHeight="1"/>
    <row r="219" s="481" customFormat="1" ht="7.5" customHeight="1"/>
    <row r="220" s="481" customFormat="1" ht="7.5" customHeight="1"/>
    <row r="221" s="481" customFormat="1" ht="7.5" customHeight="1"/>
    <row r="222" s="481" customFormat="1" ht="7.5" customHeight="1"/>
    <row r="223" s="481" customFormat="1" ht="7.5" customHeight="1"/>
    <row r="224" s="481" customFormat="1" ht="7.5" customHeight="1"/>
    <row r="225" s="481" customFormat="1" ht="7.5" customHeight="1"/>
    <row r="226" s="481" customFormat="1" ht="7.5" customHeight="1"/>
    <row r="227" s="481" customFormat="1" ht="7.5" customHeight="1"/>
    <row r="228" s="481" customFormat="1" ht="7.5" customHeight="1"/>
    <row r="229" s="481" customFormat="1" ht="7.5" customHeight="1"/>
    <row r="230" s="481" customFormat="1" ht="7.5" customHeight="1"/>
    <row r="231" s="481" customFormat="1" ht="7.5" customHeight="1"/>
    <row r="232" s="481" customFormat="1" ht="7.5" customHeight="1"/>
    <row r="233" s="481" customFormat="1" ht="7.5" customHeight="1"/>
    <row r="234" s="481" customFormat="1" ht="7.5" customHeight="1"/>
    <row r="235" s="481" customFormat="1" ht="7.5" customHeight="1"/>
    <row r="236" s="481" customFormat="1" ht="7.5" customHeight="1"/>
    <row r="237" s="481" customFormat="1" ht="7.5" customHeight="1"/>
    <row r="238" s="481" customFormat="1" ht="7.5" customHeight="1"/>
    <row r="239" s="481" customFormat="1" ht="7.5" customHeight="1"/>
    <row r="240" s="481" customFormat="1" ht="7.5" customHeight="1"/>
    <row r="241" s="481" customFormat="1" ht="7.5" customHeight="1"/>
    <row r="242" s="481" customFormat="1" ht="7.5" customHeight="1"/>
    <row r="243" s="481" customFormat="1" ht="7.5" customHeight="1"/>
    <row r="244" s="481" customFormat="1" ht="7.5" customHeight="1"/>
    <row r="245" s="481" customFormat="1" ht="7.5" customHeight="1"/>
    <row r="246" s="481" customFormat="1" ht="7.5" customHeight="1"/>
    <row r="247" s="481" customFormat="1" ht="7.5" customHeight="1"/>
    <row r="248" s="481" customFormat="1" ht="7.5" customHeight="1"/>
    <row r="249" s="481" customFormat="1" ht="7.5" customHeight="1"/>
    <row r="250" s="481" customFormat="1" ht="7.5" customHeight="1"/>
    <row r="251" s="481" customFormat="1" ht="7.5" customHeight="1"/>
    <row r="252" s="481" customFormat="1" ht="7.5" customHeight="1"/>
    <row r="253" s="481" customFormat="1" ht="7.5" customHeight="1"/>
    <row r="254" s="481" customFormat="1" ht="7.5" customHeight="1"/>
    <row r="255" s="481" customFormat="1" ht="7.5" customHeight="1"/>
    <row r="256" s="481" customFormat="1" ht="7.5" customHeight="1"/>
    <row r="257" spans="78:78" s="481" customFormat="1" ht="7.5" customHeight="1"/>
    <row r="258" spans="78:78" s="481" customFormat="1" ht="7.5" customHeight="1"/>
    <row r="259" spans="78:78" s="481" customFormat="1" ht="7.5" customHeight="1"/>
    <row r="260" spans="78:78" s="481" customFormat="1" ht="7.5" customHeight="1"/>
    <row r="261" spans="78:78" s="481" customFormat="1" ht="7.5" customHeight="1"/>
    <row r="262" spans="78:78" s="481" customFormat="1" ht="7.5" customHeight="1"/>
    <row r="263" spans="78:78" s="481" customFormat="1" ht="7.5" customHeight="1"/>
    <row r="264" spans="78:78" s="481" customFormat="1" ht="7.5" customHeight="1"/>
    <row r="265" spans="78:78" s="481" customFormat="1" ht="7.5" customHeight="1"/>
    <row r="266" spans="78:78" s="481" customFormat="1" ht="7.5" customHeight="1"/>
    <row r="267" spans="78:78" s="481" customFormat="1" ht="7.5" customHeight="1"/>
    <row r="268" spans="78:78" s="481" customFormat="1" ht="7.5" customHeight="1"/>
    <row r="269" spans="78:78" s="481" customFormat="1" ht="7.5" customHeight="1"/>
    <row r="270" spans="78:78" s="481" customFormat="1" ht="7.5" customHeight="1"/>
    <row r="271" spans="78:78" s="481" customFormat="1" ht="7.5" customHeight="1">
      <c r="BZ271" s="489"/>
    </row>
    <row r="272" spans="78:78" s="481" customFormat="1" ht="7.5" customHeight="1">
      <c r="BZ272" s="489"/>
    </row>
    <row r="273" spans="78:78" s="481" customFormat="1" ht="7.5" customHeight="1">
      <c r="BZ273" s="489"/>
    </row>
    <row r="274" spans="78:78" s="481" customFormat="1" ht="7.5" customHeight="1">
      <c r="BZ274" s="489"/>
    </row>
    <row r="275" spans="78:78" s="481" customFormat="1" ht="7.5" customHeight="1">
      <c r="BZ275" s="489"/>
    </row>
    <row r="276" spans="78:78" s="481" customFormat="1" ht="7.5" customHeight="1">
      <c r="BZ276" s="489"/>
    </row>
    <row r="277" spans="78:78" s="481" customFormat="1" ht="7.5" customHeight="1">
      <c r="BZ277" s="489"/>
    </row>
    <row r="278" spans="78:78" s="481" customFormat="1" ht="7.5" customHeight="1">
      <c r="BZ278" s="489"/>
    </row>
    <row r="279" spans="78:78" s="481" customFormat="1" ht="7.5" customHeight="1">
      <c r="BZ279" s="489"/>
    </row>
    <row r="280" spans="78:78" s="481" customFormat="1" ht="7.5" customHeight="1">
      <c r="BZ280" s="489"/>
    </row>
    <row r="281" spans="78:78" s="523" customFormat="1" ht="7.5" customHeight="1"/>
  </sheetData>
  <sheetProtection algorithmName="SHA-512" hashValue="5xknwQIG9tvvHEiw6TiO24drlJ/mNCLdKQKL2I2Lniuy9xXzvXcfS4WqSpOxUxiSvYpsZ0kL9py/RKWvVz6F3g==" saltValue="OuI0JwHIdJnp9X+pLqMOiA==" spinCount="100000" sheet="1" objects="1" scenarios="1"/>
  <mergeCells count="176">
    <mergeCell ref="F138:BX139"/>
    <mergeCell ref="E140:BX141"/>
    <mergeCell ref="F142:BX143"/>
    <mergeCell ref="F130:BX131"/>
    <mergeCell ref="CC130:EX131"/>
    <mergeCell ref="E132:BX133"/>
    <mergeCell ref="CB132:CI133"/>
    <mergeCell ref="F134:BX135"/>
    <mergeCell ref="E136:BX137"/>
    <mergeCell ref="E124:BX125"/>
    <mergeCell ref="CF124:CG125"/>
    <mergeCell ref="CH124:EW125"/>
    <mergeCell ref="F126:BX127"/>
    <mergeCell ref="E128:L129"/>
    <mergeCell ref="CB128:EW129"/>
    <mergeCell ref="CH116:EW117"/>
    <mergeCell ref="F117:BX118"/>
    <mergeCell ref="CH118:EW119"/>
    <mergeCell ref="CF120:CG121"/>
    <mergeCell ref="CH120:EW121"/>
    <mergeCell ref="C121:BY122"/>
    <mergeCell ref="CH122:EW123"/>
    <mergeCell ref="E99:L100"/>
    <mergeCell ref="CE99:EW100"/>
    <mergeCell ref="F101:BX102"/>
    <mergeCell ref="CD101:EW102"/>
    <mergeCell ref="E103:L104"/>
    <mergeCell ref="CE103:EW105"/>
    <mergeCell ref="F105:BX106"/>
    <mergeCell ref="CD106:EW107"/>
    <mergeCell ref="E107:BX108"/>
    <mergeCell ref="CE108:CF109"/>
    <mergeCell ref="CG108:EW109"/>
    <mergeCell ref="F109:BX110"/>
    <mergeCell ref="CE110:CF111"/>
    <mergeCell ref="CG110:EW111"/>
    <mergeCell ref="E111:BX112"/>
    <mergeCell ref="CD112:EW113"/>
    <mergeCell ref="F113:BX114"/>
    <mergeCell ref="CE114:EW115"/>
    <mergeCell ref="E115:BX116"/>
    <mergeCell ref="CF116:CG117"/>
    <mergeCell ref="CD91:EW92"/>
    <mergeCell ref="B92:BY93"/>
    <mergeCell ref="CE93:CF94"/>
    <mergeCell ref="CG93:EW94"/>
    <mergeCell ref="C94:BY95"/>
    <mergeCell ref="CE95:CF96"/>
    <mergeCell ref="CG95:EW96"/>
    <mergeCell ref="C96:BY97"/>
    <mergeCell ref="CD97:CK98"/>
    <mergeCell ref="CH84:EW85"/>
    <mergeCell ref="D85:E86"/>
    <mergeCell ref="F85:BY86"/>
    <mergeCell ref="D87:E88"/>
    <mergeCell ref="F87:BY88"/>
    <mergeCell ref="CB88:EX89"/>
    <mergeCell ref="D89:E90"/>
    <mergeCell ref="F89:BY90"/>
    <mergeCell ref="D79:E80"/>
    <mergeCell ref="F79:BY80"/>
    <mergeCell ref="CF80:CG81"/>
    <mergeCell ref="CH80:EW81"/>
    <mergeCell ref="D81:E82"/>
    <mergeCell ref="F81:BY82"/>
    <mergeCell ref="CH82:EW83"/>
    <mergeCell ref="D83:E84"/>
    <mergeCell ref="F83:BY84"/>
    <mergeCell ref="CF84:CG85"/>
    <mergeCell ref="CD70:EW71"/>
    <mergeCell ref="B72:BY73"/>
    <mergeCell ref="CE72:EW73"/>
    <mergeCell ref="CF74:CG75"/>
    <mergeCell ref="CH74:EW75"/>
    <mergeCell ref="B75:BY76"/>
    <mergeCell ref="CF76:CG77"/>
    <mergeCell ref="CH76:EW77"/>
    <mergeCell ref="C77:BY78"/>
    <mergeCell ref="CH78:EW79"/>
    <mergeCell ref="CE64:CF65"/>
    <mergeCell ref="CG64:EW65"/>
    <mergeCell ref="G65:BS66"/>
    <mergeCell ref="CE66:CF67"/>
    <mergeCell ref="CG66:EW67"/>
    <mergeCell ref="G67:BS68"/>
    <mergeCell ref="CE68:CF69"/>
    <mergeCell ref="CG68:EW69"/>
    <mergeCell ref="G56:S58"/>
    <mergeCell ref="T56:AA58"/>
    <mergeCell ref="AB56:BX58"/>
    <mergeCell ref="CD57:EW58"/>
    <mergeCell ref="G59:S63"/>
    <mergeCell ref="T59:AA63"/>
    <mergeCell ref="AB59:BX63"/>
    <mergeCell ref="CE59:EW61"/>
    <mergeCell ref="CD62:EW63"/>
    <mergeCell ref="AD48:AL49"/>
    <mergeCell ref="CE49:CF50"/>
    <mergeCell ref="CG49:EW50"/>
    <mergeCell ref="T50:BX53"/>
    <mergeCell ref="CE51:CF52"/>
    <mergeCell ref="CG51:EW52"/>
    <mergeCell ref="CD53:CK54"/>
    <mergeCell ref="AS54:AW55"/>
    <mergeCell ref="AY54:BD55"/>
    <mergeCell ref="BF54:BK55"/>
    <mergeCell ref="BM54:BV55"/>
    <mergeCell ref="CE55:EW56"/>
    <mergeCell ref="V38:W39"/>
    <mergeCell ref="CF38:CG39"/>
    <mergeCell ref="CH38:EW39"/>
    <mergeCell ref="E40:J41"/>
    <mergeCell ref="E42:F63"/>
    <mergeCell ref="G42:S47"/>
    <mergeCell ref="T42:BX45"/>
    <mergeCell ref="CB42:EX43"/>
    <mergeCell ref="CD45:EW46"/>
    <mergeCell ref="AS46:AW47"/>
    <mergeCell ref="F38:H39"/>
    <mergeCell ref="I38:K39"/>
    <mergeCell ref="L38:M39"/>
    <mergeCell ref="N38:P39"/>
    <mergeCell ref="Q38:R39"/>
    <mergeCell ref="S38:U39"/>
    <mergeCell ref="AY46:BD47"/>
    <mergeCell ref="BF46:BK47"/>
    <mergeCell ref="BM46:BV47"/>
    <mergeCell ref="CE47:CF48"/>
    <mergeCell ref="CG47:EW48"/>
    <mergeCell ref="G48:S55"/>
    <mergeCell ref="T48:V49"/>
    <mergeCell ref="W48:AB49"/>
    <mergeCell ref="CF34:CG35"/>
    <mergeCell ref="CH34:EW35"/>
    <mergeCell ref="D35:X36"/>
    <mergeCell ref="Z35:AA36"/>
    <mergeCell ref="CH36:EW37"/>
    <mergeCell ref="AO29:AQ33"/>
    <mergeCell ref="AR29:AU33"/>
    <mergeCell ref="AV29:AX33"/>
    <mergeCell ref="AY29:BB33"/>
    <mergeCell ref="BC29:BE33"/>
    <mergeCell ref="BF29:BI33"/>
    <mergeCell ref="P24:AB28"/>
    <mergeCell ref="AC24:BE28"/>
    <mergeCell ref="BF24:BI28"/>
    <mergeCell ref="CD24:EW25"/>
    <mergeCell ref="CE26:EW27"/>
    <mergeCell ref="CF28:CG29"/>
    <mergeCell ref="CH28:EW29"/>
    <mergeCell ref="P29:AB33"/>
    <mergeCell ref="AC29:AJ33"/>
    <mergeCell ref="AK29:AN33"/>
    <mergeCell ref="CF30:CG31"/>
    <mergeCell ref="CH30:EW31"/>
    <mergeCell ref="CH32:EW33"/>
    <mergeCell ref="C1:E3"/>
    <mergeCell ref="F1:Z3"/>
    <mergeCell ref="BI1:BY3"/>
    <mergeCell ref="CB1:EX2"/>
    <mergeCell ref="E4:BW8"/>
    <mergeCell ref="CD4:EW5"/>
    <mergeCell ref="CD6:EW7"/>
    <mergeCell ref="CD8:CK9"/>
    <mergeCell ref="P19:AB23"/>
    <mergeCell ref="AC19:BI23"/>
    <mergeCell ref="CE19:CF20"/>
    <mergeCell ref="CG19:EW20"/>
    <mergeCell ref="CE21:CF22"/>
    <mergeCell ref="CG21:EW23"/>
    <mergeCell ref="E10:BW12"/>
    <mergeCell ref="CE10:EW11"/>
    <mergeCell ref="CD12:EW13"/>
    <mergeCell ref="E13:BW18"/>
    <mergeCell ref="CE14:EW16"/>
    <mergeCell ref="CD17:EW18"/>
  </mergeCells>
  <phoneticPr fontId="2"/>
  <printOptions horizontalCentered="1"/>
  <pageMargins left="0" right="0" top="0.74803149606299213" bottom="0.74803149606299213" header="0.31496062992125984" footer="0.31496062992125984"/>
  <pageSetup paperSize="9" scale="4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44C13-251D-406B-819C-E3567B9DC3B2}">
  <sheetPr>
    <tabColor theme="5"/>
  </sheetPr>
  <dimension ref="A1:EE99"/>
  <sheetViews>
    <sheetView zoomScale="85" zoomScaleNormal="85" zoomScaleSheetLayoutView="85" workbookViewId="0">
      <selection activeCell="AK76" sqref="AK76:AW78"/>
    </sheetView>
  </sheetViews>
  <sheetFormatPr defaultColWidth="1.375" defaultRowHeight="13.5"/>
  <cols>
    <col min="1" max="16384" width="1.375" style="407"/>
  </cols>
  <sheetData>
    <row r="1" spans="1:133" ht="8.25" customHeight="1">
      <c r="B1" s="2269"/>
      <c r="C1" s="2270"/>
      <c r="D1" s="2271"/>
      <c r="E1" s="2278" t="s">
        <v>1079</v>
      </c>
      <c r="F1" s="2278"/>
      <c r="G1" s="2278"/>
      <c r="H1" s="2278"/>
      <c r="I1" s="2278"/>
      <c r="J1" s="2278"/>
      <c r="K1" s="2278"/>
      <c r="L1" s="2278"/>
      <c r="M1" s="2278"/>
      <c r="O1" s="2279"/>
      <c r="P1" s="2280"/>
      <c r="Q1" s="2281"/>
      <c r="R1" s="2288" t="s">
        <v>1080</v>
      </c>
      <c r="S1" s="2288"/>
      <c r="T1" s="2288"/>
      <c r="U1" s="2288"/>
      <c r="V1" s="2288"/>
      <c r="W1" s="2288"/>
      <c r="X1" s="2288"/>
      <c r="Y1" s="2288"/>
      <c r="Z1" s="2288"/>
      <c r="AB1" s="2289"/>
      <c r="AC1" s="2290"/>
      <c r="AD1" s="2291"/>
      <c r="AE1" s="2278" t="s">
        <v>1195</v>
      </c>
      <c r="AF1" s="2278"/>
      <c r="AG1" s="2278"/>
      <c r="AH1" s="2278"/>
      <c r="AI1" s="2278"/>
      <c r="AJ1" s="2278"/>
      <c r="AK1" s="2278"/>
      <c r="AL1" s="2278"/>
      <c r="AM1" s="2278"/>
      <c r="AN1" s="2278"/>
      <c r="AO1" s="2278"/>
      <c r="AP1" s="2278"/>
      <c r="AQ1" s="2278"/>
      <c r="AR1" s="2278"/>
    </row>
    <row r="2" spans="1:133" ht="8.25" customHeight="1">
      <c r="B2" s="2272"/>
      <c r="C2" s="2273"/>
      <c r="D2" s="2274"/>
      <c r="E2" s="2278"/>
      <c r="F2" s="2278"/>
      <c r="G2" s="2278"/>
      <c r="H2" s="2278"/>
      <c r="I2" s="2278"/>
      <c r="J2" s="2278"/>
      <c r="K2" s="2278"/>
      <c r="L2" s="2278"/>
      <c r="M2" s="2278"/>
      <c r="O2" s="2282"/>
      <c r="P2" s="2283"/>
      <c r="Q2" s="2284"/>
      <c r="R2" s="2288"/>
      <c r="S2" s="2288"/>
      <c r="T2" s="2288"/>
      <c r="U2" s="2288"/>
      <c r="V2" s="2288"/>
      <c r="W2" s="2288"/>
      <c r="X2" s="2288"/>
      <c r="Y2" s="2288"/>
      <c r="Z2" s="2288"/>
      <c r="AB2" s="1856"/>
      <c r="AC2" s="1847"/>
      <c r="AD2" s="1848"/>
      <c r="AE2" s="2278"/>
      <c r="AF2" s="2278"/>
      <c r="AG2" s="2278"/>
      <c r="AH2" s="2278"/>
      <c r="AI2" s="2278"/>
      <c r="AJ2" s="2278"/>
      <c r="AK2" s="2278"/>
      <c r="AL2" s="2278"/>
      <c r="AM2" s="2278"/>
      <c r="AN2" s="2278"/>
      <c r="AO2" s="2278"/>
      <c r="AP2" s="2278"/>
      <c r="AQ2" s="2278"/>
      <c r="AR2" s="2278"/>
    </row>
    <row r="3" spans="1:133" ht="8.25" customHeight="1">
      <c r="B3" s="2275"/>
      <c r="C3" s="2276"/>
      <c r="D3" s="2277"/>
      <c r="E3" s="2278"/>
      <c r="F3" s="2278"/>
      <c r="G3" s="2278"/>
      <c r="H3" s="2278"/>
      <c r="I3" s="2278"/>
      <c r="J3" s="2278"/>
      <c r="K3" s="2278"/>
      <c r="L3" s="2278"/>
      <c r="M3" s="2278"/>
      <c r="O3" s="2285"/>
      <c r="P3" s="2286"/>
      <c r="Q3" s="2287"/>
      <c r="R3" s="2288"/>
      <c r="S3" s="2288"/>
      <c r="T3" s="2288"/>
      <c r="U3" s="2288"/>
      <c r="V3" s="2288"/>
      <c r="W3" s="2288"/>
      <c r="X3" s="2288"/>
      <c r="Y3" s="2288"/>
      <c r="Z3" s="2288"/>
      <c r="AB3" s="1858"/>
      <c r="AC3" s="1850"/>
      <c r="AD3" s="1851"/>
      <c r="AE3" s="2278"/>
      <c r="AF3" s="2278"/>
      <c r="AG3" s="2278"/>
      <c r="AH3" s="2278"/>
      <c r="AI3" s="2278"/>
      <c r="AJ3" s="2278"/>
      <c r="AK3" s="2278"/>
      <c r="AL3" s="2278"/>
      <c r="AM3" s="2278"/>
      <c r="AN3" s="2278"/>
      <c r="AO3" s="2278"/>
      <c r="AP3" s="2278"/>
      <c r="AQ3" s="2278"/>
      <c r="AR3" s="2278"/>
    </row>
    <row r="4" spans="1:133" ht="8.25" customHeight="1">
      <c r="B4" s="2292" t="s">
        <v>1081</v>
      </c>
      <c r="C4" s="2292"/>
      <c r="D4" s="2292"/>
      <c r="E4" s="2292"/>
      <c r="F4" s="2292"/>
      <c r="G4" s="2292"/>
      <c r="H4" s="2292"/>
      <c r="I4" s="2292"/>
      <c r="J4" s="2292"/>
      <c r="K4" s="2292"/>
      <c r="L4" s="2292"/>
      <c r="M4" s="2292"/>
      <c r="N4" s="2292"/>
      <c r="O4" s="2292"/>
      <c r="P4" s="2292"/>
      <c r="Q4" s="2292"/>
      <c r="R4" s="2292"/>
      <c r="BM4" s="524"/>
      <c r="BN4" s="524"/>
      <c r="BO4" s="524"/>
      <c r="BP4" s="524"/>
      <c r="BQ4" s="524"/>
      <c r="BR4" s="524"/>
      <c r="BS4" s="524"/>
      <c r="BT4" s="2293" t="s">
        <v>1082</v>
      </c>
      <c r="BU4" s="2268"/>
      <c r="BV4" s="2268"/>
      <c r="BW4" s="2268"/>
      <c r="BX4" s="2268"/>
      <c r="BY4" s="2268"/>
      <c r="BZ4" s="2268"/>
      <c r="CA4" s="2268"/>
      <c r="CB4" s="2268"/>
      <c r="CC4" s="2268"/>
      <c r="CD4" s="2268"/>
      <c r="CE4" s="2268"/>
      <c r="CF4" s="2268"/>
      <c r="CG4" s="2268"/>
      <c r="CH4" s="2268"/>
      <c r="CI4" s="2268"/>
      <c r="CJ4" s="2268"/>
      <c r="CK4" s="2268"/>
      <c r="CL4" s="2268"/>
      <c r="CM4" s="2268"/>
      <c r="CN4" s="2268"/>
      <c r="CO4" s="2268"/>
      <c r="CP4" s="2268"/>
      <c r="CQ4" s="2268"/>
      <c r="DQ4" s="2295" t="s">
        <v>1083</v>
      </c>
      <c r="DR4" s="2295"/>
      <c r="DS4" s="2295"/>
      <c r="DT4" s="2295"/>
      <c r="DU4" s="2295"/>
      <c r="DV4" s="2295"/>
      <c r="DW4" s="2295"/>
      <c r="DX4" s="2295"/>
      <c r="DY4" s="2295"/>
      <c r="DZ4" s="2295"/>
      <c r="EA4" s="2295"/>
      <c r="EB4" s="2295"/>
      <c r="EC4" s="2295"/>
    </row>
    <row r="5" spans="1:133" ht="8.25" customHeight="1">
      <c r="B5" s="2292"/>
      <c r="C5" s="2292"/>
      <c r="D5" s="2292"/>
      <c r="E5" s="2292"/>
      <c r="F5" s="2292"/>
      <c r="G5" s="2292"/>
      <c r="H5" s="2292"/>
      <c r="I5" s="2292"/>
      <c r="J5" s="2292"/>
      <c r="K5" s="2292"/>
      <c r="L5" s="2292"/>
      <c r="M5" s="2292"/>
      <c r="N5" s="2292"/>
      <c r="O5" s="2292"/>
      <c r="P5" s="2292"/>
      <c r="Q5" s="2292"/>
      <c r="R5" s="2292"/>
      <c r="BM5" s="525"/>
      <c r="BN5" s="526"/>
      <c r="BO5" s="525"/>
      <c r="BP5" s="525"/>
      <c r="BQ5" s="525"/>
      <c r="BR5" s="525"/>
      <c r="BS5" s="525"/>
      <c r="BT5" s="2294"/>
      <c r="BU5" s="2294"/>
      <c r="BV5" s="2294"/>
      <c r="BW5" s="2294"/>
      <c r="BX5" s="2294"/>
      <c r="BY5" s="2294"/>
      <c r="BZ5" s="2294"/>
      <c r="CA5" s="2294"/>
      <c r="CB5" s="2294"/>
      <c r="CC5" s="2294"/>
      <c r="CD5" s="2294"/>
      <c r="CE5" s="2294"/>
      <c r="CF5" s="2294"/>
      <c r="CG5" s="2294"/>
      <c r="CH5" s="2294"/>
      <c r="CI5" s="2294"/>
      <c r="CJ5" s="2294"/>
      <c r="CK5" s="2294"/>
      <c r="CL5" s="2294"/>
      <c r="CM5" s="2294"/>
      <c r="CN5" s="2294"/>
      <c r="CO5" s="2294"/>
      <c r="CP5" s="2294"/>
      <c r="CQ5" s="2294"/>
      <c r="DQ5" s="2296"/>
      <c r="DR5" s="2296"/>
      <c r="DS5" s="2296"/>
      <c r="DT5" s="2296"/>
      <c r="DU5" s="2296"/>
      <c r="DV5" s="2296"/>
      <c r="DW5" s="2296"/>
      <c r="DX5" s="2296"/>
      <c r="DY5" s="2296"/>
      <c r="DZ5" s="2296"/>
      <c r="EA5" s="2296"/>
      <c r="EB5" s="2296"/>
      <c r="EC5" s="2296"/>
    </row>
    <row r="6" spans="1:133" ht="8.25" customHeight="1">
      <c r="B6" s="2297" t="s">
        <v>298</v>
      </c>
      <c r="C6" s="2297"/>
      <c r="D6" s="2297"/>
      <c r="E6" s="2297"/>
      <c r="F6" s="2297"/>
      <c r="G6" s="2297"/>
      <c r="H6" s="2297"/>
      <c r="I6" s="2297"/>
      <c r="J6" s="2297"/>
      <c r="K6" s="2297"/>
      <c r="L6" s="2297"/>
      <c r="M6" s="2297"/>
      <c r="N6" s="2297"/>
      <c r="O6" s="2297"/>
      <c r="P6" s="2297"/>
      <c r="Q6" s="2297"/>
      <c r="R6" s="2297"/>
      <c r="S6" s="2297"/>
      <c r="T6" s="2297"/>
      <c r="U6" s="2297"/>
      <c r="V6" s="2297"/>
      <c r="W6" s="2297"/>
      <c r="X6" s="2297"/>
      <c r="Y6" s="2297"/>
      <c r="Z6" s="2297"/>
      <c r="AA6" s="2297"/>
      <c r="AB6" s="2297"/>
      <c r="AC6" s="2297"/>
      <c r="AD6" s="2297"/>
      <c r="AE6" s="2297"/>
      <c r="AF6" s="2297"/>
      <c r="AG6" s="2297"/>
      <c r="AH6" s="2297"/>
      <c r="AI6" s="2297"/>
      <c r="AJ6" s="2297"/>
      <c r="AK6" s="2297"/>
      <c r="AL6" s="2297"/>
      <c r="AM6" s="2297"/>
      <c r="AN6" s="2297"/>
      <c r="AO6" s="2297"/>
      <c r="AP6" s="2297"/>
      <c r="AQ6" s="2297"/>
      <c r="AR6" s="2297"/>
      <c r="AS6" s="2297"/>
      <c r="AT6" s="2297"/>
      <c r="AU6" s="2297"/>
      <c r="AV6" s="2297"/>
      <c r="AW6" s="2297"/>
      <c r="AX6" s="2297"/>
      <c r="AY6" s="2297"/>
      <c r="AZ6" s="2297"/>
      <c r="BA6" s="2297"/>
      <c r="BB6" s="2297"/>
      <c r="BC6" s="2297"/>
      <c r="BD6" s="2297"/>
      <c r="BE6" s="2297"/>
      <c r="BF6" s="2297"/>
      <c r="BG6" s="2297"/>
      <c r="BH6" s="2297"/>
      <c r="BI6" s="2297"/>
      <c r="BJ6" s="2297"/>
      <c r="BK6" s="527"/>
      <c r="BL6" s="527"/>
      <c r="BM6" s="525"/>
      <c r="BN6" s="526"/>
      <c r="BO6" s="525"/>
      <c r="BP6" s="525"/>
      <c r="BQ6" s="525"/>
      <c r="BR6" s="525"/>
      <c r="BS6" s="525"/>
      <c r="BT6" s="2238" t="s">
        <v>1084</v>
      </c>
      <c r="BU6" s="2239"/>
      <c r="BV6" s="2239"/>
      <c r="BW6" s="2239"/>
      <c r="BX6" s="2239"/>
      <c r="BY6" s="2239"/>
      <c r="BZ6" s="2239"/>
      <c r="CA6" s="2239"/>
      <c r="CB6" s="2239"/>
      <c r="CC6" s="2239"/>
      <c r="CD6" s="2239"/>
      <c r="CE6" s="2239"/>
      <c r="CF6" s="2298"/>
      <c r="CG6" s="2301" t="s">
        <v>1085</v>
      </c>
      <c r="CH6" s="2239"/>
      <c r="CI6" s="2239"/>
      <c r="CJ6" s="2239"/>
      <c r="CK6" s="2239"/>
      <c r="CL6" s="2239"/>
      <c r="CM6" s="2239"/>
      <c r="CN6" s="2239"/>
      <c r="CO6" s="2298"/>
      <c r="CP6" s="2238" t="s">
        <v>1086</v>
      </c>
      <c r="CQ6" s="2239"/>
      <c r="CR6" s="2239"/>
      <c r="CS6" s="2239"/>
      <c r="CT6" s="2239"/>
      <c r="CU6" s="2239"/>
      <c r="CV6" s="2239"/>
      <c r="CW6" s="2239"/>
      <c r="CX6" s="2239"/>
      <c r="CY6" s="2239"/>
      <c r="CZ6" s="2239"/>
      <c r="DA6" s="2239"/>
      <c r="DB6" s="2239"/>
      <c r="DC6" s="2298"/>
      <c r="DD6" s="2238" t="s">
        <v>1087</v>
      </c>
      <c r="DE6" s="2239"/>
      <c r="DF6" s="2239"/>
      <c r="DG6" s="2239"/>
      <c r="DH6" s="2239"/>
      <c r="DI6" s="2239"/>
      <c r="DJ6" s="2239"/>
      <c r="DK6" s="2239"/>
      <c r="DL6" s="2239"/>
      <c r="DM6" s="2239"/>
      <c r="DN6" s="2239"/>
      <c r="DO6" s="2239"/>
      <c r="DP6" s="2298"/>
      <c r="DQ6" s="2238" t="s">
        <v>1088</v>
      </c>
      <c r="DR6" s="2239"/>
      <c r="DS6" s="2239"/>
      <c r="DT6" s="2239"/>
      <c r="DU6" s="2239"/>
      <c r="DV6" s="2239"/>
      <c r="DW6" s="2239"/>
      <c r="DX6" s="2239"/>
      <c r="DY6" s="2239"/>
      <c r="DZ6" s="2239"/>
      <c r="EA6" s="2239"/>
      <c r="EB6" s="2239"/>
      <c r="EC6" s="2298"/>
    </row>
    <row r="7" spans="1:133" ht="8.25" customHeight="1">
      <c r="B7" s="2297"/>
      <c r="C7" s="2297"/>
      <c r="D7" s="2297"/>
      <c r="E7" s="2297"/>
      <c r="F7" s="2297"/>
      <c r="G7" s="2297"/>
      <c r="H7" s="2297"/>
      <c r="I7" s="2297"/>
      <c r="J7" s="2297"/>
      <c r="K7" s="2297"/>
      <c r="L7" s="2297"/>
      <c r="M7" s="2297"/>
      <c r="N7" s="2297"/>
      <c r="O7" s="2297"/>
      <c r="P7" s="2297"/>
      <c r="Q7" s="2297"/>
      <c r="R7" s="2297"/>
      <c r="S7" s="2297"/>
      <c r="T7" s="2297"/>
      <c r="U7" s="2297"/>
      <c r="V7" s="2297"/>
      <c r="W7" s="2297"/>
      <c r="X7" s="2297"/>
      <c r="Y7" s="2297"/>
      <c r="Z7" s="2297"/>
      <c r="AA7" s="2297"/>
      <c r="AB7" s="2297"/>
      <c r="AC7" s="2297"/>
      <c r="AD7" s="2297"/>
      <c r="AE7" s="2297"/>
      <c r="AF7" s="2297"/>
      <c r="AG7" s="2297"/>
      <c r="AH7" s="2297"/>
      <c r="AI7" s="2297"/>
      <c r="AJ7" s="2297"/>
      <c r="AK7" s="2297"/>
      <c r="AL7" s="2297"/>
      <c r="AM7" s="2297"/>
      <c r="AN7" s="2297"/>
      <c r="AO7" s="2297"/>
      <c r="AP7" s="2297"/>
      <c r="AQ7" s="2297"/>
      <c r="AR7" s="2297"/>
      <c r="AS7" s="2297"/>
      <c r="AT7" s="2297"/>
      <c r="AU7" s="2297"/>
      <c r="AV7" s="2297"/>
      <c r="AW7" s="2297"/>
      <c r="AX7" s="2297"/>
      <c r="AY7" s="2297"/>
      <c r="AZ7" s="2297"/>
      <c r="BA7" s="2297"/>
      <c r="BB7" s="2297"/>
      <c r="BC7" s="2297"/>
      <c r="BD7" s="2297"/>
      <c r="BE7" s="2297"/>
      <c r="BF7" s="2297"/>
      <c r="BG7" s="2297"/>
      <c r="BH7" s="2297"/>
      <c r="BI7" s="2297"/>
      <c r="BJ7" s="2297"/>
      <c r="BK7" s="527"/>
      <c r="BL7" s="527"/>
      <c r="BN7" s="263"/>
      <c r="BT7" s="2240"/>
      <c r="BU7" s="1425"/>
      <c r="BV7" s="1425"/>
      <c r="BW7" s="1425"/>
      <c r="BX7" s="1425"/>
      <c r="BY7" s="1425"/>
      <c r="BZ7" s="1425"/>
      <c r="CA7" s="1425"/>
      <c r="CB7" s="1425"/>
      <c r="CC7" s="1425"/>
      <c r="CD7" s="1425"/>
      <c r="CE7" s="1425"/>
      <c r="CF7" s="1539"/>
      <c r="CG7" s="2240"/>
      <c r="CH7" s="1425"/>
      <c r="CI7" s="1425"/>
      <c r="CJ7" s="1425"/>
      <c r="CK7" s="1425"/>
      <c r="CL7" s="1425"/>
      <c r="CM7" s="1425"/>
      <c r="CN7" s="1425"/>
      <c r="CO7" s="1539"/>
      <c r="CP7" s="2240"/>
      <c r="CQ7" s="1425"/>
      <c r="CR7" s="1425"/>
      <c r="CS7" s="1425"/>
      <c r="CT7" s="1425"/>
      <c r="CU7" s="1425"/>
      <c r="CV7" s="1425"/>
      <c r="CW7" s="1425"/>
      <c r="CX7" s="1425"/>
      <c r="CY7" s="1425"/>
      <c r="CZ7" s="1425"/>
      <c r="DA7" s="1425"/>
      <c r="DB7" s="1425"/>
      <c r="DC7" s="1539"/>
      <c r="DD7" s="2240"/>
      <c r="DE7" s="1425"/>
      <c r="DF7" s="1425"/>
      <c r="DG7" s="1425"/>
      <c r="DH7" s="1425"/>
      <c r="DI7" s="1425"/>
      <c r="DJ7" s="1425"/>
      <c r="DK7" s="1425"/>
      <c r="DL7" s="1425"/>
      <c r="DM7" s="1425"/>
      <c r="DN7" s="1425"/>
      <c r="DO7" s="1425"/>
      <c r="DP7" s="1539"/>
      <c r="DQ7" s="2240"/>
      <c r="DR7" s="1425"/>
      <c r="DS7" s="1425"/>
      <c r="DT7" s="1425"/>
      <c r="DU7" s="1425"/>
      <c r="DV7" s="1425"/>
      <c r="DW7" s="1425"/>
      <c r="DX7" s="1425"/>
      <c r="DY7" s="1425"/>
      <c r="DZ7" s="1425"/>
      <c r="EA7" s="1425"/>
      <c r="EB7" s="1425"/>
      <c r="EC7" s="1539"/>
    </row>
    <row r="8" spans="1:133" ht="8.25" customHeight="1">
      <c r="A8" s="246"/>
      <c r="B8" s="2297"/>
      <c r="C8" s="2297"/>
      <c r="D8" s="2297"/>
      <c r="E8" s="2297"/>
      <c r="F8" s="2297"/>
      <c r="G8" s="2297"/>
      <c r="H8" s="2297"/>
      <c r="I8" s="2297"/>
      <c r="J8" s="2297"/>
      <c r="K8" s="2297"/>
      <c r="L8" s="2297"/>
      <c r="M8" s="2297"/>
      <c r="N8" s="2297"/>
      <c r="O8" s="2297"/>
      <c r="P8" s="2297"/>
      <c r="Q8" s="2297"/>
      <c r="R8" s="2297"/>
      <c r="S8" s="2297"/>
      <c r="T8" s="2297"/>
      <c r="U8" s="2297"/>
      <c r="V8" s="2297"/>
      <c r="W8" s="2297"/>
      <c r="X8" s="2297"/>
      <c r="Y8" s="2297"/>
      <c r="Z8" s="2297"/>
      <c r="AA8" s="2297"/>
      <c r="AB8" s="2297"/>
      <c r="AC8" s="2297"/>
      <c r="AD8" s="2297"/>
      <c r="AE8" s="2297"/>
      <c r="AF8" s="2297"/>
      <c r="AG8" s="2297"/>
      <c r="AH8" s="2297"/>
      <c r="AI8" s="2297"/>
      <c r="AJ8" s="2297"/>
      <c r="AK8" s="2297"/>
      <c r="AL8" s="2297"/>
      <c r="AM8" s="2297"/>
      <c r="AN8" s="2297"/>
      <c r="AO8" s="2297"/>
      <c r="AP8" s="2297"/>
      <c r="AQ8" s="2297"/>
      <c r="AR8" s="2297"/>
      <c r="AS8" s="2297"/>
      <c r="AT8" s="2297"/>
      <c r="AU8" s="2297"/>
      <c r="AV8" s="2297"/>
      <c r="AW8" s="2297"/>
      <c r="AX8" s="2297"/>
      <c r="AY8" s="2297"/>
      <c r="AZ8" s="2297"/>
      <c r="BA8" s="2297"/>
      <c r="BB8" s="2297"/>
      <c r="BC8" s="2297"/>
      <c r="BD8" s="2297"/>
      <c r="BE8" s="2297"/>
      <c r="BF8" s="2297"/>
      <c r="BG8" s="2297"/>
      <c r="BH8" s="2297"/>
      <c r="BI8" s="2297"/>
      <c r="BJ8" s="2297"/>
      <c r="BM8" s="527"/>
      <c r="BN8" s="263"/>
      <c r="BT8" s="2299"/>
      <c r="BU8" s="1529"/>
      <c r="BV8" s="1529"/>
      <c r="BW8" s="1529"/>
      <c r="BX8" s="1529"/>
      <c r="BY8" s="1529"/>
      <c r="BZ8" s="1529"/>
      <c r="CA8" s="1529"/>
      <c r="CB8" s="1529"/>
      <c r="CC8" s="1529"/>
      <c r="CD8" s="1529"/>
      <c r="CE8" s="1529"/>
      <c r="CF8" s="2300"/>
      <c r="CG8" s="2299"/>
      <c r="CH8" s="1529"/>
      <c r="CI8" s="1529"/>
      <c r="CJ8" s="1529"/>
      <c r="CK8" s="1529"/>
      <c r="CL8" s="1529"/>
      <c r="CM8" s="1529"/>
      <c r="CN8" s="1529"/>
      <c r="CO8" s="2300"/>
      <c r="CP8" s="2299"/>
      <c r="CQ8" s="1529"/>
      <c r="CR8" s="1529"/>
      <c r="CS8" s="1529"/>
      <c r="CT8" s="1529"/>
      <c r="CU8" s="1529"/>
      <c r="CV8" s="1529"/>
      <c r="CW8" s="1529"/>
      <c r="CX8" s="1529"/>
      <c r="CY8" s="1529"/>
      <c r="CZ8" s="1529"/>
      <c r="DA8" s="1529"/>
      <c r="DB8" s="1529"/>
      <c r="DC8" s="2300"/>
      <c r="DD8" s="2299"/>
      <c r="DE8" s="1529"/>
      <c r="DF8" s="1529"/>
      <c r="DG8" s="1529"/>
      <c r="DH8" s="1529"/>
      <c r="DI8" s="1529"/>
      <c r="DJ8" s="1529"/>
      <c r="DK8" s="1529"/>
      <c r="DL8" s="1529"/>
      <c r="DM8" s="1529"/>
      <c r="DN8" s="1529"/>
      <c r="DO8" s="1529"/>
      <c r="DP8" s="2300"/>
      <c r="DQ8" s="2299"/>
      <c r="DR8" s="1529"/>
      <c r="DS8" s="1529"/>
      <c r="DT8" s="1529"/>
      <c r="DU8" s="1529"/>
      <c r="DV8" s="1529"/>
      <c r="DW8" s="1529"/>
      <c r="DX8" s="1529"/>
      <c r="DY8" s="1529"/>
      <c r="DZ8" s="1529"/>
      <c r="EA8" s="1529"/>
      <c r="EB8" s="1529"/>
      <c r="EC8" s="2300"/>
    </row>
    <row r="9" spans="1:133" ht="8.25" customHeight="1">
      <c r="B9" s="2302" t="s">
        <v>1089</v>
      </c>
      <c r="C9" s="2292"/>
      <c r="D9" s="2292"/>
      <c r="E9" s="2292"/>
      <c r="F9" s="2292"/>
      <c r="G9" s="2292"/>
      <c r="H9" s="2292"/>
      <c r="I9" s="2292"/>
      <c r="J9" s="2292"/>
      <c r="K9" s="2292"/>
      <c r="L9" s="2292"/>
      <c r="M9" s="2292"/>
      <c r="N9" s="2292"/>
      <c r="O9" s="2292"/>
      <c r="P9" s="2292"/>
      <c r="Q9" s="2292"/>
      <c r="R9" s="2292"/>
      <c r="S9" s="2292"/>
      <c r="T9" s="2292"/>
      <c r="U9" s="2292"/>
      <c r="V9" s="2292"/>
      <c r="W9" s="2292"/>
      <c r="X9" s="2292"/>
      <c r="Y9" s="2292"/>
      <c r="Z9" s="2292"/>
      <c r="BM9" s="527"/>
      <c r="BN9" s="263"/>
      <c r="BT9" s="2303"/>
      <c r="BU9" s="2304"/>
      <c r="BV9" s="2304"/>
      <c r="BW9" s="2304"/>
      <c r="BX9" s="2304"/>
      <c r="BY9" s="2304"/>
      <c r="BZ9" s="2304"/>
      <c r="CA9" s="2304"/>
      <c r="CB9" s="2304"/>
      <c r="CC9" s="2304"/>
      <c r="CD9" s="2304"/>
      <c r="CE9" s="2304"/>
      <c r="CF9" s="2305"/>
      <c r="CG9" s="2312" t="s">
        <v>1090</v>
      </c>
      <c r="CH9" s="2313"/>
      <c r="CI9" s="2313"/>
      <c r="CJ9" s="2313"/>
      <c r="CK9" s="2313"/>
      <c r="CL9" s="2313"/>
      <c r="CM9" s="2313"/>
      <c r="CN9" s="2313"/>
      <c r="CO9" s="2314"/>
      <c r="CP9" s="2289"/>
      <c r="CQ9" s="2290"/>
      <c r="CR9" s="2290"/>
      <c r="CS9" s="2290"/>
      <c r="CT9" s="2318" t="s">
        <v>1091</v>
      </c>
      <c r="CU9" s="2318"/>
      <c r="CV9" s="2290"/>
      <c r="CW9" s="2290"/>
      <c r="CX9" s="2318" t="s">
        <v>93</v>
      </c>
      <c r="CY9" s="2318"/>
      <c r="CZ9" s="2290"/>
      <c r="DA9" s="2290"/>
      <c r="DB9" s="2318" t="s">
        <v>359</v>
      </c>
      <c r="DC9" s="2319"/>
      <c r="DD9" s="2320"/>
      <c r="DE9" s="2321"/>
      <c r="DF9" s="2321"/>
      <c r="DG9" s="2321"/>
      <c r="DH9" s="2321"/>
      <c r="DI9" s="2321"/>
      <c r="DJ9" s="2321"/>
      <c r="DK9" s="2321"/>
      <c r="DL9" s="2321"/>
      <c r="DM9" s="2321"/>
      <c r="DN9" s="2321"/>
      <c r="DO9" s="2321"/>
      <c r="DP9" s="2322"/>
      <c r="DQ9" s="2320"/>
      <c r="DR9" s="2321"/>
      <c r="DS9" s="2321"/>
      <c r="DT9" s="2321"/>
      <c r="DU9" s="2321"/>
      <c r="DV9" s="2321"/>
      <c r="DW9" s="2321"/>
      <c r="DX9" s="2321"/>
      <c r="DY9" s="2321"/>
      <c r="DZ9" s="2321"/>
      <c r="EA9" s="2321"/>
      <c r="EB9" s="2321"/>
      <c r="EC9" s="2322"/>
    </row>
    <row r="10" spans="1:133" ht="8.25" customHeight="1">
      <c r="B10" s="2292"/>
      <c r="C10" s="2292"/>
      <c r="D10" s="2292"/>
      <c r="E10" s="2292"/>
      <c r="F10" s="2292"/>
      <c r="G10" s="2292"/>
      <c r="H10" s="2292"/>
      <c r="I10" s="2292"/>
      <c r="J10" s="2292"/>
      <c r="K10" s="2292"/>
      <c r="L10" s="2292"/>
      <c r="M10" s="2292"/>
      <c r="N10" s="2292"/>
      <c r="O10" s="2292"/>
      <c r="P10" s="2292"/>
      <c r="Q10" s="2292"/>
      <c r="R10" s="2292"/>
      <c r="S10" s="2292"/>
      <c r="T10" s="2292"/>
      <c r="U10" s="2292"/>
      <c r="V10" s="2292"/>
      <c r="W10" s="2292"/>
      <c r="X10" s="2292"/>
      <c r="Y10" s="2292"/>
      <c r="Z10" s="2292"/>
      <c r="AY10" s="528"/>
      <c r="AZ10" s="528"/>
      <c r="BA10" s="528"/>
      <c r="BB10" s="528"/>
      <c r="BC10" s="528"/>
      <c r="BD10" s="528"/>
      <c r="BE10" s="528"/>
      <c r="BF10" s="528"/>
      <c r="BG10" s="528"/>
      <c r="BH10" s="528"/>
      <c r="BM10" s="527"/>
      <c r="BN10" s="263"/>
      <c r="BT10" s="2306"/>
      <c r="BU10" s="2307"/>
      <c r="BV10" s="2307"/>
      <c r="BW10" s="2307"/>
      <c r="BX10" s="2307"/>
      <c r="BY10" s="2307"/>
      <c r="BZ10" s="2307"/>
      <c r="CA10" s="2307"/>
      <c r="CB10" s="2307"/>
      <c r="CC10" s="2307"/>
      <c r="CD10" s="2307"/>
      <c r="CE10" s="2307"/>
      <c r="CF10" s="2308"/>
      <c r="CG10" s="2315"/>
      <c r="CH10" s="2316"/>
      <c r="CI10" s="2316"/>
      <c r="CJ10" s="2316"/>
      <c r="CK10" s="2316"/>
      <c r="CL10" s="2316"/>
      <c r="CM10" s="2316"/>
      <c r="CN10" s="2316"/>
      <c r="CO10" s="2317"/>
      <c r="CP10" s="1854"/>
      <c r="CQ10" s="1835"/>
      <c r="CR10" s="1835"/>
      <c r="CS10" s="1835"/>
      <c r="CT10" s="1276"/>
      <c r="CU10" s="1276"/>
      <c r="CV10" s="1835"/>
      <c r="CW10" s="1835"/>
      <c r="CX10" s="1276"/>
      <c r="CY10" s="1276"/>
      <c r="CZ10" s="1835"/>
      <c r="DA10" s="1835"/>
      <c r="DB10" s="1276"/>
      <c r="DC10" s="1280"/>
      <c r="DD10" s="2323"/>
      <c r="DE10" s="2324"/>
      <c r="DF10" s="2324"/>
      <c r="DG10" s="2324"/>
      <c r="DH10" s="2324"/>
      <c r="DI10" s="2324"/>
      <c r="DJ10" s="2324"/>
      <c r="DK10" s="2324"/>
      <c r="DL10" s="2324"/>
      <c r="DM10" s="2324"/>
      <c r="DN10" s="2324"/>
      <c r="DO10" s="2324"/>
      <c r="DP10" s="2325"/>
      <c r="DQ10" s="2323"/>
      <c r="DR10" s="2324"/>
      <c r="DS10" s="2324"/>
      <c r="DT10" s="2324"/>
      <c r="DU10" s="2324"/>
      <c r="DV10" s="2324"/>
      <c r="DW10" s="2324"/>
      <c r="DX10" s="2324"/>
      <c r="DY10" s="2324"/>
      <c r="DZ10" s="2324"/>
      <c r="EA10" s="2324"/>
      <c r="EB10" s="2324"/>
      <c r="EC10" s="2325"/>
    </row>
    <row r="11" spans="1:133" ht="8.25" customHeight="1">
      <c r="A11" s="529"/>
      <c r="B11" s="529"/>
      <c r="C11" s="529"/>
      <c r="D11" s="529"/>
      <c r="E11" s="529"/>
      <c r="F11" s="529"/>
      <c r="G11" s="529"/>
      <c r="H11" s="529"/>
      <c r="I11" s="529"/>
      <c r="J11" s="529"/>
      <c r="K11" s="529"/>
      <c r="L11" s="529"/>
      <c r="M11" s="529"/>
      <c r="N11" s="529"/>
      <c r="O11" s="529"/>
      <c r="P11" s="529"/>
      <c r="Q11" s="529"/>
      <c r="R11" s="529"/>
      <c r="S11" s="529"/>
      <c r="T11" s="529"/>
      <c r="U11" s="529"/>
      <c r="V11" s="529"/>
      <c r="W11" s="529"/>
      <c r="X11" s="529"/>
      <c r="Y11" s="529"/>
      <c r="BN11" s="263"/>
      <c r="BT11" s="2306"/>
      <c r="BU11" s="2307"/>
      <c r="BV11" s="2307"/>
      <c r="BW11" s="2307"/>
      <c r="BX11" s="2307"/>
      <c r="BY11" s="2307"/>
      <c r="BZ11" s="2307"/>
      <c r="CA11" s="2307"/>
      <c r="CB11" s="2307"/>
      <c r="CC11" s="2307"/>
      <c r="CD11" s="2307"/>
      <c r="CE11" s="2307"/>
      <c r="CF11" s="2308"/>
      <c r="CG11" s="2326" t="s">
        <v>1092</v>
      </c>
      <c r="CH11" s="2327"/>
      <c r="CI11" s="2327"/>
      <c r="CJ11" s="2327"/>
      <c r="CK11" s="2327"/>
      <c r="CL11" s="2327"/>
      <c r="CM11" s="2327"/>
      <c r="CN11" s="2327"/>
      <c r="CO11" s="2328"/>
      <c r="CP11" s="1856"/>
      <c r="CQ11" s="1847"/>
      <c r="CR11" s="1847"/>
      <c r="CS11" s="1847"/>
      <c r="CT11" s="1289" t="s">
        <v>1091</v>
      </c>
      <c r="CU11" s="1289"/>
      <c r="CV11" s="1847"/>
      <c r="CW11" s="1847"/>
      <c r="CX11" s="1289" t="s">
        <v>93</v>
      </c>
      <c r="CY11" s="1289"/>
      <c r="CZ11" s="1847"/>
      <c r="DA11" s="1847"/>
      <c r="DB11" s="1289" t="s">
        <v>359</v>
      </c>
      <c r="DC11" s="1290"/>
      <c r="DD11" s="2332"/>
      <c r="DE11" s="2333"/>
      <c r="DF11" s="2333"/>
      <c r="DG11" s="2333"/>
      <c r="DH11" s="2333"/>
      <c r="DI11" s="2333"/>
      <c r="DJ11" s="2333"/>
      <c r="DK11" s="2333"/>
      <c r="DL11" s="2333"/>
      <c r="DM11" s="2333"/>
      <c r="DN11" s="2333"/>
      <c r="DO11" s="2333"/>
      <c r="DP11" s="2334"/>
      <c r="DQ11" s="2332"/>
      <c r="DR11" s="2333"/>
      <c r="DS11" s="2333"/>
      <c r="DT11" s="2333"/>
      <c r="DU11" s="2333"/>
      <c r="DV11" s="2333"/>
      <c r="DW11" s="2333"/>
      <c r="DX11" s="2333"/>
      <c r="DY11" s="2333"/>
      <c r="DZ11" s="2333"/>
      <c r="EA11" s="2333"/>
      <c r="EB11" s="2333"/>
      <c r="EC11" s="2334"/>
    </row>
    <row r="12" spans="1:133" ht="8.25" customHeight="1">
      <c r="E12" s="1289" t="s">
        <v>423</v>
      </c>
      <c r="F12" s="1289"/>
      <c r="G12" s="1289"/>
      <c r="H12" s="1289"/>
      <c r="I12" s="1847"/>
      <c r="J12" s="1847"/>
      <c r="K12" s="1847"/>
      <c r="L12" s="1289" t="s">
        <v>92</v>
      </c>
      <c r="M12" s="1289"/>
      <c r="N12" s="1289"/>
      <c r="O12" s="1847"/>
      <c r="P12" s="1847"/>
      <c r="Q12" s="1847"/>
      <c r="R12" s="1289" t="s">
        <v>93</v>
      </c>
      <c r="S12" s="1289"/>
      <c r="T12" s="1289"/>
      <c r="U12" s="1847"/>
      <c r="V12" s="1847"/>
      <c r="W12" s="1847"/>
      <c r="X12" s="1289" t="s">
        <v>359</v>
      </c>
      <c r="Y12" s="1289"/>
      <c r="Z12" s="1289"/>
      <c r="BN12" s="263"/>
      <c r="BT12" s="2309"/>
      <c r="BU12" s="2310"/>
      <c r="BV12" s="2310"/>
      <c r="BW12" s="2310"/>
      <c r="BX12" s="2310"/>
      <c r="BY12" s="2310"/>
      <c r="BZ12" s="2310"/>
      <c r="CA12" s="2310"/>
      <c r="CB12" s="2310"/>
      <c r="CC12" s="2310"/>
      <c r="CD12" s="2310"/>
      <c r="CE12" s="2310"/>
      <c r="CF12" s="2311"/>
      <c r="CG12" s="2329"/>
      <c r="CH12" s="2330"/>
      <c r="CI12" s="2330"/>
      <c r="CJ12" s="2330"/>
      <c r="CK12" s="2330"/>
      <c r="CL12" s="2330"/>
      <c r="CM12" s="2330"/>
      <c r="CN12" s="2330"/>
      <c r="CO12" s="2331"/>
      <c r="CP12" s="1854"/>
      <c r="CQ12" s="1835"/>
      <c r="CR12" s="1835"/>
      <c r="CS12" s="1835"/>
      <c r="CT12" s="1276"/>
      <c r="CU12" s="1276"/>
      <c r="CV12" s="1835"/>
      <c r="CW12" s="1835"/>
      <c r="CX12" s="1276"/>
      <c r="CY12" s="1276"/>
      <c r="CZ12" s="1835"/>
      <c r="DA12" s="1835"/>
      <c r="DB12" s="1276"/>
      <c r="DC12" s="1280"/>
      <c r="DD12" s="2335"/>
      <c r="DE12" s="2336"/>
      <c r="DF12" s="2336"/>
      <c r="DG12" s="2336"/>
      <c r="DH12" s="2336"/>
      <c r="DI12" s="2336"/>
      <c r="DJ12" s="2336"/>
      <c r="DK12" s="2336"/>
      <c r="DL12" s="2336"/>
      <c r="DM12" s="2336"/>
      <c r="DN12" s="2336"/>
      <c r="DO12" s="2336"/>
      <c r="DP12" s="2337"/>
      <c r="DQ12" s="2335"/>
      <c r="DR12" s="2336"/>
      <c r="DS12" s="2336"/>
      <c r="DT12" s="2336"/>
      <c r="DU12" s="2336"/>
      <c r="DV12" s="2336"/>
      <c r="DW12" s="2336"/>
      <c r="DX12" s="2336"/>
      <c r="DY12" s="2336"/>
      <c r="DZ12" s="2336"/>
      <c r="EA12" s="2336"/>
      <c r="EB12" s="2336"/>
      <c r="EC12" s="2337"/>
    </row>
    <row r="13" spans="1:133" ht="8.25" customHeight="1">
      <c r="E13" s="2338"/>
      <c r="F13" s="2338"/>
      <c r="G13" s="2338"/>
      <c r="H13" s="2338"/>
      <c r="I13" s="1850"/>
      <c r="J13" s="1850"/>
      <c r="K13" s="1850"/>
      <c r="L13" s="2338"/>
      <c r="M13" s="2338"/>
      <c r="N13" s="2338"/>
      <c r="O13" s="1850"/>
      <c r="P13" s="1847"/>
      <c r="Q13" s="1847"/>
      <c r="R13" s="1289"/>
      <c r="S13" s="1289"/>
      <c r="T13" s="1289"/>
      <c r="U13" s="1847"/>
      <c r="V13" s="1847"/>
      <c r="W13" s="1847"/>
      <c r="X13" s="1289"/>
      <c r="Y13" s="1289"/>
      <c r="Z13" s="1289"/>
      <c r="BN13" s="263"/>
      <c r="BT13" s="2303"/>
      <c r="BU13" s="2304"/>
      <c r="BV13" s="2304"/>
      <c r="BW13" s="2304"/>
      <c r="BX13" s="2304"/>
      <c r="BY13" s="2304"/>
      <c r="BZ13" s="2304"/>
      <c r="CA13" s="2304"/>
      <c r="CB13" s="2304"/>
      <c r="CC13" s="2304"/>
      <c r="CD13" s="2304"/>
      <c r="CE13" s="2304"/>
      <c r="CF13" s="2305"/>
      <c r="CG13" s="2312" t="s">
        <v>1090</v>
      </c>
      <c r="CH13" s="2313"/>
      <c r="CI13" s="2313"/>
      <c r="CJ13" s="2313"/>
      <c r="CK13" s="2313"/>
      <c r="CL13" s="2313"/>
      <c r="CM13" s="2313"/>
      <c r="CN13" s="2313"/>
      <c r="CO13" s="2314"/>
      <c r="CP13" s="2289"/>
      <c r="CQ13" s="2290"/>
      <c r="CR13" s="2290"/>
      <c r="CS13" s="2290"/>
      <c r="CT13" s="2318" t="s">
        <v>1091</v>
      </c>
      <c r="CU13" s="2318"/>
      <c r="CV13" s="2290"/>
      <c r="CW13" s="2290"/>
      <c r="CX13" s="2318" t="s">
        <v>1093</v>
      </c>
      <c r="CY13" s="2318"/>
      <c r="CZ13" s="2290"/>
      <c r="DA13" s="2290"/>
      <c r="DB13" s="2318" t="s">
        <v>1094</v>
      </c>
      <c r="DC13" s="2319"/>
      <c r="DD13" s="2320"/>
      <c r="DE13" s="2321"/>
      <c r="DF13" s="2321"/>
      <c r="DG13" s="2321"/>
      <c r="DH13" s="2321"/>
      <c r="DI13" s="2321"/>
      <c r="DJ13" s="2321"/>
      <c r="DK13" s="2321"/>
      <c r="DL13" s="2321"/>
      <c r="DM13" s="2321"/>
      <c r="DN13" s="2321"/>
      <c r="DO13" s="2321"/>
      <c r="DP13" s="2322"/>
      <c r="DQ13" s="2320"/>
      <c r="DR13" s="2321"/>
      <c r="DS13" s="2321"/>
      <c r="DT13" s="2321"/>
      <c r="DU13" s="2321"/>
      <c r="DV13" s="2321"/>
      <c r="DW13" s="2321"/>
      <c r="DX13" s="2321"/>
      <c r="DY13" s="2321"/>
      <c r="DZ13" s="2321"/>
      <c r="EA13" s="2321"/>
      <c r="EB13" s="2321"/>
      <c r="EC13" s="2322"/>
    </row>
    <row r="14" spans="1:133" ht="8.25" customHeight="1">
      <c r="B14" s="2339" t="s">
        <v>1095</v>
      </c>
      <c r="C14" s="2340"/>
      <c r="D14" s="2341"/>
      <c r="E14" s="2347" t="s">
        <v>1096</v>
      </c>
      <c r="F14" s="2318"/>
      <c r="G14" s="2318"/>
      <c r="H14" s="2318"/>
      <c r="I14" s="2318"/>
      <c r="J14" s="2318"/>
      <c r="K14" s="2318"/>
      <c r="L14" s="2318"/>
      <c r="M14" s="2318"/>
      <c r="N14" s="2318"/>
      <c r="O14" s="2319"/>
      <c r="P14" s="2289"/>
      <c r="Q14" s="2290"/>
      <c r="R14" s="2290"/>
      <c r="S14" s="2290"/>
      <c r="T14" s="2290"/>
      <c r="U14" s="2290"/>
      <c r="V14" s="2290"/>
      <c r="W14" s="2290"/>
      <c r="X14" s="2290"/>
      <c r="Y14" s="2290"/>
      <c r="Z14" s="2290"/>
      <c r="AA14" s="2290"/>
      <c r="AB14" s="2290"/>
      <c r="AC14" s="2290"/>
      <c r="AD14" s="2290"/>
      <c r="AE14" s="2290"/>
      <c r="AF14" s="2290"/>
      <c r="AG14" s="2290"/>
      <c r="AH14" s="2290"/>
      <c r="AI14" s="2290"/>
      <c r="AJ14" s="2290"/>
      <c r="AK14" s="2290"/>
      <c r="AL14" s="2290"/>
      <c r="AM14" s="2290"/>
      <c r="AN14" s="2290"/>
      <c r="AO14" s="2290"/>
      <c r="AP14" s="2290"/>
      <c r="AQ14" s="2290"/>
      <c r="AR14" s="2290"/>
      <c r="AS14" s="2290"/>
      <c r="AT14" s="2318" t="s">
        <v>1033</v>
      </c>
      <c r="AU14" s="2318"/>
      <c r="AV14" s="2318"/>
      <c r="AW14" s="2318"/>
      <c r="AX14" s="2290"/>
      <c r="AY14" s="2290"/>
      <c r="AZ14" s="2290"/>
      <c r="BA14" s="2290"/>
      <c r="BB14" s="2290"/>
      <c r="BC14" s="2290"/>
      <c r="BD14" s="2290"/>
      <c r="BE14" s="2290"/>
      <c r="BF14" s="2290"/>
      <c r="BG14" s="2290"/>
      <c r="BH14" s="2290"/>
      <c r="BI14" s="2290"/>
      <c r="BJ14" s="2291"/>
      <c r="BN14" s="263"/>
      <c r="BT14" s="2306"/>
      <c r="BU14" s="2307"/>
      <c r="BV14" s="2307"/>
      <c r="BW14" s="2307"/>
      <c r="BX14" s="2307"/>
      <c r="BY14" s="2307"/>
      <c r="BZ14" s="2307"/>
      <c r="CA14" s="2307"/>
      <c r="CB14" s="2307"/>
      <c r="CC14" s="2307"/>
      <c r="CD14" s="2307"/>
      <c r="CE14" s="2307"/>
      <c r="CF14" s="2308"/>
      <c r="CG14" s="2315"/>
      <c r="CH14" s="2316"/>
      <c r="CI14" s="2316"/>
      <c r="CJ14" s="2316"/>
      <c r="CK14" s="2316"/>
      <c r="CL14" s="2316"/>
      <c r="CM14" s="2316"/>
      <c r="CN14" s="2316"/>
      <c r="CO14" s="2317"/>
      <c r="CP14" s="1854"/>
      <c r="CQ14" s="1835"/>
      <c r="CR14" s="1835"/>
      <c r="CS14" s="1835"/>
      <c r="CT14" s="1276"/>
      <c r="CU14" s="1276"/>
      <c r="CV14" s="1835"/>
      <c r="CW14" s="1835"/>
      <c r="CX14" s="1276"/>
      <c r="CY14" s="1276"/>
      <c r="CZ14" s="1835"/>
      <c r="DA14" s="1835"/>
      <c r="DB14" s="1276"/>
      <c r="DC14" s="1280"/>
      <c r="DD14" s="2323"/>
      <c r="DE14" s="2324"/>
      <c r="DF14" s="2324"/>
      <c r="DG14" s="2324"/>
      <c r="DH14" s="2324"/>
      <c r="DI14" s="2324"/>
      <c r="DJ14" s="2324"/>
      <c r="DK14" s="2324"/>
      <c r="DL14" s="2324"/>
      <c r="DM14" s="2324"/>
      <c r="DN14" s="2324"/>
      <c r="DO14" s="2324"/>
      <c r="DP14" s="2325"/>
      <c r="DQ14" s="2323"/>
      <c r="DR14" s="2324"/>
      <c r="DS14" s="2324"/>
      <c r="DT14" s="2324"/>
      <c r="DU14" s="2324"/>
      <c r="DV14" s="2324"/>
      <c r="DW14" s="2324"/>
      <c r="DX14" s="2324"/>
      <c r="DY14" s="2324"/>
      <c r="DZ14" s="2324"/>
      <c r="EA14" s="2324"/>
      <c r="EB14" s="2324"/>
      <c r="EC14" s="2325"/>
    </row>
    <row r="15" spans="1:133" ht="8.25" customHeight="1">
      <c r="B15" s="2342"/>
      <c r="C15" s="1303"/>
      <c r="D15" s="2343"/>
      <c r="E15" s="2348"/>
      <c r="F15" s="1289"/>
      <c r="G15" s="1289"/>
      <c r="H15" s="1289"/>
      <c r="I15" s="1289"/>
      <c r="J15" s="1289"/>
      <c r="K15" s="1289"/>
      <c r="L15" s="1289"/>
      <c r="M15" s="1289"/>
      <c r="N15" s="1289"/>
      <c r="O15" s="1290"/>
      <c r="P15" s="1856"/>
      <c r="Q15" s="1847"/>
      <c r="R15" s="1847"/>
      <c r="S15" s="1847"/>
      <c r="T15" s="1847"/>
      <c r="U15" s="1847"/>
      <c r="V15" s="1847"/>
      <c r="W15" s="1847"/>
      <c r="X15" s="1847"/>
      <c r="Y15" s="1847"/>
      <c r="Z15" s="1847"/>
      <c r="AA15" s="1847"/>
      <c r="AB15" s="1847"/>
      <c r="AC15" s="1847"/>
      <c r="AD15" s="1847"/>
      <c r="AE15" s="1847"/>
      <c r="AF15" s="1847"/>
      <c r="AG15" s="1847"/>
      <c r="AH15" s="1847"/>
      <c r="AI15" s="1847"/>
      <c r="AJ15" s="1847"/>
      <c r="AK15" s="1847"/>
      <c r="AL15" s="1847"/>
      <c r="AM15" s="1847"/>
      <c r="AN15" s="1847"/>
      <c r="AO15" s="1847"/>
      <c r="AP15" s="1847"/>
      <c r="AQ15" s="1847"/>
      <c r="AR15" s="1847"/>
      <c r="AS15" s="1847"/>
      <c r="AT15" s="1289"/>
      <c r="AU15" s="1289"/>
      <c r="AV15" s="1289"/>
      <c r="AW15" s="1289"/>
      <c r="AX15" s="1847"/>
      <c r="AY15" s="1847"/>
      <c r="AZ15" s="1847"/>
      <c r="BA15" s="1847"/>
      <c r="BB15" s="1847"/>
      <c r="BC15" s="1847"/>
      <c r="BD15" s="1847"/>
      <c r="BE15" s="1847"/>
      <c r="BF15" s="1847"/>
      <c r="BG15" s="1847"/>
      <c r="BH15" s="1847"/>
      <c r="BI15" s="1847"/>
      <c r="BJ15" s="1848"/>
      <c r="BN15" s="263"/>
      <c r="BT15" s="2306"/>
      <c r="BU15" s="2307"/>
      <c r="BV15" s="2307"/>
      <c r="BW15" s="2307"/>
      <c r="BX15" s="2307"/>
      <c r="BY15" s="2307"/>
      <c r="BZ15" s="2307"/>
      <c r="CA15" s="2307"/>
      <c r="CB15" s="2307"/>
      <c r="CC15" s="2307"/>
      <c r="CD15" s="2307"/>
      <c r="CE15" s="2307"/>
      <c r="CF15" s="2308"/>
      <c r="CG15" s="2326" t="s">
        <v>1092</v>
      </c>
      <c r="CH15" s="2327"/>
      <c r="CI15" s="2327"/>
      <c r="CJ15" s="2327"/>
      <c r="CK15" s="2327"/>
      <c r="CL15" s="2327"/>
      <c r="CM15" s="2327"/>
      <c r="CN15" s="2327"/>
      <c r="CO15" s="2328"/>
      <c r="CP15" s="1856"/>
      <c r="CQ15" s="1847"/>
      <c r="CR15" s="1847"/>
      <c r="CS15" s="1847"/>
      <c r="CT15" s="1289" t="s">
        <v>1091</v>
      </c>
      <c r="CU15" s="1289"/>
      <c r="CV15" s="1847"/>
      <c r="CW15" s="1847"/>
      <c r="CX15" s="1289" t="s">
        <v>1093</v>
      </c>
      <c r="CY15" s="1289"/>
      <c r="CZ15" s="1847"/>
      <c r="DA15" s="1847"/>
      <c r="DB15" s="1289" t="s">
        <v>1094</v>
      </c>
      <c r="DC15" s="1290"/>
      <c r="DD15" s="2332"/>
      <c r="DE15" s="2333"/>
      <c r="DF15" s="2333"/>
      <c r="DG15" s="2333"/>
      <c r="DH15" s="2333"/>
      <c r="DI15" s="2333"/>
      <c r="DJ15" s="2333"/>
      <c r="DK15" s="2333"/>
      <c r="DL15" s="2333"/>
      <c r="DM15" s="2333"/>
      <c r="DN15" s="2333"/>
      <c r="DO15" s="2333"/>
      <c r="DP15" s="2334"/>
      <c r="DQ15" s="2332"/>
      <c r="DR15" s="2333"/>
      <c r="DS15" s="2333"/>
      <c r="DT15" s="2333"/>
      <c r="DU15" s="2333"/>
      <c r="DV15" s="2333"/>
      <c r="DW15" s="2333"/>
      <c r="DX15" s="2333"/>
      <c r="DY15" s="2333"/>
      <c r="DZ15" s="2333"/>
      <c r="EA15" s="2333"/>
      <c r="EB15" s="2333"/>
      <c r="EC15" s="2334"/>
    </row>
    <row r="16" spans="1:133" ht="8.25" customHeight="1">
      <c r="B16" s="2342"/>
      <c r="C16" s="1303"/>
      <c r="D16" s="2343"/>
      <c r="E16" s="2349"/>
      <c r="F16" s="2338"/>
      <c r="G16" s="2338"/>
      <c r="H16" s="2338"/>
      <c r="I16" s="2338"/>
      <c r="J16" s="2338"/>
      <c r="K16" s="2338"/>
      <c r="L16" s="2338"/>
      <c r="M16" s="2338"/>
      <c r="N16" s="2338"/>
      <c r="O16" s="2350"/>
      <c r="P16" s="1858"/>
      <c r="Q16" s="1850"/>
      <c r="R16" s="1850"/>
      <c r="S16" s="1850"/>
      <c r="T16" s="1850"/>
      <c r="U16" s="1850"/>
      <c r="V16" s="1850"/>
      <c r="W16" s="1850"/>
      <c r="X16" s="1850"/>
      <c r="Y16" s="1850"/>
      <c r="Z16" s="1850"/>
      <c r="AA16" s="1850"/>
      <c r="AB16" s="1850"/>
      <c r="AC16" s="1850"/>
      <c r="AD16" s="1850"/>
      <c r="AE16" s="1850"/>
      <c r="AF16" s="1850"/>
      <c r="AG16" s="1850"/>
      <c r="AH16" s="1850"/>
      <c r="AI16" s="1850"/>
      <c r="AJ16" s="1850"/>
      <c r="AK16" s="1850"/>
      <c r="AL16" s="1850"/>
      <c r="AM16" s="1850"/>
      <c r="AN16" s="1850"/>
      <c r="AO16" s="1850"/>
      <c r="AP16" s="1850"/>
      <c r="AQ16" s="1850"/>
      <c r="AR16" s="1850"/>
      <c r="AS16" s="1850"/>
      <c r="AT16" s="2338"/>
      <c r="AU16" s="2338"/>
      <c r="AV16" s="2338"/>
      <c r="AW16" s="2338"/>
      <c r="AX16" s="1850"/>
      <c r="AY16" s="1850"/>
      <c r="AZ16" s="1850"/>
      <c r="BA16" s="1850"/>
      <c r="BB16" s="1850"/>
      <c r="BC16" s="1850"/>
      <c r="BD16" s="1850"/>
      <c r="BE16" s="1850"/>
      <c r="BF16" s="1850"/>
      <c r="BG16" s="1850"/>
      <c r="BH16" s="1850"/>
      <c r="BI16" s="1850"/>
      <c r="BJ16" s="1851"/>
      <c r="BN16" s="263"/>
      <c r="BT16" s="2309"/>
      <c r="BU16" s="2310"/>
      <c r="BV16" s="2310"/>
      <c r="BW16" s="2310"/>
      <c r="BX16" s="2310"/>
      <c r="BY16" s="2310"/>
      <c r="BZ16" s="2310"/>
      <c r="CA16" s="2310"/>
      <c r="CB16" s="2310"/>
      <c r="CC16" s="2310"/>
      <c r="CD16" s="2310"/>
      <c r="CE16" s="2310"/>
      <c r="CF16" s="2311"/>
      <c r="CG16" s="2329"/>
      <c r="CH16" s="2330"/>
      <c r="CI16" s="2330"/>
      <c r="CJ16" s="2330"/>
      <c r="CK16" s="2330"/>
      <c r="CL16" s="2330"/>
      <c r="CM16" s="2330"/>
      <c r="CN16" s="2330"/>
      <c r="CO16" s="2331"/>
      <c r="CP16" s="1854"/>
      <c r="CQ16" s="1835"/>
      <c r="CR16" s="1835"/>
      <c r="CS16" s="1835"/>
      <c r="CT16" s="1276"/>
      <c r="CU16" s="1276"/>
      <c r="CV16" s="1835"/>
      <c r="CW16" s="1835"/>
      <c r="CX16" s="1276"/>
      <c r="CY16" s="1276"/>
      <c r="CZ16" s="1835"/>
      <c r="DA16" s="1835"/>
      <c r="DB16" s="1276"/>
      <c r="DC16" s="1280"/>
      <c r="DD16" s="2335"/>
      <c r="DE16" s="2336"/>
      <c r="DF16" s="2336"/>
      <c r="DG16" s="2336"/>
      <c r="DH16" s="2336"/>
      <c r="DI16" s="2336"/>
      <c r="DJ16" s="2336"/>
      <c r="DK16" s="2336"/>
      <c r="DL16" s="2336"/>
      <c r="DM16" s="2336"/>
      <c r="DN16" s="2336"/>
      <c r="DO16" s="2336"/>
      <c r="DP16" s="2337"/>
      <c r="DQ16" s="2335"/>
      <c r="DR16" s="2336"/>
      <c r="DS16" s="2336"/>
      <c r="DT16" s="2336"/>
      <c r="DU16" s="2336"/>
      <c r="DV16" s="2336"/>
      <c r="DW16" s="2336"/>
      <c r="DX16" s="2336"/>
      <c r="DY16" s="2336"/>
      <c r="DZ16" s="2336"/>
      <c r="EA16" s="2336"/>
      <c r="EB16" s="2336"/>
      <c r="EC16" s="2337"/>
    </row>
    <row r="17" spans="1:133" ht="8.25" customHeight="1">
      <c r="B17" s="2342"/>
      <c r="C17" s="1303"/>
      <c r="D17" s="2343"/>
      <c r="E17" s="2347" t="s">
        <v>1097</v>
      </c>
      <c r="F17" s="2318"/>
      <c r="G17" s="2318"/>
      <c r="H17" s="2318"/>
      <c r="I17" s="2318"/>
      <c r="J17" s="2318"/>
      <c r="K17" s="2318"/>
      <c r="L17" s="2318"/>
      <c r="M17" s="2318"/>
      <c r="N17" s="2318"/>
      <c r="O17" s="2319"/>
      <c r="P17" s="2347" t="s">
        <v>1098</v>
      </c>
      <c r="Q17" s="2318"/>
      <c r="R17" s="2318"/>
      <c r="S17" s="2318"/>
      <c r="T17" s="2318"/>
      <c r="U17" s="2318"/>
      <c r="V17" s="2318"/>
      <c r="W17" s="2318"/>
      <c r="X17" s="2319"/>
      <c r="Y17" s="2289"/>
      <c r="Z17" s="2290"/>
      <c r="AA17" s="2290"/>
      <c r="AB17" s="2290"/>
      <c r="AC17" s="2290"/>
      <c r="AD17" s="2290"/>
      <c r="AE17" s="2290"/>
      <c r="AF17" s="2290"/>
      <c r="AG17" s="2290"/>
      <c r="AH17" s="2290"/>
      <c r="AI17" s="2290"/>
      <c r="AJ17" s="2290"/>
      <c r="AK17" s="2290"/>
      <c r="AL17" s="2290"/>
      <c r="AM17" s="2290"/>
      <c r="AN17" s="2290"/>
      <c r="AO17" s="2290"/>
      <c r="AP17" s="2290"/>
      <c r="AQ17" s="2290"/>
      <c r="AR17" s="2290"/>
      <c r="AS17" s="2290"/>
      <c r="AT17" s="2290"/>
      <c r="AU17" s="2290"/>
      <c r="AV17" s="2290"/>
      <c r="AW17" s="2290"/>
      <c r="AX17" s="2290"/>
      <c r="AY17" s="2290"/>
      <c r="AZ17" s="2290"/>
      <c r="BA17" s="2290"/>
      <c r="BB17" s="2290"/>
      <c r="BC17" s="2290"/>
      <c r="BD17" s="2290"/>
      <c r="BE17" s="2290"/>
      <c r="BF17" s="2290"/>
      <c r="BG17" s="2290"/>
      <c r="BH17" s="2290"/>
      <c r="BI17" s="2290"/>
      <c r="BJ17" s="2291"/>
      <c r="BN17" s="263"/>
      <c r="BT17" s="2303"/>
      <c r="BU17" s="2304"/>
      <c r="BV17" s="2304"/>
      <c r="BW17" s="2304"/>
      <c r="BX17" s="2304"/>
      <c r="BY17" s="2304"/>
      <c r="BZ17" s="2304"/>
      <c r="CA17" s="2304"/>
      <c r="CB17" s="2304"/>
      <c r="CC17" s="2304"/>
      <c r="CD17" s="2304"/>
      <c r="CE17" s="2304"/>
      <c r="CF17" s="2305"/>
      <c r="CG17" s="2312" t="s">
        <v>1090</v>
      </c>
      <c r="CH17" s="2313"/>
      <c r="CI17" s="2313"/>
      <c r="CJ17" s="2313"/>
      <c r="CK17" s="2313"/>
      <c r="CL17" s="2313"/>
      <c r="CM17" s="2313"/>
      <c r="CN17" s="2313"/>
      <c r="CO17" s="2314"/>
      <c r="CP17" s="2289"/>
      <c r="CQ17" s="2290"/>
      <c r="CR17" s="2290"/>
      <c r="CS17" s="2290"/>
      <c r="CT17" s="2318" t="s">
        <v>1091</v>
      </c>
      <c r="CU17" s="2318"/>
      <c r="CV17" s="2290"/>
      <c r="CW17" s="2290"/>
      <c r="CX17" s="2318" t="s">
        <v>1093</v>
      </c>
      <c r="CY17" s="2318"/>
      <c r="CZ17" s="2290"/>
      <c r="DA17" s="2290"/>
      <c r="DB17" s="2318" t="s">
        <v>1094</v>
      </c>
      <c r="DC17" s="2319"/>
      <c r="DD17" s="2320"/>
      <c r="DE17" s="2321"/>
      <c r="DF17" s="2321"/>
      <c r="DG17" s="2321"/>
      <c r="DH17" s="2321"/>
      <c r="DI17" s="2321"/>
      <c r="DJ17" s="2321"/>
      <c r="DK17" s="2321"/>
      <c r="DL17" s="2321"/>
      <c r="DM17" s="2321"/>
      <c r="DN17" s="2321"/>
      <c r="DO17" s="2321"/>
      <c r="DP17" s="2322"/>
      <c r="DQ17" s="2320"/>
      <c r="DR17" s="2321"/>
      <c r="DS17" s="2321"/>
      <c r="DT17" s="2321"/>
      <c r="DU17" s="2321"/>
      <c r="DV17" s="2321"/>
      <c r="DW17" s="2321"/>
      <c r="DX17" s="2321"/>
      <c r="DY17" s="2321"/>
      <c r="DZ17" s="2321"/>
      <c r="EA17" s="2321"/>
      <c r="EB17" s="2321"/>
      <c r="EC17" s="2322"/>
    </row>
    <row r="18" spans="1:133" ht="8.25" customHeight="1">
      <c r="B18" s="2342"/>
      <c r="C18" s="1303"/>
      <c r="D18" s="2343"/>
      <c r="E18" s="2349"/>
      <c r="F18" s="2338"/>
      <c r="G18" s="2338"/>
      <c r="H18" s="2338"/>
      <c r="I18" s="2338"/>
      <c r="J18" s="2338"/>
      <c r="K18" s="2338"/>
      <c r="L18" s="2338"/>
      <c r="M18" s="2338"/>
      <c r="N18" s="2338"/>
      <c r="O18" s="2350"/>
      <c r="P18" s="2349"/>
      <c r="Q18" s="2338"/>
      <c r="R18" s="2338"/>
      <c r="S18" s="2338"/>
      <c r="T18" s="2338"/>
      <c r="U18" s="2338"/>
      <c r="V18" s="2338"/>
      <c r="W18" s="2338"/>
      <c r="X18" s="2350"/>
      <c r="Y18" s="1858"/>
      <c r="Z18" s="1850"/>
      <c r="AA18" s="1850"/>
      <c r="AB18" s="1850"/>
      <c r="AC18" s="1850"/>
      <c r="AD18" s="1850"/>
      <c r="AE18" s="1850"/>
      <c r="AF18" s="1850"/>
      <c r="AG18" s="1850"/>
      <c r="AH18" s="1850"/>
      <c r="AI18" s="1850"/>
      <c r="AJ18" s="1850"/>
      <c r="AK18" s="1850"/>
      <c r="AL18" s="1850"/>
      <c r="AM18" s="1850"/>
      <c r="AN18" s="1850"/>
      <c r="AO18" s="1850"/>
      <c r="AP18" s="1850"/>
      <c r="AQ18" s="1850"/>
      <c r="AR18" s="1850"/>
      <c r="AS18" s="1850"/>
      <c r="AT18" s="1850"/>
      <c r="AU18" s="1850"/>
      <c r="AV18" s="1850"/>
      <c r="AW18" s="1850"/>
      <c r="AX18" s="1850"/>
      <c r="AY18" s="1850"/>
      <c r="AZ18" s="1850"/>
      <c r="BA18" s="1850"/>
      <c r="BB18" s="1850"/>
      <c r="BC18" s="1850"/>
      <c r="BD18" s="1850"/>
      <c r="BE18" s="1850"/>
      <c r="BF18" s="1850"/>
      <c r="BG18" s="1850"/>
      <c r="BH18" s="1850"/>
      <c r="BI18" s="1850"/>
      <c r="BJ18" s="1851"/>
      <c r="BN18" s="263"/>
      <c r="BT18" s="2306"/>
      <c r="BU18" s="2307"/>
      <c r="BV18" s="2307"/>
      <c r="BW18" s="2307"/>
      <c r="BX18" s="2307"/>
      <c r="BY18" s="2307"/>
      <c r="BZ18" s="2307"/>
      <c r="CA18" s="2307"/>
      <c r="CB18" s="2307"/>
      <c r="CC18" s="2307"/>
      <c r="CD18" s="2307"/>
      <c r="CE18" s="2307"/>
      <c r="CF18" s="2308"/>
      <c r="CG18" s="2315"/>
      <c r="CH18" s="2316"/>
      <c r="CI18" s="2316"/>
      <c r="CJ18" s="2316"/>
      <c r="CK18" s="2316"/>
      <c r="CL18" s="2316"/>
      <c r="CM18" s="2316"/>
      <c r="CN18" s="2316"/>
      <c r="CO18" s="2317"/>
      <c r="CP18" s="1854"/>
      <c r="CQ18" s="1835"/>
      <c r="CR18" s="1835"/>
      <c r="CS18" s="1835"/>
      <c r="CT18" s="1276"/>
      <c r="CU18" s="1276"/>
      <c r="CV18" s="1835"/>
      <c r="CW18" s="1835"/>
      <c r="CX18" s="1276"/>
      <c r="CY18" s="1276"/>
      <c r="CZ18" s="1835"/>
      <c r="DA18" s="1835"/>
      <c r="DB18" s="1276"/>
      <c r="DC18" s="1280"/>
      <c r="DD18" s="2323"/>
      <c r="DE18" s="2324"/>
      <c r="DF18" s="2324"/>
      <c r="DG18" s="2324"/>
      <c r="DH18" s="2324"/>
      <c r="DI18" s="2324"/>
      <c r="DJ18" s="2324"/>
      <c r="DK18" s="2324"/>
      <c r="DL18" s="2324"/>
      <c r="DM18" s="2324"/>
      <c r="DN18" s="2324"/>
      <c r="DO18" s="2324"/>
      <c r="DP18" s="2325"/>
      <c r="DQ18" s="2323"/>
      <c r="DR18" s="2324"/>
      <c r="DS18" s="2324"/>
      <c r="DT18" s="2324"/>
      <c r="DU18" s="2324"/>
      <c r="DV18" s="2324"/>
      <c r="DW18" s="2324"/>
      <c r="DX18" s="2324"/>
      <c r="DY18" s="2324"/>
      <c r="DZ18" s="2324"/>
      <c r="EA18" s="2324"/>
      <c r="EB18" s="2324"/>
      <c r="EC18" s="2325"/>
    </row>
    <row r="19" spans="1:133" ht="8.25" customHeight="1">
      <c r="B19" s="2342"/>
      <c r="C19" s="1303"/>
      <c r="D19" s="2343"/>
      <c r="E19" s="2289"/>
      <c r="F19" s="2290"/>
      <c r="G19" s="2290"/>
      <c r="H19" s="2290"/>
      <c r="I19" s="2290"/>
      <c r="J19" s="2290"/>
      <c r="K19" s="2290"/>
      <c r="L19" s="2290"/>
      <c r="M19" s="2290"/>
      <c r="N19" s="2290"/>
      <c r="O19" s="2291"/>
      <c r="P19" s="2347" t="s">
        <v>1099</v>
      </c>
      <c r="Q19" s="2318"/>
      <c r="R19" s="2318"/>
      <c r="S19" s="2318"/>
      <c r="T19" s="2318"/>
      <c r="U19" s="2318"/>
      <c r="V19" s="2318"/>
      <c r="W19" s="2318"/>
      <c r="X19" s="2319"/>
      <c r="Y19" s="530"/>
      <c r="Z19" s="531"/>
      <c r="AA19" s="531"/>
      <c r="AB19" s="531"/>
      <c r="AC19" s="531"/>
      <c r="AD19" s="531"/>
      <c r="AE19" s="531"/>
      <c r="AF19" s="531"/>
      <c r="AG19" s="531"/>
      <c r="AH19" s="531"/>
      <c r="AI19" s="531"/>
      <c r="AJ19" s="531"/>
      <c r="AK19" s="531"/>
      <c r="AL19" s="531"/>
      <c r="AM19" s="531"/>
      <c r="AN19" s="531"/>
      <c r="AO19" s="531"/>
      <c r="AP19" s="531"/>
      <c r="AQ19" s="531"/>
      <c r="AR19" s="531"/>
      <c r="AS19" s="531"/>
      <c r="AT19" s="531"/>
      <c r="AU19" s="531"/>
      <c r="AV19" s="531"/>
      <c r="AW19" s="531"/>
      <c r="AX19" s="531"/>
      <c r="AY19" s="531"/>
      <c r="AZ19" s="531"/>
      <c r="BA19" s="531"/>
      <c r="BB19" s="531"/>
      <c r="BC19" s="531"/>
      <c r="BD19" s="531"/>
      <c r="BE19" s="532"/>
      <c r="BF19" s="532"/>
      <c r="BG19" s="532"/>
      <c r="BH19" s="532"/>
      <c r="BI19" s="532"/>
      <c r="BJ19" s="533"/>
      <c r="BN19" s="263"/>
      <c r="BT19" s="2306"/>
      <c r="BU19" s="2307"/>
      <c r="BV19" s="2307"/>
      <c r="BW19" s="2307"/>
      <c r="BX19" s="2307"/>
      <c r="BY19" s="2307"/>
      <c r="BZ19" s="2307"/>
      <c r="CA19" s="2307"/>
      <c r="CB19" s="2307"/>
      <c r="CC19" s="2307"/>
      <c r="CD19" s="2307"/>
      <c r="CE19" s="2307"/>
      <c r="CF19" s="2308"/>
      <c r="CG19" s="2326" t="s">
        <v>1092</v>
      </c>
      <c r="CH19" s="2327"/>
      <c r="CI19" s="2327"/>
      <c r="CJ19" s="2327"/>
      <c r="CK19" s="2327"/>
      <c r="CL19" s="2327"/>
      <c r="CM19" s="2327"/>
      <c r="CN19" s="2327"/>
      <c r="CO19" s="2328"/>
      <c r="CP19" s="1856"/>
      <c r="CQ19" s="1847"/>
      <c r="CR19" s="1847"/>
      <c r="CS19" s="1847"/>
      <c r="CT19" s="1289" t="s">
        <v>1091</v>
      </c>
      <c r="CU19" s="1289"/>
      <c r="CV19" s="1847"/>
      <c r="CW19" s="1847"/>
      <c r="CX19" s="1289" t="s">
        <v>1093</v>
      </c>
      <c r="CY19" s="1289"/>
      <c r="CZ19" s="1847"/>
      <c r="DA19" s="1847"/>
      <c r="DB19" s="1289" t="s">
        <v>1094</v>
      </c>
      <c r="DC19" s="1290"/>
      <c r="DD19" s="2332"/>
      <c r="DE19" s="2333"/>
      <c r="DF19" s="2333"/>
      <c r="DG19" s="2333"/>
      <c r="DH19" s="2333"/>
      <c r="DI19" s="2333"/>
      <c r="DJ19" s="2333"/>
      <c r="DK19" s="2333"/>
      <c r="DL19" s="2333"/>
      <c r="DM19" s="2333"/>
      <c r="DN19" s="2333"/>
      <c r="DO19" s="2333"/>
      <c r="DP19" s="2334"/>
      <c r="DQ19" s="2332"/>
      <c r="DR19" s="2333"/>
      <c r="DS19" s="2333"/>
      <c r="DT19" s="2333"/>
      <c r="DU19" s="2333"/>
      <c r="DV19" s="2333"/>
      <c r="DW19" s="2333"/>
      <c r="DX19" s="2333"/>
      <c r="DY19" s="2333"/>
      <c r="DZ19" s="2333"/>
      <c r="EA19" s="2333"/>
      <c r="EB19" s="2333"/>
      <c r="EC19" s="2334"/>
    </row>
    <row r="20" spans="1:133" ht="8.25" customHeight="1">
      <c r="B20" s="2342"/>
      <c r="C20" s="1303"/>
      <c r="D20" s="2343"/>
      <c r="E20" s="1856"/>
      <c r="F20" s="1847"/>
      <c r="G20" s="1847"/>
      <c r="H20" s="1847"/>
      <c r="I20" s="1847"/>
      <c r="J20" s="1847"/>
      <c r="K20" s="1847"/>
      <c r="L20" s="1847"/>
      <c r="M20" s="1847"/>
      <c r="N20" s="1847"/>
      <c r="O20" s="1848"/>
      <c r="P20" s="2348"/>
      <c r="Q20" s="1289"/>
      <c r="R20" s="1289"/>
      <c r="S20" s="1289"/>
      <c r="T20" s="1289"/>
      <c r="U20" s="1289"/>
      <c r="V20" s="1289"/>
      <c r="W20" s="1289"/>
      <c r="X20" s="1290"/>
      <c r="Y20" s="534"/>
      <c r="Z20" s="535"/>
      <c r="AA20" s="535"/>
      <c r="AB20" s="535"/>
      <c r="AC20" s="535"/>
      <c r="AD20" s="535"/>
      <c r="AE20" s="535"/>
      <c r="AF20" s="535"/>
      <c r="AG20" s="535"/>
      <c r="AH20" s="535"/>
      <c r="AI20" s="535"/>
      <c r="AJ20" s="535"/>
      <c r="AK20" s="535"/>
      <c r="AL20" s="535"/>
      <c r="AM20" s="535"/>
      <c r="AN20" s="535"/>
      <c r="AO20" s="535"/>
      <c r="AP20" s="535"/>
      <c r="AQ20" s="535"/>
      <c r="AR20" s="535"/>
      <c r="AS20" s="535"/>
      <c r="AT20" s="535"/>
      <c r="AU20" s="535"/>
      <c r="AV20" s="535"/>
      <c r="AW20" s="535"/>
      <c r="AX20" s="535"/>
      <c r="AY20" s="535"/>
      <c r="AZ20" s="535"/>
      <c r="BA20" s="535"/>
      <c r="BB20" s="535"/>
      <c r="BC20" s="535"/>
      <c r="BD20" s="535"/>
      <c r="BE20" s="536"/>
      <c r="BF20" s="536"/>
      <c r="BG20" s="536"/>
      <c r="BH20" s="536"/>
      <c r="BI20" s="536"/>
      <c r="BJ20" s="537"/>
      <c r="BN20" s="263"/>
      <c r="BT20" s="2309"/>
      <c r="BU20" s="2310"/>
      <c r="BV20" s="2310"/>
      <c r="BW20" s="2310"/>
      <c r="BX20" s="2310"/>
      <c r="BY20" s="2310"/>
      <c r="BZ20" s="2310"/>
      <c r="CA20" s="2310"/>
      <c r="CB20" s="2310"/>
      <c r="CC20" s="2310"/>
      <c r="CD20" s="2310"/>
      <c r="CE20" s="2310"/>
      <c r="CF20" s="2311"/>
      <c r="CG20" s="2329"/>
      <c r="CH20" s="2330"/>
      <c r="CI20" s="2330"/>
      <c r="CJ20" s="2330"/>
      <c r="CK20" s="2330"/>
      <c r="CL20" s="2330"/>
      <c r="CM20" s="2330"/>
      <c r="CN20" s="2330"/>
      <c r="CO20" s="2331"/>
      <c r="CP20" s="1854"/>
      <c r="CQ20" s="1835"/>
      <c r="CR20" s="1835"/>
      <c r="CS20" s="1835"/>
      <c r="CT20" s="1276"/>
      <c r="CU20" s="1276"/>
      <c r="CV20" s="1835"/>
      <c r="CW20" s="1835"/>
      <c r="CX20" s="1276"/>
      <c r="CY20" s="1276"/>
      <c r="CZ20" s="1835"/>
      <c r="DA20" s="1835"/>
      <c r="DB20" s="1276"/>
      <c r="DC20" s="1280"/>
      <c r="DD20" s="2335"/>
      <c r="DE20" s="2336"/>
      <c r="DF20" s="2336"/>
      <c r="DG20" s="2336"/>
      <c r="DH20" s="2336"/>
      <c r="DI20" s="2336"/>
      <c r="DJ20" s="2336"/>
      <c r="DK20" s="2336"/>
      <c r="DL20" s="2336"/>
      <c r="DM20" s="2336"/>
      <c r="DN20" s="2336"/>
      <c r="DO20" s="2336"/>
      <c r="DP20" s="2337"/>
      <c r="DQ20" s="2335"/>
      <c r="DR20" s="2336"/>
      <c r="DS20" s="2336"/>
      <c r="DT20" s="2336"/>
      <c r="DU20" s="2336"/>
      <c r="DV20" s="2336"/>
      <c r="DW20" s="2336"/>
      <c r="DX20" s="2336"/>
      <c r="DY20" s="2336"/>
      <c r="DZ20" s="2336"/>
      <c r="EA20" s="2336"/>
      <c r="EB20" s="2336"/>
      <c r="EC20" s="2337"/>
    </row>
    <row r="21" spans="1:133" ht="8.25" customHeight="1">
      <c r="B21" s="2342"/>
      <c r="C21" s="1303"/>
      <c r="D21" s="2343"/>
      <c r="E21" s="1856"/>
      <c r="F21" s="1847"/>
      <c r="G21" s="1847"/>
      <c r="H21" s="1847"/>
      <c r="I21" s="1847"/>
      <c r="J21" s="1847"/>
      <c r="K21" s="1847"/>
      <c r="L21" s="1847"/>
      <c r="M21" s="1847"/>
      <c r="N21" s="1847"/>
      <c r="O21" s="1848"/>
      <c r="P21" s="2348"/>
      <c r="Q21" s="1289"/>
      <c r="R21" s="1289"/>
      <c r="S21" s="1289"/>
      <c r="T21" s="1289"/>
      <c r="U21" s="1289"/>
      <c r="V21" s="1289"/>
      <c r="W21" s="1289"/>
      <c r="X21" s="1290"/>
      <c r="Y21" s="534"/>
      <c r="Z21" s="535"/>
      <c r="AA21" s="535"/>
      <c r="AB21" s="535"/>
      <c r="AC21" s="535"/>
      <c r="AD21" s="535"/>
      <c r="AE21" s="535"/>
      <c r="AF21" s="535"/>
      <c r="AG21" s="535"/>
      <c r="AH21" s="535"/>
      <c r="AI21" s="535"/>
      <c r="AJ21" s="535"/>
      <c r="AK21" s="535"/>
      <c r="AL21" s="535"/>
      <c r="AM21" s="535"/>
      <c r="AN21" s="535"/>
      <c r="AO21" s="535"/>
      <c r="AP21" s="535"/>
      <c r="AQ21" s="535"/>
      <c r="AR21" s="535"/>
      <c r="AS21" s="535"/>
      <c r="AT21" s="535"/>
      <c r="AU21" s="535"/>
      <c r="AV21" s="535"/>
      <c r="AW21" s="535"/>
      <c r="AX21" s="535"/>
      <c r="AY21" s="535"/>
      <c r="AZ21" s="535"/>
      <c r="BA21" s="535"/>
      <c r="BB21" s="535"/>
      <c r="BC21" s="535"/>
      <c r="BD21" s="535"/>
      <c r="BE21" s="536"/>
      <c r="BF21" s="536"/>
      <c r="BG21" s="536"/>
      <c r="BH21" s="536"/>
      <c r="BI21" s="536"/>
      <c r="BJ21" s="537"/>
      <c r="BN21" s="263"/>
      <c r="BT21" s="2303"/>
      <c r="BU21" s="2304"/>
      <c r="BV21" s="2304"/>
      <c r="BW21" s="2304"/>
      <c r="BX21" s="2304"/>
      <c r="BY21" s="2304"/>
      <c r="BZ21" s="2304"/>
      <c r="CA21" s="2304"/>
      <c r="CB21" s="2304"/>
      <c r="CC21" s="2304"/>
      <c r="CD21" s="2304"/>
      <c r="CE21" s="2304"/>
      <c r="CF21" s="2305"/>
      <c r="CG21" s="2312" t="s">
        <v>1090</v>
      </c>
      <c r="CH21" s="2313"/>
      <c r="CI21" s="2313"/>
      <c r="CJ21" s="2313"/>
      <c r="CK21" s="2313"/>
      <c r="CL21" s="2313"/>
      <c r="CM21" s="2313"/>
      <c r="CN21" s="2313"/>
      <c r="CO21" s="2314"/>
      <c r="CP21" s="2289"/>
      <c r="CQ21" s="2290"/>
      <c r="CR21" s="2290"/>
      <c r="CS21" s="2290"/>
      <c r="CT21" s="2318" t="s">
        <v>1091</v>
      </c>
      <c r="CU21" s="2318"/>
      <c r="CV21" s="2290"/>
      <c r="CW21" s="2290"/>
      <c r="CX21" s="2318" t="s">
        <v>1093</v>
      </c>
      <c r="CY21" s="2318"/>
      <c r="CZ21" s="2290"/>
      <c r="DA21" s="2290"/>
      <c r="DB21" s="2318" t="s">
        <v>1094</v>
      </c>
      <c r="DC21" s="2319"/>
      <c r="DD21" s="2320"/>
      <c r="DE21" s="2321"/>
      <c r="DF21" s="2321"/>
      <c r="DG21" s="2321"/>
      <c r="DH21" s="2321"/>
      <c r="DI21" s="2321"/>
      <c r="DJ21" s="2321"/>
      <c r="DK21" s="2321"/>
      <c r="DL21" s="2321"/>
      <c r="DM21" s="2321"/>
      <c r="DN21" s="2321"/>
      <c r="DO21" s="2321"/>
      <c r="DP21" s="2322"/>
      <c r="DQ21" s="2320"/>
      <c r="DR21" s="2321"/>
      <c r="DS21" s="2321"/>
      <c r="DT21" s="2321"/>
      <c r="DU21" s="2321"/>
      <c r="DV21" s="2321"/>
      <c r="DW21" s="2321"/>
      <c r="DX21" s="2321"/>
      <c r="DY21" s="2321"/>
      <c r="DZ21" s="2321"/>
      <c r="EA21" s="2321"/>
      <c r="EB21" s="2321"/>
      <c r="EC21" s="2322"/>
    </row>
    <row r="22" spans="1:133" ht="8.25" customHeight="1">
      <c r="B22" s="2344"/>
      <c r="C22" s="2345"/>
      <c r="D22" s="2346"/>
      <c r="E22" s="1858"/>
      <c r="F22" s="1850"/>
      <c r="G22" s="1850"/>
      <c r="H22" s="1850"/>
      <c r="I22" s="1850"/>
      <c r="J22" s="1850"/>
      <c r="K22" s="1850"/>
      <c r="L22" s="1850"/>
      <c r="M22" s="1850"/>
      <c r="N22" s="1850"/>
      <c r="O22" s="1851"/>
      <c r="P22" s="2349"/>
      <c r="Q22" s="2338"/>
      <c r="R22" s="2338"/>
      <c r="S22" s="2338"/>
      <c r="T22" s="2338"/>
      <c r="U22" s="2338"/>
      <c r="V22" s="2338"/>
      <c r="W22" s="2338"/>
      <c r="X22" s="2350"/>
      <c r="Y22" s="538"/>
      <c r="Z22" s="539"/>
      <c r="AA22" s="539"/>
      <c r="AB22" s="539"/>
      <c r="AC22" s="539"/>
      <c r="AD22" s="539"/>
      <c r="AE22" s="539"/>
      <c r="AF22" s="539"/>
      <c r="AG22" s="539"/>
      <c r="AH22" s="539"/>
      <c r="AI22" s="539"/>
      <c r="AJ22" s="539"/>
      <c r="AK22" s="539"/>
      <c r="AL22" s="539"/>
      <c r="AM22" s="539"/>
      <c r="AN22" s="539"/>
      <c r="AO22" s="539"/>
      <c r="AP22" s="539"/>
      <c r="AQ22" s="539"/>
      <c r="AR22" s="539"/>
      <c r="AS22" s="539"/>
      <c r="AT22" s="539"/>
      <c r="AU22" s="539"/>
      <c r="AV22" s="539"/>
      <c r="AW22" s="539"/>
      <c r="AX22" s="539"/>
      <c r="AY22" s="539"/>
      <c r="AZ22" s="539"/>
      <c r="BA22" s="539"/>
      <c r="BB22" s="539"/>
      <c r="BC22" s="539"/>
      <c r="BD22" s="539"/>
      <c r="BE22" s="540"/>
      <c r="BF22" s="540"/>
      <c r="BG22" s="540"/>
      <c r="BH22" s="540"/>
      <c r="BI22" s="540"/>
      <c r="BJ22" s="541"/>
      <c r="BN22" s="263"/>
      <c r="BT22" s="2306"/>
      <c r="BU22" s="2307"/>
      <c r="BV22" s="2307"/>
      <c r="BW22" s="2307"/>
      <c r="BX22" s="2307"/>
      <c r="BY22" s="2307"/>
      <c r="BZ22" s="2307"/>
      <c r="CA22" s="2307"/>
      <c r="CB22" s="2307"/>
      <c r="CC22" s="2307"/>
      <c r="CD22" s="2307"/>
      <c r="CE22" s="2307"/>
      <c r="CF22" s="2308"/>
      <c r="CG22" s="2315"/>
      <c r="CH22" s="2316"/>
      <c r="CI22" s="2316"/>
      <c r="CJ22" s="2316"/>
      <c r="CK22" s="2316"/>
      <c r="CL22" s="2316"/>
      <c r="CM22" s="2316"/>
      <c r="CN22" s="2316"/>
      <c r="CO22" s="2317"/>
      <c r="CP22" s="1854"/>
      <c r="CQ22" s="1835"/>
      <c r="CR22" s="1835"/>
      <c r="CS22" s="1835"/>
      <c r="CT22" s="1276"/>
      <c r="CU22" s="1276"/>
      <c r="CV22" s="1835"/>
      <c r="CW22" s="1835"/>
      <c r="CX22" s="1276"/>
      <c r="CY22" s="1276"/>
      <c r="CZ22" s="1835"/>
      <c r="DA22" s="1835"/>
      <c r="DB22" s="1276"/>
      <c r="DC22" s="1280"/>
      <c r="DD22" s="2323"/>
      <c r="DE22" s="2324"/>
      <c r="DF22" s="2324"/>
      <c r="DG22" s="2324"/>
      <c r="DH22" s="2324"/>
      <c r="DI22" s="2324"/>
      <c r="DJ22" s="2324"/>
      <c r="DK22" s="2324"/>
      <c r="DL22" s="2324"/>
      <c r="DM22" s="2324"/>
      <c r="DN22" s="2324"/>
      <c r="DO22" s="2324"/>
      <c r="DP22" s="2325"/>
      <c r="DQ22" s="2323"/>
      <c r="DR22" s="2324"/>
      <c r="DS22" s="2324"/>
      <c r="DT22" s="2324"/>
      <c r="DU22" s="2324"/>
      <c r="DV22" s="2324"/>
      <c r="DW22" s="2324"/>
      <c r="DX22" s="2324"/>
      <c r="DY22" s="2324"/>
      <c r="DZ22" s="2324"/>
      <c r="EA22" s="2324"/>
      <c r="EB22" s="2324"/>
      <c r="EC22" s="2325"/>
    </row>
    <row r="23" spans="1:133" ht="8.25" customHeight="1">
      <c r="D23" s="2351" t="s">
        <v>1040</v>
      </c>
      <c r="E23" s="2351"/>
      <c r="F23" s="2351"/>
      <c r="G23" s="2351"/>
      <c r="H23" s="2351"/>
      <c r="I23" s="2351"/>
      <c r="J23" s="2351"/>
      <c r="K23" s="2351"/>
      <c r="L23" s="2351"/>
      <c r="M23" s="2351"/>
      <c r="N23" s="2351"/>
      <c r="O23" s="2351"/>
      <c r="P23" s="2351"/>
      <c r="Q23" s="2351"/>
      <c r="R23" s="2351"/>
      <c r="S23" s="2351"/>
      <c r="T23" s="2351"/>
      <c r="U23" s="2351"/>
      <c r="V23" s="2351"/>
      <c r="W23" s="2351"/>
      <c r="X23" s="2351"/>
      <c r="Y23" s="2351"/>
      <c r="Z23" s="2351"/>
      <c r="AA23" s="2351"/>
      <c r="AB23" s="2351"/>
      <c r="AC23" s="2351"/>
      <c r="AD23" s="2351"/>
      <c r="AE23" s="2351"/>
      <c r="AF23" s="2351"/>
      <c r="AG23" s="2351"/>
      <c r="AH23" s="2351"/>
      <c r="AI23" s="2351"/>
      <c r="AJ23" s="2351"/>
      <c r="AK23" s="2351"/>
      <c r="AL23" s="2351"/>
      <c r="AM23" s="2351"/>
      <c r="AN23" s="2351"/>
      <c r="AO23" s="2351"/>
      <c r="AP23" s="2351"/>
      <c r="AQ23" s="2351"/>
      <c r="AR23" s="2351"/>
      <c r="AS23" s="2351"/>
      <c r="AT23" s="2351"/>
      <c r="AU23" s="2351"/>
      <c r="AV23" s="2351"/>
      <c r="AW23" s="2351"/>
      <c r="AX23" s="2351"/>
      <c r="AY23" s="2351"/>
      <c r="AZ23" s="2351"/>
      <c r="BA23" s="2351"/>
      <c r="BB23" s="2351"/>
      <c r="BC23" s="2351"/>
      <c r="BD23" s="2351"/>
      <c r="BE23" s="2351"/>
      <c r="BF23" s="2351"/>
      <c r="BG23" s="2351"/>
      <c r="BH23" s="2351"/>
      <c r="BI23" s="2351"/>
      <c r="BJ23" s="2351"/>
      <c r="BN23" s="263"/>
      <c r="BT23" s="2306"/>
      <c r="BU23" s="2307"/>
      <c r="BV23" s="2307"/>
      <c r="BW23" s="2307"/>
      <c r="BX23" s="2307"/>
      <c r="BY23" s="2307"/>
      <c r="BZ23" s="2307"/>
      <c r="CA23" s="2307"/>
      <c r="CB23" s="2307"/>
      <c r="CC23" s="2307"/>
      <c r="CD23" s="2307"/>
      <c r="CE23" s="2307"/>
      <c r="CF23" s="2308"/>
      <c r="CG23" s="2326" t="s">
        <v>1092</v>
      </c>
      <c r="CH23" s="2327"/>
      <c r="CI23" s="2327"/>
      <c r="CJ23" s="2327"/>
      <c r="CK23" s="2327"/>
      <c r="CL23" s="2327"/>
      <c r="CM23" s="2327"/>
      <c r="CN23" s="2327"/>
      <c r="CO23" s="2328"/>
      <c r="CP23" s="1856"/>
      <c r="CQ23" s="1847"/>
      <c r="CR23" s="1847"/>
      <c r="CS23" s="1847"/>
      <c r="CT23" s="1289" t="s">
        <v>1091</v>
      </c>
      <c r="CU23" s="1289"/>
      <c r="CV23" s="1847"/>
      <c r="CW23" s="1847"/>
      <c r="CX23" s="1289" t="s">
        <v>1093</v>
      </c>
      <c r="CY23" s="1289"/>
      <c r="CZ23" s="1847"/>
      <c r="DA23" s="1847"/>
      <c r="DB23" s="1289" t="s">
        <v>1094</v>
      </c>
      <c r="DC23" s="1290"/>
      <c r="DD23" s="2332"/>
      <c r="DE23" s="2333"/>
      <c r="DF23" s="2333"/>
      <c r="DG23" s="2333"/>
      <c r="DH23" s="2333"/>
      <c r="DI23" s="2333"/>
      <c r="DJ23" s="2333"/>
      <c r="DK23" s="2333"/>
      <c r="DL23" s="2333"/>
      <c r="DM23" s="2333"/>
      <c r="DN23" s="2333"/>
      <c r="DO23" s="2333"/>
      <c r="DP23" s="2334"/>
      <c r="DQ23" s="2332"/>
      <c r="DR23" s="2333"/>
      <c r="DS23" s="2333"/>
      <c r="DT23" s="2333"/>
      <c r="DU23" s="2333"/>
      <c r="DV23" s="2333"/>
      <c r="DW23" s="2333"/>
      <c r="DX23" s="2333"/>
      <c r="DY23" s="2333"/>
      <c r="DZ23" s="2333"/>
      <c r="EA23" s="2333"/>
      <c r="EB23" s="2333"/>
      <c r="EC23" s="2334"/>
    </row>
    <row r="24" spans="1:133" ht="8.25" customHeight="1">
      <c r="D24" s="2268"/>
      <c r="E24" s="2268"/>
      <c r="F24" s="2268"/>
      <c r="G24" s="2268"/>
      <c r="H24" s="2268"/>
      <c r="I24" s="2268"/>
      <c r="J24" s="2268"/>
      <c r="K24" s="2268"/>
      <c r="L24" s="2268"/>
      <c r="M24" s="2268"/>
      <c r="N24" s="2268"/>
      <c r="O24" s="2268"/>
      <c r="P24" s="2268"/>
      <c r="Q24" s="2268"/>
      <c r="R24" s="2268"/>
      <c r="S24" s="2268"/>
      <c r="T24" s="2268"/>
      <c r="U24" s="2268"/>
      <c r="V24" s="2268"/>
      <c r="W24" s="2268"/>
      <c r="X24" s="2268"/>
      <c r="Y24" s="2268"/>
      <c r="Z24" s="2268"/>
      <c r="AA24" s="2268"/>
      <c r="AB24" s="2268"/>
      <c r="AC24" s="2268"/>
      <c r="AD24" s="2268"/>
      <c r="AE24" s="2268"/>
      <c r="AF24" s="2268"/>
      <c r="AG24" s="2268"/>
      <c r="AH24" s="2268"/>
      <c r="AI24" s="2268"/>
      <c r="AJ24" s="2268"/>
      <c r="AK24" s="2268"/>
      <c r="AL24" s="2268"/>
      <c r="AM24" s="2268"/>
      <c r="AN24" s="2268"/>
      <c r="AO24" s="2268"/>
      <c r="AP24" s="2268"/>
      <c r="AQ24" s="2268"/>
      <c r="AR24" s="2268"/>
      <c r="AS24" s="2268"/>
      <c r="AT24" s="2268"/>
      <c r="AU24" s="2268"/>
      <c r="AV24" s="2268"/>
      <c r="AW24" s="2268"/>
      <c r="AX24" s="2268"/>
      <c r="AY24" s="2268"/>
      <c r="AZ24" s="2268"/>
      <c r="BA24" s="2268"/>
      <c r="BB24" s="2268"/>
      <c r="BC24" s="2268"/>
      <c r="BD24" s="2268"/>
      <c r="BE24" s="2268"/>
      <c r="BF24" s="2268"/>
      <c r="BG24" s="2268"/>
      <c r="BH24" s="2268"/>
      <c r="BI24" s="2268"/>
      <c r="BJ24" s="2268"/>
      <c r="BN24" s="263"/>
      <c r="BT24" s="2309"/>
      <c r="BU24" s="2310"/>
      <c r="BV24" s="2310"/>
      <c r="BW24" s="2310"/>
      <c r="BX24" s="2310"/>
      <c r="BY24" s="2310"/>
      <c r="BZ24" s="2310"/>
      <c r="CA24" s="2310"/>
      <c r="CB24" s="2310"/>
      <c r="CC24" s="2310"/>
      <c r="CD24" s="2310"/>
      <c r="CE24" s="2310"/>
      <c r="CF24" s="2311"/>
      <c r="CG24" s="2329"/>
      <c r="CH24" s="2330"/>
      <c r="CI24" s="2330"/>
      <c r="CJ24" s="2330"/>
      <c r="CK24" s="2330"/>
      <c r="CL24" s="2330"/>
      <c r="CM24" s="2330"/>
      <c r="CN24" s="2330"/>
      <c r="CO24" s="2331"/>
      <c r="CP24" s="1854"/>
      <c r="CQ24" s="1835"/>
      <c r="CR24" s="1835"/>
      <c r="CS24" s="1835"/>
      <c r="CT24" s="1276"/>
      <c r="CU24" s="1276"/>
      <c r="CV24" s="1835"/>
      <c r="CW24" s="1835"/>
      <c r="CX24" s="1276"/>
      <c r="CY24" s="1276"/>
      <c r="CZ24" s="1835"/>
      <c r="DA24" s="1835"/>
      <c r="DB24" s="1276"/>
      <c r="DC24" s="1280"/>
      <c r="DD24" s="2335"/>
      <c r="DE24" s="2336"/>
      <c r="DF24" s="2336"/>
      <c r="DG24" s="2336"/>
      <c r="DH24" s="2336"/>
      <c r="DI24" s="2336"/>
      <c r="DJ24" s="2336"/>
      <c r="DK24" s="2336"/>
      <c r="DL24" s="2336"/>
      <c r="DM24" s="2336"/>
      <c r="DN24" s="2336"/>
      <c r="DO24" s="2336"/>
      <c r="DP24" s="2337"/>
      <c r="DQ24" s="2335"/>
      <c r="DR24" s="2336"/>
      <c r="DS24" s="2336"/>
      <c r="DT24" s="2336"/>
      <c r="DU24" s="2336"/>
      <c r="DV24" s="2336"/>
      <c r="DW24" s="2336"/>
      <c r="DX24" s="2336"/>
      <c r="DY24" s="2336"/>
      <c r="DZ24" s="2336"/>
      <c r="EA24" s="2336"/>
      <c r="EB24" s="2336"/>
      <c r="EC24" s="2337"/>
    </row>
    <row r="25" spans="1:133" ht="8.25" customHeight="1">
      <c r="D25" s="2268"/>
      <c r="E25" s="2268"/>
      <c r="F25" s="2268"/>
      <c r="G25" s="2268"/>
      <c r="H25" s="2268"/>
      <c r="I25" s="2268"/>
      <c r="J25" s="2268"/>
      <c r="K25" s="2268"/>
      <c r="L25" s="2268"/>
      <c r="M25" s="2268"/>
      <c r="N25" s="2268"/>
      <c r="O25" s="2268"/>
      <c r="P25" s="2268"/>
      <c r="Q25" s="2268"/>
      <c r="R25" s="2268"/>
      <c r="S25" s="2268"/>
      <c r="T25" s="2268"/>
      <c r="U25" s="2268"/>
      <c r="V25" s="2268"/>
      <c r="W25" s="2268"/>
      <c r="X25" s="2268"/>
      <c r="Y25" s="2268"/>
      <c r="Z25" s="2268"/>
      <c r="AA25" s="2268"/>
      <c r="AB25" s="2268"/>
      <c r="AC25" s="2268"/>
      <c r="AD25" s="2268"/>
      <c r="AE25" s="2268"/>
      <c r="AF25" s="2268"/>
      <c r="AG25" s="2268"/>
      <c r="AH25" s="2268"/>
      <c r="AI25" s="2268"/>
      <c r="AJ25" s="2268"/>
      <c r="AK25" s="2268"/>
      <c r="AL25" s="2268"/>
      <c r="AM25" s="2268"/>
      <c r="AN25" s="2268"/>
      <c r="AO25" s="2268"/>
      <c r="AP25" s="2268"/>
      <c r="AQ25" s="2268"/>
      <c r="AR25" s="2268"/>
      <c r="AS25" s="2268"/>
      <c r="AT25" s="2268"/>
      <c r="AU25" s="2268"/>
      <c r="AV25" s="2268"/>
      <c r="AW25" s="2268"/>
      <c r="AX25" s="2268"/>
      <c r="AY25" s="2268"/>
      <c r="AZ25" s="2268"/>
      <c r="BA25" s="2268"/>
      <c r="BB25" s="2268"/>
      <c r="BC25" s="2268"/>
      <c r="BD25" s="2268"/>
      <c r="BE25" s="2268"/>
      <c r="BF25" s="2268"/>
      <c r="BG25" s="2268"/>
      <c r="BH25" s="2268"/>
      <c r="BI25" s="2268"/>
      <c r="BJ25" s="2268"/>
      <c r="BN25" s="263"/>
      <c r="BT25" s="2303"/>
      <c r="BU25" s="2304"/>
      <c r="BV25" s="2304"/>
      <c r="BW25" s="2304"/>
      <c r="BX25" s="2304"/>
      <c r="BY25" s="2304"/>
      <c r="BZ25" s="2304"/>
      <c r="CA25" s="2304"/>
      <c r="CB25" s="2304"/>
      <c r="CC25" s="2304"/>
      <c r="CD25" s="2304"/>
      <c r="CE25" s="2304"/>
      <c r="CF25" s="2305"/>
      <c r="CG25" s="2312" t="s">
        <v>1090</v>
      </c>
      <c r="CH25" s="2313"/>
      <c r="CI25" s="2313"/>
      <c r="CJ25" s="2313"/>
      <c r="CK25" s="2313"/>
      <c r="CL25" s="2313"/>
      <c r="CM25" s="2313"/>
      <c r="CN25" s="2313"/>
      <c r="CO25" s="2314"/>
      <c r="CP25" s="2289"/>
      <c r="CQ25" s="2290"/>
      <c r="CR25" s="2290"/>
      <c r="CS25" s="2290"/>
      <c r="CT25" s="2318" t="s">
        <v>1091</v>
      </c>
      <c r="CU25" s="2318"/>
      <c r="CV25" s="2290"/>
      <c r="CW25" s="2290"/>
      <c r="CX25" s="2318" t="s">
        <v>1093</v>
      </c>
      <c r="CY25" s="2318"/>
      <c r="CZ25" s="2290"/>
      <c r="DA25" s="2290"/>
      <c r="DB25" s="2318" t="s">
        <v>1094</v>
      </c>
      <c r="DC25" s="2319"/>
      <c r="DD25" s="2320"/>
      <c r="DE25" s="2321"/>
      <c r="DF25" s="2321"/>
      <c r="DG25" s="2321"/>
      <c r="DH25" s="2321"/>
      <c r="DI25" s="2321"/>
      <c r="DJ25" s="2321"/>
      <c r="DK25" s="2321"/>
      <c r="DL25" s="2321"/>
      <c r="DM25" s="2321"/>
      <c r="DN25" s="2321"/>
      <c r="DO25" s="2321"/>
      <c r="DP25" s="2322"/>
      <c r="DQ25" s="2320"/>
      <c r="DR25" s="2321"/>
      <c r="DS25" s="2321"/>
      <c r="DT25" s="2321"/>
      <c r="DU25" s="2321"/>
      <c r="DV25" s="2321"/>
      <c r="DW25" s="2321"/>
      <c r="DX25" s="2321"/>
      <c r="DY25" s="2321"/>
      <c r="DZ25" s="2321"/>
      <c r="EA25" s="2321"/>
      <c r="EB25" s="2321"/>
      <c r="EC25" s="2322"/>
    </row>
    <row r="26" spans="1:133" ht="8.25" customHeight="1">
      <c r="A26" s="246"/>
      <c r="D26" s="2268"/>
      <c r="E26" s="2268"/>
      <c r="F26" s="2268"/>
      <c r="G26" s="2268"/>
      <c r="H26" s="2268"/>
      <c r="I26" s="2268"/>
      <c r="J26" s="2268"/>
      <c r="K26" s="2268"/>
      <c r="L26" s="2268"/>
      <c r="M26" s="2268"/>
      <c r="N26" s="2268"/>
      <c r="O26" s="2268"/>
      <c r="P26" s="2268"/>
      <c r="Q26" s="2268"/>
      <c r="R26" s="2268"/>
      <c r="S26" s="2268"/>
      <c r="T26" s="2268"/>
      <c r="U26" s="2268"/>
      <c r="V26" s="2268"/>
      <c r="W26" s="2268"/>
      <c r="X26" s="2268"/>
      <c r="Y26" s="2268"/>
      <c r="Z26" s="2268"/>
      <c r="AA26" s="2268"/>
      <c r="AB26" s="2268"/>
      <c r="AC26" s="2268"/>
      <c r="AD26" s="2268"/>
      <c r="AE26" s="2268"/>
      <c r="AF26" s="2268"/>
      <c r="AG26" s="2268"/>
      <c r="AH26" s="2268"/>
      <c r="AI26" s="2268"/>
      <c r="AJ26" s="2268"/>
      <c r="AK26" s="2268"/>
      <c r="AL26" s="2268"/>
      <c r="AM26" s="2268"/>
      <c r="AN26" s="2268"/>
      <c r="AO26" s="2268"/>
      <c r="AP26" s="2268"/>
      <c r="AQ26" s="2268"/>
      <c r="AR26" s="2268"/>
      <c r="AS26" s="2268"/>
      <c r="AT26" s="2268"/>
      <c r="AU26" s="2268"/>
      <c r="AV26" s="2268"/>
      <c r="AW26" s="2268"/>
      <c r="AX26" s="2268"/>
      <c r="AY26" s="2268"/>
      <c r="AZ26" s="2268"/>
      <c r="BA26" s="2268"/>
      <c r="BB26" s="2268"/>
      <c r="BC26" s="2268"/>
      <c r="BD26" s="2268"/>
      <c r="BE26" s="2268"/>
      <c r="BF26" s="2268"/>
      <c r="BG26" s="2268"/>
      <c r="BH26" s="2268"/>
      <c r="BI26" s="2268"/>
      <c r="BJ26" s="2268"/>
      <c r="BN26" s="263"/>
      <c r="BT26" s="2306"/>
      <c r="BU26" s="2307"/>
      <c r="BV26" s="2307"/>
      <c r="BW26" s="2307"/>
      <c r="BX26" s="2307"/>
      <c r="BY26" s="2307"/>
      <c r="BZ26" s="2307"/>
      <c r="CA26" s="2307"/>
      <c r="CB26" s="2307"/>
      <c r="CC26" s="2307"/>
      <c r="CD26" s="2307"/>
      <c r="CE26" s="2307"/>
      <c r="CF26" s="2308"/>
      <c r="CG26" s="2315"/>
      <c r="CH26" s="2316"/>
      <c r="CI26" s="2316"/>
      <c r="CJ26" s="2316"/>
      <c r="CK26" s="2316"/>
      <c r="CL26" s="2316"/>
      <c r="CM26" s="2316"/>
      <c r="CN26" s="2316"/>
      <c r="CO26" s="2317"/>
      <c r="CP26" s="1854"/>
      <c r="CQ26" s="1835"/>
      <c r="CR26" s="1835"/>
      <c r="CS26" s="1835"/>
      <c r="CT26" s="1276"/>
      <c r="CU26" s="1276"/>
      <c r="CV26" s="1835"/>
      <c r="CW26" s="1835"/>
      <c r="CX26" s="1276"/>
      <c r="CY26" s="1276"/>
      <c r="CZ26" s="1835"/>
      <c r="DA26" s="1835"/>
      <c r="DB26" s="1276"/>
      <c r="DC26" s="1280"/>
      <c r="DD26" s="2323"/>
      <c r="DE26" s="2324"/>
      <c r="DF26" s="2324"/>
      <c r="DG26" s="2324"/>
      <c r="DH26" s="2324"/>
      <c r="DI26" s="2324"/>
      <c r="DJ26" s="2324"/>
      <c r="DK26" s="2324"/>
      <c r="DL26" s="2324"/>
      <c r="DM26" s="2324"/>
      <c r="DN26" s="2324"/>
      <c r="DO26" s="2324"/>
      <c r="DP26" s="2325"/>
      <c r="DQ26" s="2323"/>
      <c r="DR26" s="2324"/>
      <c r="DS26" s="2324"/>
      <c r="DT26" s="2324"/>
      <c r="DU26" s="2324"/>
      <c r="DV26" s="2324"/>
      <c r="DW26" s="2324"/>
      <c r="DX26" s="2324"/>
      <c r="DY26" s="2324"/>
      <c r="DZ26" s="2324"/>
      <c r="EA26" s="2324"/>
      <c r="EB26" s="2324"/>
      <c r="EC26" s="2325"/>
    </row>
    <row r="27" spans="1:133" ht="8.25" customHeight="1">
      <c r="A27" s="246"/>
      <c r="BN27" s="263"/>
      <c r="BT27" s="2306"/>
      <c r="BU27" s="2307"/>
      <c r="BV27" s="2307"/>
      <c r="BW27" s="2307"/>
      <c r="BX27" s="2307"/>
      <c r="BY27" s="2307"/>
      <c r="BZ27" s="2307"/>
      <c r="CA27" s="2307"/>
      <c r="CB27" s="2307"/>
      <c r="CC27" s="2307"/>
      <c r="CD27" s="2307"/>
      <c r="CE27" s="2307"/>
      <c r="CF27" s="2308"/>
      <c r="CG27" s="2326" t="s">
        <v>1092</v>
      </c>
      <c r="CH27" s="2327"/>
      <c r="CI27" s="2327"/>
      <c r="CJ27" s="2327"/>
      <c r="CK27" s="2327"/>
      <c r="CL27" s="2327"/>
      <c r="CM27" s="2327"/>
      <c r="CN27" s="2327"/>
      <c r="CO27" s="2328"/>
      <c r="CP27" s="1856"/>
      <c r="CQ27" s="1847"/>
      <c r="CR27" s="1847"/>
      <c r="CS27" s="1847"/>
      <c r="CT27" s="1289" t="s">
        <v>1091</v>
      </c>
      <c r="CU27" s="1289"/>
      <c r="CV27" s="1847"/>
      <c r="CW27" s="1847"/>
      <c r="CX27" s="1289" t="s">
        <v>1093</v>
      </c>
      <c r="CY27" s="1289"/>
      <c r="CZ27" s="1847"/>
      <c r="DA27" s="1847"/>
      <c r="DB27" s="1289" t="s">
        <v>1094</v>
      </c>
      <c r="DC27" s="1290"/>
      <c r="DD27" s="2332"/>
      <c r="DE27" s="2333"/>
      <c r="DF27" s="2333"/>
      <c r="DG27" s="2333"/>
      <c r="DH27" s="2333"/>
      <c r="DI27" s="2333"/>
      <c r="DJ27" s="2333"/>
      <c r="DK27" s="2333"/>
      <c r="DL27" s="2333"/>
      <c r="DM27" s="2333"/>
      <c r="DN27" s="2333"/>
      <c r="DO27" s="2333"/>
      <c r="DP27" s="2334"/>
      <c r="DQ27" s="2332"/>
      <c r="DR27" s="2333"/>
      <c r="DS27" s="2333"/>
      <c r="DT27" s="2333"/>
      <c r="DU27" s="2333"/>
      <c r="DV27" s="2333"/>
      <c r="DW27" s="2333"/>
      <c r="DX27" s="2333"/>
      <c r="DY27" s="2333"/>
      <c r="DZ27" s="2333"/>
      <c r="EA27" s="2333"/>
      <c r="EB27" s="2333"/>
      <c r="EC27" s="2334"/>
    </row>
    <row r="28" spans="1:133" ht="8.25" customHeight="1">
      <c r="A28" s="542"/>
      <c r="B28" s="2352" t="s">
        <v>1100</v>
      </c>
      <c r="C28" s="2352"/>
      <c r="D28" s="2352"/>
      <c r="E28" s="2352"/>
      <c r="F28" s="2352"/>
      <c r="G28" s="2352"/>
      <c r="H28" s="2352"/>
      <c r="I28" s="2352"/>
      <c r="J28" s="2352"/>
      <c r="K28" s="2352"/>
      <c r="L28" s="2352"/>
      <c r="M28" s="2352"/>
      <c r="N28" s="2352"/>
      <c r="O28" s="2352"/>
      <c r="P28" s="2352"/>
      <c r="Q28" s="2352"/>
      <c r="R28" s="2352"/>
      <c r="S28" s="2352"/>
      <c r="T28" s="2352"/>
      <c r="U28" s="2352"/>
      <c r="V28" s="2352"/>
      <c r="W28" s="2352"/>
      <c r="X28" s="2352"/>
      <c r="Y28" s="2352"/>
      <c r="Z28" s="2352"/>
      <c r="AA28" s="2352"/>
      <c r="AB28" s="2352"/>
      <c r="AC28" s="2352"/>
      <c r="AD28" s="2352"/>
      <c r="AE28" s="2352"/>
      <c r="AF28" s="2352"/>
      <c r="AG28" s="2352"/>
      <c r="AH28" s="2352"/>
      <c r="AI28" s="2352"/>
      <c r="AJ28" s="2352"/>
      <c r="AK28" s="2352"/>
      <c r="AL28" s="2352"/>
      <c r="AM28" s="2352"/>
      <c r="AN28" s="2352"/>
      <c r="AO28" s="2352"/>
      <c r="AP28" s="2352"/>
      <c r="AQ28" s="2352"/>
      <c r="AR28" s="2352"/>
      <c r="AS28" s="2352"/>
      <c r="AT28" s="2352"/>
      <c r="AU28" s="2352"/>
      <c r="AV28" s="2352"/>
      <c r="AW28" s="2352"/>
      <c r="AX28" s="2352"/>
      <c r="AY28" s="2352"/>
      <c r="AZ28" s="2352"/>
      <c r="BA28" s="2352"/>
      <c r="BB28" s="2352"/>
      <c r="BC28" s="2352"/>
      <c r="BD28" s="2352"/>
      <c r="BE28" s="2352"/>
      <c r="BF28" s="2352"/>
      <c r="BG28" s="2352"/>
      <c r="BH28" s="2352"/>
      <c r="BI28" s="2352"/>
      <c r="BJ28" s="2352"/>
      <c r="BN28" s="263"/>
      <c r="BT28" s="2309"/>
      <c r="BU28" s="2310"/>
      <c r="BV28" s="2310"/>
      <c r="BW28" s="2310"/>
      <c r="BX28" s="2310"/>
      <c r="BY28" s="2310"/>
      <c r="BZ28" s="2310"/>
      <c r="CA28" s="2310"/>
      <c r="CB28" s="2310"/>
      <c r="CC28" s="2310"/>
      <c r="CD28" s="2310"/>
      <c r="CE28" s="2310"/>
      <c r="CF28" s="2311"/>
      <c r="CG28" s="2329"/>
      <c r="CH28" s="2330"/>
      <c r="CI28" s="2330"/>
      <c r="CJ28" s="2330"/>
      <c r="CK28" s="2330"/>
      <c r="CL28" s="2330"/>
      <c r="CM28" s="2330"/>
      <c r="CN28" s="2330"/>
      <c r="CO28" s="2331"/>
      <c r="CP28" s="1854"/>
      <c r="CQ28" s="1835"/>
      <c r="CR28" s="1835"/>
      <c r="CS28" s="1835"/>
      <c r="CT28" s="1276"/>
      <c r="CU28" s="1276"/>
      <c r="CV28" s="1835"/>
      <c r="CW28" s="1835"/>
      <c r="CX28" s="1276"/>
      <c r="CY28" s="1276"/>
      <c r="CZ28" s="1835"/>
      <c r="DA28" s="1835"/>
      <c r="DB28" s="1276"/>
      <c r="DC28" s="1280"/>
      <c r="DD28" s="2335"/>
      <c r="DE28" s="2336"/>
      <c r="DF28" s="2336"/>
      <c r="DG28" s="2336"/>
      <c r="DH28" s="2336"/>
      <c r="DI28" s="2336"/>
      <c r="DJ28" s="2336"/>
      <c r="DK28" s="2336"/>
      <c r="DL28" s="2336"/>
      <c r="DM28" s="2336"/>
      <c r="DN28" s="2336"/>
      <c r="DO28" s="2336"/>
      <c r="DP28" s="2337"/>
      <c r="DQ28" s="2335"/>
      <c r="DR28" s="2336"/>
      <c r="DS28" s="2336"/>
      <c r="DT28" s="2336"/>
      <c r="DU28" s="2336"/>
      <c r="DV28" s="2336"/>
      <c r="DW28" s="2336"/>
      <c r="DX28" s="2336"/>
      <c r="DY28" s="2336"/>
      <c r="DZ28" s="2336"/>
      <c r="EA28" s="2336"/>
      <c r="EB28" s="2336"/>
      <c r="EC28" s="2337"/>
    </row>
    <row r="29" spans="1:133" ht="8.25" customHeight="1">
      <c r="B29" s="2352"/>
      <c r="C29" s="2352"/>
      <c r="D29" s="2352"/>
      <c r="E29" s="2352"/>
      <c r="F29" s="2352"/>
      <c r="G29" s="2352"/>
      <c r="H29" s="2352"/>
      <c r="I29" s="2352"/>
      <c r="J29" s="2352"/>
      <c r="K29" s="2352"/>
      <c r="L29" s="2352"/>
      <c r="M29" s="2352"/>
      <c r="N29" s="2352"/>
      <c r="O29" s="2352"/>
      <c r="P29" s="2352"/>
      <c r="Q29" s="2352"/>
      <c r="R29" s="2352"/>
      <c r="S29" s="2352"/>
      <c r="T29" s="2352"/>
      <c r="U29" s="2352"/>
      <c r="V29" s="2352"/>
      <c r="W29" s="2352"/>
      <c r="X29" s="2352"/>
      <c r="Y29" s="2352"/>
      <c r="Z29" s="2352"/>
      <c r="AA29" s="2352"/>
      <c r="AB29" s="2352"/>
      <c r="AC29" s="2352"/>
      <c r="AD29" s="2352"/>
      <c r="AE29" s="2352"/>
      <c r="AF29" s="2352"/>
      <c r="AG29" s="2352"/>
      <c r="AH29" s="2352"/>
      <c r="AI29" s="2352"/>
      <c r="AJ29" s="2352"/>
      <c r="AK29" s="2352"/>
      <c r="AL29" s="2352"/>
      <c r="AM29" s="2352"/>
      <c r="AN29" s="2352"/>
      <c r="AO29" s="2352"/>
      <c r="AP29" s="2352"/>
      <c r="AQ29" s="2352"/>
      <c r="AR29" s="2352"/>
      <c r="AS29" s="2352"/>
      <c r="AT29" s="2352"/>
      <c r="AU29" s="2352"/>
      <c r="AV29" s="2352"/>
      <c r="AW29" s="2352"/>
      <c r="AX29" s="2352"/>
      <c r="AY29" s="2352"/>
      <c r="AZ29" s="2352"/>
      <c r="BA29" s="2352"/>
      <c r="BB29" s="2352"/>
      <c r="BC29" s="2352"/>
      <c r="BD29" s="2352"/>
      <c r="BE29" s="2352"/>
      <c r="BF29" s="2352"/>
      <c r="BG29" s="2352"/>
      <c r="BH29" s="2352"/>
      <c r="BI29" s="2352"/>
      <c r="BJ29" s="2352"/>
      <c r="BN29" s="263"/>
      <c r="BT29" s="2303"/>
      <c r="BU29" s="2304"/>
      <c r="BV29" s="2304"/>
      <c r="BW29" s="2304"/>
      <c r="BX29" s="2304"/>
      <c r="BY29" s="2304"/>
      <c r="BZ29" s="2304"/>
      <c r="CA29" s="2304"/>
      <c r="CB29" s="2304"/>
      <c r="CC29" s="2304"/>
      <c r="CD29" s="2304"/>
      <c r="CE29" s="2304"/>
      <c r="CF29" s="2305"/>
      <c r="CG29" s="2312" t="s">
        <v>1090</v>
      </c>
      <c r="CH29" s="2313"/>
      <c r="CI29" s="2313"/>
      <c r="CJ29" s="2313"/>
      <c r="CK29" s="2313"/>
      <c r="CL29" s="2313"/>
      <c r="CM29" s="2313"/>
      <c r="CN29" s="2313"/>
      <c r="CO29" s="2314"/>
      <c r="CP29" s="2289"/>
      <c r="CQ29" s="2290"/>
      <c r="CR29" s="2290"/>
      <c r="CS29" s="2290"/>
      <c r="CT29" s="2318" t="s">
        <v>1091</v>
      </c>
      <c r="CU29" s="2318"/>
      <c r="CV29" s="2290"/>
      <c r="CW29" s="2290"/>
      <c r="CX29" s="2318" t="s">
        <v>1093</v>
      </c>
      <c r="CY29" s="2318"/>
      <c r="CZ29" s="2290"/>
      <c r="DA29" s="2290"/>
      <c r="DB29" s="2318" t="s">
        <v>1094</v>
      </c>
      <c r="DC29" s="2319"/>
      <c r="DD29" s="2320"/>
      <c r="DE29" s="2321"/>
      <c r="DF29" s="2321"/>
      <c r="DG29" s="2321"/>
      <c r="DH29" s="2321"/>
      <c r="DI29" s="2321"/>
      <c r="DJ29" s="2321"/>
      <c r="DK29" s="2321"/>
      <c r="DL29" s="2321"/>
      <c r="DM29" s="2321"/>
      <c r="DN29" s="2321"/>
      <c r="DO29" s="2321"/>
      <c r="DP29" s="2322"/>
      <c r="DQ29" s="2320"/>
      <c r="DR29" s="2321"/>
      <c r="DS29" s="2321"/>
      <c r="DT29" s="2321"/>
      <c r="DU29" s="2321"/>
      <c r="DV29" s="2321"/>
      <c r="DW29" s="2321"/>
      <c r="DX29" s="2321"/>
      <c r="DY29" s="2321"/>
      <c r="DZ29" s="2321"/>
      <c r="EA29" s="2321"/>
      <c r="EB29" s="2321"/>
      <c r="EC29" s="2322"/>
    </row>
    <row r="30" spans="1:133" ht="8.25" customHeight="1">
      <c r="B30" s="2352"/>
      <c r="C30" s="2352"/>
      <c r="D30" s="2352"/>
      <c r="E30" s="2352"/>
      <c r="F30" s="2352"/>
      <c r="G30" s="2352"/>
      <c r="H30" s="2352"/>
      <c r="I30" s="2352"/>
      <c r="J30" s="2352"/>
      <c r="K30" s="2352"/>
      <c r="L30" s="2352"/>
      <c r="M30" s="2352"/>
      <c r="N30" s="2352"/>
      <c r="O30" s="2352"/>
      <c r="P30" s="2352"/>
      <c r="Q30" s="2352"/>
      <c r="R30" s="2352"/>
      <c r="S30" s="2352"/>
      <c r="T30" s="2352"/>
      <c r="U30" s="2352"/>
      <c r="V30" s="2352"/>
      <c r="W30" s="2352"/>
      <c r="X30" s="2352"/>
      <c r="Y30" s="2352"/>
      <c r="Z30" s="2352"/>
      <c r="AA30" s="2352"/>
      <c r="AB30" s="2352"/>
      <c r="AC30" s="2352"/>
      <c r="AD30" s="2352"/>
      <c r="AE30" s="2352"/>
      <c r="AF30" s="2352"/>
      <c r="AG30" s="2352"/>
      <c r="AH30" s="2352"/>
      <c r="AI30" s="2352"/>
      <c r="AJ30" s="2352"/>
      <c r="AK30" s="2352"/>
      <c r="AL30" s="2352"/>
      <c r="AM30" s="2352"/>
      <c r="AN30" s="2352"/>
      <c r="AO30" s="2352"/>
      <c r="AP30" s="2352"/>
      <c r="AQ30" s="2352"/>
      <c r="AR30" s="2352"/>
      <c r="AS30" s="2352"/>
      <c r="AT30" s="2352"/>
      <c r="AU30" s="2352"/>
      <c r="AV30" s="2352"/>
      <c r="AW30" s="2352"/>
      <c r="AX30" s="2352"/>
      <c r="AY30" s="2352"/>
      <c r="AZ30" s="2352"/>
      <c r="BA30" s="2352"/>
      <c r="BB30" s="2352"/>
      <c r="BC30" s="2352"/>
      <c r="BD30" s="2352"/>
      <c r="BE30" s="2352"/>
      <c r="BF30" s="2352"/>
      <c r="BG30" s="2352"/>
      <c r="BH30" s="2352"/>
      <c r="BI30" s="2352"/>
      <c r="BJ30" s="2352"/>
      <c r="BN30" s="263"/>
      <c r="BT30" s="2306"/>
      <c r="BU30" s="2307"/>
      <c r="BV30" s="2307"/>
      <c r="BW30" s="2307"/>
      <c r="BX30" s="2307"/>
      <c r="BY30" s="2307"/>
      <c r="BZ30" s="2307"/>
      <c r="CA30" s="2307"/>
      <c r="CB30" s="2307"/>
      <c r="CC30" s="2307"/>
      <c r="CD30" s="2307"/>
      <c r="CE30" s="2307"/>
      <c r="CF30" s="2308"/>
      <c r="CG30" s="2315"/>
      <c r="CH30" s="2316"/>
      <c r="CI30" s="2316"/>
      <c r="CJ30" s="2316"/>
      <c r="CK30" s="2316"/>
      <c r="CL30" s="2316"/>
      <c r="CM30" s="2316"/>
      <c r="CN30" s="2316"/>
      <c r="CO30" s="2317"/>
      <c r="CP30" s="1854"/>
      <c r="CQ30" s="1835"/>
      <c r="CR30" s="1835"/>
      <c r="CS30" s="1835"/>
      <c r="CT30" s="1276"/>
      <c r="CU30" s="1276"/>
      <c r="CV30" s="1835"/>
      <c r="CW30" s="1835"/>
      <c r="CX30" s="1276"/>
      <c r="CY30" s="1276"/>
      <c r="CZ30" s="1835"/>
      <c r="DA30" s="1835"/>
      <c r="DB30" s="1276"/>
      <c r="DC30" s="1280"/>
      <c r="DD30" s="2323"/>
      <c r="DE30" s="2324"/>
      <c r="DF30" s="2324"/>
      <c r="DG30" s="2324"/>
      <c r="DH30" s="2324"/>
      <c r="DI30" s="2324"/>
      <c r="DJ30" s="2324"/>
      <c r="DK30" s="2324"/>
      <c r="DL30" s="2324"/>
      <c r="DM30" s="2324"/>
      <c r="DN30" s="2324"/>
      <c r="DO30" s="2324"/>
      <c r="DP30" s="2325"/>
      <c r="DQ30" s="2323"/>
      <c r="DR30" s="2324"/>
      <c r="DS30" s="2324"/>
      <c r="DT30" s="2324"/>
      <c r="DU30" s="2324"/>
      <c r="DV30" s="2324"/>
      <c r="DW30" s="2324"/>
      <c r="DX30" s="2324"/>
      <c r="DY30" s="2324"/>
      <c r="DZ30" s="2324"/>
      <c r="EA30" s="2324"/>
      <c r="EB30" s="2324"/>
      <c r="EC30" s="2325"/>
    </row>
    <row r="31" spans="1:133" ht="8.25" customHeight="1">
      <c r="B31" s="2352"/>
      <c r="C31" s="2352"/>
      <c r="D31" s="2352"/>
      <c r="E31" s="2352"/>
      <c r="F31" s="2352"/>
      <c r="G31" s="2352"/>
      <c r="H31" s="2352"/>
      <c r="I31" s="2352"/>
      <c r="J31" s="2352"/>
      <c r="K31" s="2352"/>
      <c r="L31" s="2352"/>
      <c r="M31" s="2352"/>
      <c r="N31" s="2352"/>
      <c r="O31" s="2352"/>
      <c r="P31" s="2352"/>
      <c r="Q31" s="2352"/>
      <c r="R31" s="2352"/>
      <c r="S31" s="2352"/>
      <c r="T31" s="2352"/>
      <c r="U31" s="2352"/>
      <c r="V31" s="2352"/>
      <c r="W31" s="2352"/>
      <c r="X31" s="2352"/>
      <c r="Y31" s="2352"/>
      <c r="Z31" s="2352"/>
      <c r="AA31" s="2352"/>
      <c r="AB31" s="2352"/>
      <c r="AC31" s="2352"/>
      <c r="AD31" s="2352"/>
      <c r="AE31" s="2352"/>
      <c r="AF31" s="2352"/>
      <c r="AG31" s="2352"/>
      <c r="AH31" s="2352"/>
      <c r="AI31" s="2352"/>
      <c r="AJ31" s="2352"/>
      <c r="AK31" s="2352"/>
      <c r="AL31" s="2352"/>
      <c r="AM31" s="2352"/>
      <c r="AN31" s="2352"/>
      <c r="AO31" s="2352"/>
      <c r="AP31" s="2352"/>
      <c r="AQ31" s="2352"/>
      <c r="AR31" s="2352"/>
      <c r="AS31" s="2352"/>
      <c r="AT31" s="2352"/>
      <c r="AU31" s="2352"/>
      <c r="AV31" s="2352"/>
      <c r="AW31" s="2352"/>
      <c r="AX31" s="2352"/>
      <c r="AY31" s="2352"/>
      <c r="AZ31" s="2352"/>
      <c r="BA31" s="2352"/>
      <c r="BB31" s="2352"/>
      <c r="BC31" s="2352"/>
      <c r="BD31" s="2352"/>
      <c r="BE31" s="2352"/>
      <c r="BF31" s="2352"/>
      <c r="BG31" s="2352"/>
      <c r="BH31" s="2352"/>
      <c r="BI31" s="2352"/>
      <c r="BJ31" s="2352"/>
      <c r="BN31" s="263"/>
      <c r="BT31" s="2306"/>
      <c r="BU31" s="2307"/>
      <c r="BV31" s="2307"/>
      <c r="BW31" s="2307"/>
      <c r="BX31" s="2307"/>
      <c r="BY31" s="2307"/>
      <c r="BZ31" s="2307"/>
      <c r="CA31" s="2307"/>
      <c r="CB31" s="2307"/>
      <c r="CC31" s="2307"/>
      <c r="CD31" s="2307"/>
      <c r="CE31" s="2307"/>
      <c r="CF31" s="2308"/>
      <c r="CG31" s="2326" t="s">
        <v>1092</v>
      </c>
      <c r="CH31" s="2327"/>
      <c r="CI31" s="2327"/>
      <c r="CJ31" s="2327"/>
      <c r="CK31" s="2327"/>
      <c r="CL31" s="2327"/>
      <c r="CM31" s="2327"/>
      <c r="CN31" s="2327"/>
      <c r="CO31" s="2328"/>
      <c r="CP31" s="1856"/>
      <c r="CQ31" s="1847"/>
      <c r="CR31" s="1847"/>
      <c r="CS31" s="1847"/>
      <c r="CT31" s="1289" t="s">
        <v>1091</v>
      </c>
      <c r="CU31" s="1289"/>
      <c r="CV31" s="1847"/>
      <c r="CW31" s="1847"/>
      <c r="CX31" s="1289" t="s">
        <v>1093</v>
      </c>
      <c r="CY31" s="1289"/>
      <c r="CZ31" s="1847"/>
      <c r="DA31" s="1847"/>
      <c r="DB31" s="1289" t="s">
        <v>1094</v>
      </c>
      <c r="DC31" s="1290"/>
      <c r="DD31" s="2332"/>
      <c r="DE31" s="2333"/>
      <c r="DF31" s="2333"/>
      <c r="DG31" s="2333"/>
      <c r="DH31" s="2333"/>
      <c r="DI31" s="2333"/>
      <c r="DJ31" s="2333"/>
      <c r="DK31" s="2333"/>
      <c r="DL31" s="2333"/>
      <c r="DM31" s="2333"/>
      <c r="DN31" s="2333"/>
      <c r="DO31" s="2333"/>
      <c r="DP31" s="2334"/>
      <c r="DQ31" s="2332"/>
      <c r="DR31" s="2333"/>
      <c r="DS31" s="2333"/>
      <c r="DT31" s="2333"/>
      <c r="DU31" s="2333"/>
      <c r="DV31" s="2333"/>
      <c r="DW31" s="2333"/>
      <c r="DX31" s="2333"/>
      <c r="DY31" s="2333"/>
      <c r="DZ31" s="2333"/>
      <c r="EA31" s="2333"/>
      <c r="EB31" s="2333"/>
      <c r="EC31" s="2334"/>
    </row>
    <row r="32" spans="1:133" ht="8.25" customHeight="1">
      <c r="B32" s="2352"/>
      <c r="C32" s="2352"/>
      <c r="D32" s="2352"/>
      <c r="E32" s="2352"/>
      <c r="F32" s="2352"/>
      <c r="G32" s="2352"/>
      <c r="H32" s="2352"/>
      <c r="I32" s="2352"/>
      <c r="J32" s="2352"/>
      <c r="K32" s="2352"/>
      <c r="L32" s="2352"/>
      <c r="M32" s="2352"/>
      <c r="N32" s="2352"/>
      <c r="O32" s="2352"/>
      <c r="P32" s="2352"/>
      <c r="Q32" s="2352"/>
      <c r="R32" s="2352"/>
      <c r="S32" s="2352"/>
      <c r="T32" s="2352"/>
      <c r="U32" s="2352"/>
      <c r="V32" s="2352"/>
      <c r="W32" s="2352"/>
      <c r="X32" s="2352"/>
      <c r="Y32" s="2352"/>
      <c r="Z32" s="2352"/>
      <c r="AA32" s="2352"/>
      <c r="AB32" s="2352"/>
      <c r="AC32" s="2352"/>
      <c r="AD32" s="2352"/>
      <c r="AE32" s="2352"/>
      <c r="AF32" s="2352"/>
      <c r="AG32" s="2352"/>
      <c r="AH32" s="2352"/>
      <c r="AI32" s="2352"/>
      <c r="AJ32" s="2352"/>
      <c r="AK32" s="2352"/>
      <c r="AL32" s="2352"/>
      <c r="AM32" s="2352"/>
      <c r="AN32" s="2352"/>
      <c r="AO32" s="2352"/>
      <c r="AP32" s="2352"/>
      <c r="AQ32" s="2352"/>
      <c r="AR32" s="2352"/>
      <c r="AS32" s="2352"/>
      <c r="AT32" s="2352"/>
      <c r="AU32" s="2352"/>
      <c r="AV32" s="2352"/>
      <c r="AW32" s="2352"/>
      <c r="AX32" s="2352"/>
      <c r="AY32" s="2352"/>
      <c r="AZ32" s="2352"/>
      <c r="BA32" s="2352"/>
      <c r="BB32" s="2352"/>
      <c r="BC32" s="2352"/>
      <c r="BD32" s="2352"/>
      <c r="BE32" s="2352"/>
      <c r="BF32" s="2352"/>
      <c r="BG32" s="2352"/>
      <c r="BH32" s="2352"/>
      <c r="BI32" s="2352"/>
      <c r="BJ32" s="2352"/>
      <c r="BN32" s="263"/>
      <c r="BT32" s="2309"/>
      <c r="BU32" s="2310"/>
      <c r="BV32" s="2310"/>
      <c r="BW32" s="2310"/>
      <c r="BX32" s="2310"/>
      <c r="BY32" s="2310"/>
      <c r="BZ32" s="2310"/>
      <c r="CA32" s="2310"/>
      <c r="CB32" s="2310"/>
      <c r="CC32" s="2310"/>
      <c r="CD32" s="2310"/>
      <c r="CE32" s="2310"/>
      <c r="CF32" s="2311"/>
      <c r="CG32" s="2329"/>
      <c r="CH32" s="2330"/>
      <c r="CI32" s="2330"/>
      <c r="CJ32" s="2330"/>
      <c r="CK32" s="2330"/>
      <c r="CL32" s="2330"/>
      <c r="CM32" s="2330"/>
      <c r="CN32" s="2330"/>
      <c r="CO32" s="2331"/>
      <c r="CP32" s="1854"/>
      <c r="CQ32" s="1835"/>
      <c r="CR32" s="1835"/>
      <c r="CS32" s="1835"/>
      <c r="CT32" s="1276"/>
      <c r="CU32" s="1276"/>
      <c r="CV32" s="1835"/>
      <c r="CW32" s="1835"/>
      <c r="CX32" s="1276"/>
      <c r="CY32" s="1276"/>
      <c r="CZ32" s="1835"/>
      <c r="DA32" s="1835"/>
      <c r="DB32" s="1276"/>
      <c r="DC32" s="1280"/>
      <c r="DD32" s="2335"/>
      <c r="DE32" s="2336"/>
      <c r="DF32" s="2336"/>
      <c r="DG32" s="2336"/>
      <c r="DH32" s="2336"/>
      <c r="DI32" s="2336"/>
      <c r="DJ32" s="2336"/>
      <c r="DK32" s="2336"/>
      <c r="DL32" s="2336"/>
      <c r="DM32" s="2336"/>
      <c r="DN32" s="2336"/>
      <c r="DO32" s="2336"/>
      <c r="DP32" s="2337"/>
      <c r="DQ32" s="2335"/>
      <c r="DR32" s="2336"/>
      <c r="DS32" s="2336"/>
      <c r="DT32" s="2336"/>
      <c r="DU32" s="2336"/>
      <c r="DV32" s="2336"/>
      <c r="DW32" s="2336"/>
      <c r="DX32" s="2336"/>
      <c r="DY32" s="2336"/>
      <c r="DZ32" s="2336"/>
      <c r="EA32" s="2336"/>
      <c r="EB32" s="2336"/>
      <c r="EC32" s="2337"/>
    </row>
    <row r="33" spans="1:133" ht="8.25" customHeight="1">
      <c r="B33" s="2352"/>
      <c r="C33" s="2352"/>
      <c r="D33" s="2352"/>
      <c r="E33" s="2352"/>
      <c r="F33" s="2352"/>
      <c r="G33" s="2352"/>
      <c r="H33" s="2352"/>
      <c r="I33" s="2352"/>
      <c r="J33" s="2352"/>
      <c r="K33" s="2352"/>
      <c r="L33" s="2352"/>
      <c r="M33" s="2352"/>
      <c r="N33" s="2352"/>
      <c r="O33" s="2352"/>
      <c r="P33" s="2352"/>
      <c r="Q33" s="2352"/>
      <c r="R33" s="2352"/>
      <c r="S33" s="2352"/>
      <c r="T33" s="2352"/>
      <c r="U33" s="2352"/>
      <c r="V33" s="2352"/>
      <c r="W33" s="2352"/>
      <c r="X33" s="2352"/>
      <c r="Y33" s="2352"/>
      <c r="Z33" s="2352"/>
      <c r="AA33" s="2352"/>
      <c r="AB33" s="2352"/>
      <c r="AC33" s="2352"/>
      <c r="AD33" s="2352"/>
      <c r="AE33" s="2352"/>
      <c r="AF33" s="2352"/>
      <c r="AG33" s="2352"/>
      <c r="AH33" s="2352"/>
      <c r="AI33" s="2352"/>
      <c r="AJ33" s="2352"/>
      <c r="AK33" s="2352"/>
      <c r="AL33" s="2352"/>
      <c r="AM33" s="2352"/>
      <c r="AN33" s="2352"/>
      <c r="AO33" s="2352"/>
      <c r="AP33" s="2352"/>
      <c r="AQ33" s="2352"/>
      <c r="AR33" s="2352"/>
      <c r="AS33" s="2352"/>
      <c r="AT33" s="2352"/>
      <c r="AU33" s="2352"/>
      <c r="AV33" s="2352"/>
      <c r="AW33" s="2352"/>
      <c r="AX33" s="2352"/>
      <c r="AY33" s="2352"/>
      <c r="AZ33" s="2352"/>
      <c r="BA33" s="2352"/>
      <c r="BB33" s="2352"/>
      <c r="BC33" s="2352"/>
      <c r="BD33" s="2352"/>
      <c r="BE33" s="2352"/>
      <c r="BF33" s="2352"/>
      <c r="BG33" s="2352"/>
      <c r="BH33" s="2352"/>
      <c r="BI33" s="2352"/>
      <c r="BJ33" s="2352"/>
      <c r="BN33" s="263"/>
      <c r="BT33" s="2303"/>
      <c r="BU33" s="2304"/>
      <c r="BV33" s="2304"/>
      <c r="BW33" s="2304"/>
      <c r="BX33" s="2304"/>
      <c r="BY33" s="2304"/>
      <c r="BZ33" s="2304"/>
      <c r="CA33" s="2304"/>
      <c r="CB33" s="2304"/>
      <c r="CC33" s="2304"/>
      <c r="CD33" s="2304"/>
      <c r="CE33" s="2304"/>
      <c r="CF33" s="2305"/>
      <c r="CG33" s="2312" t="s">
        <v>1090</v>
      </c>
      <c r="CH33" s="2313"/>
      <c r="CI33" s="2313"/>
      <c r="CJ33" s="2313"/>
      <c r="CK33" s="2313"/>
      <c r="CL33" s="2313"/>
      <c r="CM33" s="2313"/>
      <c r="CN33" s="2313"/>
      <c r="CO33" s="2314"/>
      <c r="CP33" s="2289"/>
      <c r="CQ33" s="2290"/>
      <c r="CR33" s="2290"/>
      <c r="CS33" s="2290"/>
      <c r="CT33" s="2318" t="s">
        <v>1091</v>
      </c>
      <c r="CU33" s="2318"/>
      <c r="CV33" s="2290"/>
      <c r="CW33" s="2290"/>
      <c r="CX33" s="2318" t="s">
        <v>1093</v>
      </c>
      <c r="CY33" s="2318"/>
      <c r="CZ33" s="2290"/>
      <c r="DA33" s="2290"/>
      <c r="DB33" s="2318" t="s">
        <v>1094</v>
      </c>
      <c r="DC33" s="2319"/>
      <c r="DD33" s="2320"/>
      <c r="DE33" s="2321"/>
      <c r="DF33" s="2321"/>
      <c r="DG33" s="2321"/>
      <c r="DH33" s="2321"/>
      <c r="DI33" s="2321"/>
      <c r="DJ33" s="2321"/>
      <c r="DK33" s="2321"/>
      <c r="DL33" s="2321"/>
      <c r="DM33" s="2321"/>
      <c r="DN33" s="2321"/>
      <c r="DO33" s="2321"/>
      <c r="DP33" s="2322"/>
      <c r="DQ33" s="2320"/>
      <c r="DR33" s="2321"/>
      <c r="DS33" s="2321"/>
      <c r="DT33" s="2321"/>
      <c r="DU33" s="2321"/>
      <c r="DV33" s="2321"/>
      <c r="DW33" s="2321"/>
      <c r="DX33" s="2321"/>
      <c r="DY33" s="2321"/>
      <c r="DZ33" s="2321"/>
      <c r="EA33" s="2321"/>
      <c r="EB33" s="2321"/>
      <c r="EC33" s="2322"/>
    </row>
    <row r="34" spans="1:133" ht="8.25" customHeight="1">
      <c r="B34" s="2352"/>
      <c r="C34" s="2352"/>
      <c r="D34" s="2352"/>
      <c r="E34" s="2352"/>
      <c r="F34" s="2352"/>
      <c r="G34" s="2352"/>
      <c r="H34" s="2352"/>
      <c r="I34" s="2352"/>
      <c r="J34" s="2352"/>
      <c r="K34" s="2352"/>
      <c r="L34" s="2352"/>
      <c r="M34" s="2352"/>
      <c r="N34" s="2352"/>
      <c r="O34" s="2352"/>
      <c r="P34" s="2352"/>
      <c r="Q34" s="2352"/>
      <c r="R34" s="2352"/>
      <c r="S34" s="2352"/>
      <c r="T34" s="2352"/>
      <c r="U34" s="2352"/>
      <c r="V34" s="2352"/>
      <c r="W34" s="2352"/>
      <c r="X34" s="2352"/>
      <c r="Y34" s="2352"/>
      <c r="Z34" s="2352"/>
      <c r="AA34" s="2352"/>
      <c r="AB34" s="2352"/>
      <c r="AC34" s="2352"/>
      <c r="AD34" s="2352"/>
      <c r="AE34" s="2352"/>
      <c r="AF34" s="2352"/>
      <c r="AG34" s="2352"/>
      <c r="AH34" s="2352"/>
      <c r="AI34" s="2352"/>
      <c r="AJ34" s="2352"/>
      <c r="AK34" s="2352"/>
      <c r="AL34" s="2352"/>
      <c r="AM34" s="2352"/>
      <c r="AN34" s="2352"/>
      <c r="AO34" s="2352"/>
      <c r="AP34" s="2352"/>
      <c r="AQ34" s="2352"/>
      <c r="AR34" s="2352"/>
      <c r="AS34" s="2352"/>
      <c r="AT34" s="2352"/>
      <c r="AU34" s="2352"/>
      <c r="AV34" s="2352"/>
      <c r="AW34" s="2352"/>
      <c r="AX34" s="2352"/>
      <c r="AY34" s="2352"/>
      <c r="AZ34" s="2352"/>
      <c r="BA34" s="2352"/>
      <c r="BB34" s="2352"/>
      <c r="BC34" s="2352"/>
      <c r="BD34" s="2352"/>
      <c r="BE34" s="2352"/>
      <c r="BF34" s="2352"/>
      <c r="BG34" s="2352"/>
      <c r="BH34" s="2352"/>
      <c r="BI34" s="2352"/>
      <c r="BJ34" s="2352"/>
      <c r="BN34" s="263"/>
      <c r="BT34" s="2306"/>
      <c r="BU34" s="2307"/>
      <c r="BV34" s="2307"/>
      <c r="BW34" s="2307"/>
      <c r="BX34" s="2307"/>
      <c r="BY34" s="2307"/>
      <c r="BZ34" s="2307"/>
      <c r="CA34" s="2307"/>
      <c r="CB34" s="2307"/>
      <c r="CC34" s="2307"/>
      <c r="CD34" s="2307"/>
      <c r="CE34" s="2307"/>
      <c r="CF34" s="2308"/>
      <c r="CG34" s="2315"/>
      <c r="CH34" s="2316"/>
      <c r="CI34" s="2316"/>
      <c r="CJ34" s="2316"/>
      <c r="CK34" s="2316"/>
      <c r="CL34" s="2316"/>
      <c r="CM34" s="2316"/>
      <c r="CN34" s="2316"/>
      <c r="CO34" s="2317"/>
      <c r="CP34" s="1854"/>
      <c r="CQ34" s="1835"/>
      <c r="CR34" s="1835"/>
      <c r="CS34" s="1835"/>
      <c r="CT34" s="1276"/>
      <c r="CU34" s="1276"/>
      <c r="CV34" s="1835"/>
      <c r="CW34" s="1835"/>
      <c r="CX34" s="1276"/>
      <c r="CY34" s="1276"/>
      <c r="CZ34" s="1835"/>
      <c r="DA34" s="1835"/>
      <c r="DB34" s="1276"/>
      <c r="DC34" s="1280"/>
      <c r="DD34" s="2323"/>
      <c r="DE34" s="2324"/>
      <c r="DF34" s="2324"/>
      <c r="DG34" s="2324"/>
      <c r="DH34" s="2324"/>
      <c r="DI34" s="2324"/>
      <c r="DJ34" s="2324"/>
      <c r="DK34" s="2324"/>
      <c r="DL34" s="2324"/>
      <c r="DM34" s="2324"/>
      <c r="DN34" s="2324"/>
      <c r="DO34" s="2324"/>
      <c r="DP34" s="2325"/>
      <c r="DQ34" s="2323"/>
      <c r="DR34" s="2324"/>
      <c r="DS34" s="2324"/>
      <c r="DT34" s="2324"/>
      <c r="DU34" s="2324"/>
      <c r="DV34" s="2324"/>
      <c r="DW34" s="2324"/>
      <c r="DX34" s="2324"/>
      <c r="DY34" s="2324"/>
      <c r="DZ34" s="2324"/>
      <c r="EA34" s="2324"/>
      <c r="EB34" s="2324"/>
      <c r="EC34" s="2325"/>
    </row>
    <row r="35" spans="1:133" ht="8.25" customHeight="1">
      <c r="B35" s="2352"/>
      <c r="C35" s="2352"/>
      <c r="D35" s="2352"/>
      <c r="E35" s="2352"/>
      <c r="F35" s="2352"/>
      <c r="G35" s="2352"/>
      <c r="H35" s="2352"/>
      <c r="I35" s="2352"/>
      <c r="J35" s="2352"/>
      <c r="K35" s="2352"/>
      <c r="L35" s="2352"/>
      <c r="M35" s="2352"/>
      <c r="N35" s="2352"/>
      <c r="O35" s="2352"/>
      <c r="P35" s="2352"/>
      <c r="Q35" s="2352"/>
      <c r="R35" s="2352"/>
      <c r="S35" s="2352"/>
      <c r="T35" s="2352"/>
      <c r="U35" s="2352"/>
      <c r="V35" s="2352"/>
      <c r="W35" s="2352"/>
      <c r="X35" s="2352"/>
      <c r="Y35" s="2352"/>
      <c r="Z35" s="2352"/>
      <c r="AA35" s="2352"/>
      <c r="AB35" s="2352"/>
      <c r="AC35" s="2352"/>
      <c r="AD35" s="2352"/>
      <c r="AE35" s="2352"/>
      <c r="AF35" s="2352"/>
      <c r="AG35" s="2352"/>
      <c r="AH35" s="2352"/>
      <c r="AI35" s="2352"/>
      <c r="AJ35" s="2352"/>
      <c r="AK35" s="2352"/>
      <c r="AL35" s="2352"/>
      <c r="AM35" s="2352"/>
      <c r="AN35" s="2352"/>
      <c r="AO35" s="2352"/>
      <c r="AP35" s="2352"/>
      <c r="AQ35" s="2352"/>
      <c r="AR35" s="2352"/>
      <c r="AS35" s="2352"/>
      <c r="AT35" s="2352"/>
      <c r="AU35" s="2352"/>
      <c r="AV35" s="2352"/>
      <c r="AW35" s="2352"/>
      <c r="AX35" s="2352"/>
      <c r="AY35" s="2352"/>
      <c r="AZ35" s="2352"/>
      <c r="BA35" s="2352"/>
      <c r="BB35" s="2352"/>
      <c r="BC35" s="2352"/>
      <c r="BD35" s="2352"/>
      <c r="BE35" s="2352"/>
      <c r="BF35" s="2352"/>
      <c r="BG35" s="2352"/>
      <c r="BH35" s="2352"/>
      <c r="BI35" s="2352"/>
      <c r="BJ35" s="2352"/>
      <c r="BN35" s="263"/>
      <c r="BT35" s="2306"/>
      <c r="BU35" s="2307"/>
      <c r="BV35" s="2307"/>
      <c r="BW35" s="2307"/>
      <c r="BX35" s="2307"/>
      <c r="BY35" s="2307"/>
      <c r="BZ35" s="2307"/>
      <c r="CA35" s="2307"/>
      <c r="CB35" s="2307"/>
      <c r="CC35" s="2307"/>
      <c r="CD35" s="2307"/>
      <c r="CE35" s="2307"/>
      <c r="CF35" s="2308"/>
      <c r="CG35" s="2326" t="s">
        <v>1092</v>
      </c>
      <c r="CH35" s="2327"/>
      <c r="CI35" s="2327"/>
      <c r="CJ35" s="2327"/>
      <c r="CK35" s="2327"/>
      <c r="CL35" s="2327"/>
      <c r="CM35" s="2327"/>
      <c r="CN35" s="2327"/>
      <c r="CO35" s="2328"/>
      <c r="CP35" s="1856"/>
      <c r="CQ35" s="1847"/>
      <c r="CR35" s="1847"/>
      <c r="CS35" s="1847"/>
      <c r="CT35" s="1289" t="s">
        <v>1091</v>
      </c>
      <c r="CU35" s="1289"/>
      <c r="CV35" s="1847"/>
      <c r="CW35" s="1847"/>
      <c r="CX35" s="1289" t="s">
        <v>1093</v>
      </c>
      <c r="CY35" s="1289"/>
      <c r="CZ35" s="1847"/>
      <c r="DA35" s="1847"/>
      <c r="DB35" s="1289" t="s">
        <v>1094</v>
      </c>
      <c r="DC35" s="1290"/>
      <c r="DD35" s="2332"/>
      <c r="DE35" s="2333"/>
      <c r="DF35" s="2333"/>
      <c r="DG35" s="2333"/>
      <c r="DH35" s="2333"/>
      <c r="DI35" s="2333"/>
      <c r="DJ35" s="2333"/>
      <c r="DK35" s="2333"/>
      <c r="DL35" s="2333"/>
      <c r="DM35" s="2333"/>
      <c r="DN35" s="2333"/>
      <c r="DO35" s="2333"/>
      <c r="DP35" s="2334"/>
      <c r="DQ35" s="2332"/>
      <c r="DR35" s="2333"/>
      <c r="DS35" s="2333"/>
      <c r="DT35" s="2333"/>
      <c r="DU35" s="2333"/>
      <c r="DV35" s="2333"/>
      <c r="DW35" s="2333"/>
      <c r="DX35" s="2333"/>
      <c r="DY35" s="2333"/>
      <c r="DZ35" s="2333"/>
      <c r="EA35" s="2333"/>
      <c r="EB35" s="2333"/>
      <c r="EC35" s="2334"/>
    </row>
    <row r="36" spans="1:133" ht="8.25" customHeight="1">
      <c r="B36" s="2352"/>
      <c r="C36" s="2352"/>
      <c r="D36" s="2352"/>
      <c r="E36" s="2352"/>
      <c r="F36" s="2352"/>
      <c r="G36" s="2352"/>
      <c r="H36" s="2352"/>
      <c r="I36" s="2352"/>
      <c r="J36" s="2352"/>
      <c r="K36" s="2352"/>
      <c r="L36" s="2352"/>
      <c r="M36" s="2352"/>
      <c r="N36" s="2352"/>
      <c r="O36" s="2352"/>
      <c r="P36" s="2352"/>
      <c r="Q36" s="2352"/>
      <c r="R36" s="2352"/>
      <c r="S36" s="2352"/>
      <c r="T36" s="2352"/>
      <c r="U36" s="2352"/>
      <c r="V36" s="2352"/>
      <c r="W36" s="2352"/>
      <c r="X36" s="2352"/>
      <c r="Y36" s="2352"/>
      <c r="Z36" s="2352"/>
      <c r="AA36" s="2352"/>
      <c r="AB36" s="2352"/>
      <c r="AC36" s="2352"/>
      <c r="AD36" s="2352"/>
      <c r="AE36" s="2352"/>
      <c r="AF36" s="2352"/>
      <c r="AG36" s="2352"/>
      <c r="AH36" s="2352"/>
      <c r="AI36" s="2352"/>
      <c r="AJ36" s="2352"/>
      <c r="AK36" s="2352"/>
      <c r="AL36" s="2352"/>
      <c r="AM36" s="2352"/>
      <c r="AN36" s="2352"/>
      <c r="AO36" s="2352"/>
      <c r="AP36" s="2352"/>
      <c r="AQ36" s="2352"/>
      <c r="AR36" s="2352"/>
      <c r="AS36" s="2352"/>
      <c r="AT36" s="2352"/>
      <c r="AU36" s="2352"/>
      <c r="AV36" s="2352"/>
      <c r="AW36" s="2352"/>
      <c r="AX36" s="2352"/>
      <c r="AY36" s="2352"/>
      <c r="AZ36" s="2352"/>
      <c r="BA36" s="2352"/>
      <c r="BB36" s="2352"/>
      <c r="BC36" s="2352"/>
      <c r="BD36" s="2352"/>
      <c r="BE36" s="2352"/>
      <c r="BF36" s="2352"/>
      <c r="BG36" s="2352"/>
      <c r="BH36" s="2352"/>
      <c r="BI36" s="2352"/>
      <c r="BJ36" s="2352"/>
      <c r="BN36" s="263"/>
      <c r="BT36" s="2309"/>
      <c r="BU36" s="2310"/>
      <c r="BV36" s="2310"/>
      <c r="BW36" s="2310"/>
      <c r="BX36" s="2310"/>
      <c r="BY36" s="2310"/>
      <c r="BZ36" s="2310"/>
      <c r="CA36" s="2310"/>
      <c r="CB36" s="2310"/>
      <c r="CC36" s="2310"/>
      <c r="CD36" s="2310"/>
      <c r="CE36" s="2310"/>
      <c r="CF36" s="2311"/>
      <c r="CG36" s="2329"/>
      <c r="CH36" s="2330"/>
      <c r="CI36" s="2330"/>
      <c r="CJ36" s="2330"/>
      <c r="CK36" s="2330"/>
      <c r="CL36" s="2330"/>
      <c r="CM36" s="2330"/>
      <c r="CN36" s="2330"/>
      <c r="CO36" s="2331"/>
      <c r="CP36" s="1854"/>
      <c r="CQ36" s="1835"/>
      <c r="CR36" s="1835"/>
      <c r="CS36" s="1835"/>
      <c r="CT36" s="1276"/>
      <c r="CU36" s="1276"/>
      <c r="CV36" s="1835"/>
      <c r="CW36" s="1835"/>
      <c r="CX36" s="1276"/>
      <c r="CY36" s="1276"/>
      <c r="CZ36" s="1835"/>
      <c r="DA36" s="1835"/>
      <c r="DB36" s="1276"/>
      <c r="DC36" s="1280"/>
      <c r="DD36" s="2335"/>
      <c r="DE36" s="2336"/>
      <c r="DF36" s="2336"/>
      <c r="DG36" s="2336"/>
      <c r="DH36" s="2336"/>
      <c r="DI36" s="2336"/>
      <c r="DJ36" s="2336"/>
      <c r="DK36" s="2336"/>
      <c r="DL36" s="2336"/>
      <c r="DM36" s="2336"/>
      <c r="DN36" s="2336"/>
      <c r="DO36" s="2336"/>
      <c r="DP36" s="2337"/>
      <c r="DQ36" s="2335"/>
      <c r="DR36" s="2336"/>
      <c r="DS36" s="2336"/>
      <c r="DT36" s="2336"/>
      <c r="DU36" s="2336"/>
      <c r="DV36" s="2336"/>
      <c r="DW36" s="2336"/>
      <c r="DX36" s="2336"/>
      <c r="DY36" s="2336"/>
      <c r="DZ36" s="2336"/>
      <c r="EA36" s="2336"/>
      <c r="EB36" s="2336"/>
      <c r="EC36" s="2337"/>
    </row>
    <row r="37" spans="1:133" ht="8.25" customHeight="1">
      <c r="B37" s="543"/>
      <c r="C37" s="543"/>
      <c r="D37" s="543"/>
      <c r="E37" s="543"/>
      <c r="F37" s="543"/>
      <c r="G37" s="543"/>
      <c r="H37" s="543"/>
      <c r="I37" s="543"/>
      <c r="J37" s="543"/>
      <c r="K37" s="543"/>
      <c r="L37" s="543"/>
      <c r="M37" s="543"/>
      <c r="N37" s="543"/>
      <c r="O37" s="543"/>
      <c r="P37" s="543"/>
      <c r="Q37" s="543"/>
      <c r="R37" s="543"/>
      <c r="S37" s="543"/>
      <c r="T37" s="543"/>
      <c r="U37" s="543"/>
      <c r="V37" s="543"/>
      <c r="W37" s="543"/>
      <c r="X37" s="543"/>
      <c r="Y37" s="543"/>
      <c r="Z37" s="543"/>
      <c r="AA37" s="543"/>
      <c r="AB37" s="543"/>
      <c r="AC37" s="543"/>
      <c r="AD37" s="543"/>
      <c r="AE37" s="543"/>
      <c r="AF37" s="543"/>
      <c r="AG37" s="543"/>
      <c r="AH37" s="543"/>
      <c r="AI37" s="543"/>
      <c r="AJ37" s="543"/>
      <c r="AK37" s="543"/>
      <c r="AL37" s="543"/>
      <c r="AM37" s="543"/>
      <c r="AN37" s="543"/>
      <c r="AO37" s="543"/>
      <c r="AP37" s="543"/>
      <c r="AQ37" s="543"/>
      <c r="AR37" s="543"/>
      <c r="AS37" s="543"/>
      <c r="AT37" s="543"/>
      <c r="AU37" s="543"/>
      <c r="AV37" s="543"/>
      <c r="AW37" s="543"/>
      <c r="AX37" s="543"/>
      <c r="AY37" s="543"/>
      <c r="AZ37" s="543"/>
      <c r="BA37" s="543"/>
      <c r="BB37" s="543"/>
      <c r="BC37" s="543"/>
      <c r="BD37" s="543"/>
      <c r="BE37" s="543"/>
      <c r="BF37" s="543"/>
      <c r="BG37" s="543"/>
      <c r="BH37" s="543"/>
      <c r="BI37" s="543"/>
      <c r="BJ37" s="543"/>
      <c r="BN37" s="263"/>
      <c r="BT37" s="2303"/>
      <c r="BU37" s="2304"/>
      <c r="BV37" s="2304"/>
      <c r="BW37" s="2304"/>
      <c r="BX37" s="2304"/>
      <c r="BY37" s="2304"/>
      <c r="BZ37" s="2304"/>
      <c r="CA37" s="2304"/>
      <c r="CB37" s="2304"/>
      <c r="CC37" s="2304"/>
      <c r="CD37" s="2304"/>
      <c r="CE37" s="2304"/>
      <c r="CF37" s="2305"/>
      <c r="CG37" s="2312" t="s">
        <v>1090</v>
      </c>
      <c r="CH37" s="2313"/>
      <c r="CI37" s="2313"/>
      <c r="CJ37" s="2313"/>
      <c r="CK37" s="2313"/>
      <c r="CL37" s="2313"/>
      <c r="CM37" s="2313"/>
      <c r="CN37" s="2313"/>
      <c r="CO37" s="2314"/>
      <c r="CP37" s="2289"/>
      <c r="CQ37" s="2290"/>
      <c r="CR37" s="2290"/>
      <c r="CS37" s="2290"/>
      <c r="CT37" s="2318" t="s">
        <v>1091</v>
      </c>
      <c r="CU37" s="2318"/>
      <c r="CV37" s="2290"/>
      <c r="CW37" s="2290"/>
      <c r="CX37" s="2318" t="s">
        <v>1093</v>
      </c>
      <c r="CY37" s="2318"/>
      <c r="CZ37" s="2290"/>
      <c r="DA37" s="2290"/>
      <c r="DB37" s="2318" t="s">
        <v>1094</v>
      </c>
      <c r="DC37" s="2319"/>
      <c r="DD37" s="2320"/>
      <c r="DE37" s="2321"/>
      <c r="DF37" s="2321"/>
      <c r="DG37" s="2321"/>
      <c r="DH37" s="2321"/>
      <c r="DI37" s="2321"/>
      <c r="DJ37" s="2321"/>
      <c r="DK37" s="2321"/>
      <c r="DL37" s="2321"/>
      <c r="DM37" s="2321"/>
      <c r="DN37" s="2321"/>
      <c r="DO37" s="2321"/>
      <c r="DP37" s="2322"/>
      <c r="DQ37" s="2320"/>
      <c r="DR37" s="2321"/>
      <c r="DS37" s="2321"/>
      <c r="DT37" s="2321"/>
      <c r="DU37" s="2321"/>
      <c r="DV37" s="2321"/>
      <c r="DW37" s="2321"/>
      <c r="DX37" s="2321"/>
      <c r="DY37" s="2321"/>
      <c r="DZ37" s="2321"/>
      <c r="EA37" s="2321"/>
      <c r="EB37" s="2321"/>
      <c r="EC37" s="2322"/>
    </row>
    <row r="38" spans="1:133" ht="8.25" customHeight="1">
      <c r="B38" s="2197" t="s">
        <v>1101</v>
      </c>
      <c r="C38" s="2159"/>
      <c r="D38" s="2159"/>
      <c r="E38" s="2159"/>
      <c r="F38" s="2159"/>
      <c r="G38" s="2159"/>
      <c r="H38" s="2159"/>
      <c r="I38" s="2159"/>
      <c r="J38" s="2159"/>
      <c r="K38" s="2159"/>
      <c r="L38" s="2159"/>
      <c r="M38" s="2159"/>
      <c r="N38" s="2159"/>
      <c r="O38" s="2159"/>
      <c r="P38" s="2159"/>
      <c r="Q38" s="2159"/>
      <c r="R38" s="2159"/>
      <c r="S38" s="2159"/>
      <c r="T38" s="2159"/>
      <c r="U38" s="2159"/>
      <c r="V38" s="2159"/>
      <c r="W38" s="2159"/>
      <c r="X38" s="2159"/>
      <c r="Y38" s="543"/>
      <c r="Z38" s="543"/>
      <c r="AA38" s="543"/>
      <c r="AB38" s="543"/>
      <c r="AC38" s="543"/>
      <c r="AD38" s="543"/>
      <c r="AE38" s="543"/>
      <c r="AF38" s="543"/>
      <c r="AG38" s="543"/>
      <c r="AH38" s="543"/>
      <c r="AI38" s="543"/>
      <c r="AJ38" s="543"/>
      <c r="AK38" s="543"/>
      <c r="AL38" s="543"/>
      <c r="AM38" s="543"/>
      <c r="AN38" s="543"/>
      <c r="AO38" s="543"/>
      <c r="AP38" s="543"/>
      <c r="AQ38" s="543"/>
      <c r="AR38" s="543"/>
      <c r="AS38" s="543"/>
      <c r="AT38" s="543"/>
      <c r="AU38" s="543"/>
      <c r="AV38" s="543"/>
      <c r="AW38" s="543"/>
      <c r="AX38" s="543"/>
      <c r="AY38" s="543"/>
      <c r="AZ38" s="543"/>
      <c r="BA38" s="543"/>
      <c r="BB38" s="543"/>
      <c r="BC38" s="543"/>
      <c r="BD38" s="543"/>
      <c r="BE38" s="543"/>
      <c r="BF38" s="543"/>
      <c r="BG38" s="543"/>
      <c r="BH38" s="543"/>
      <c r="BI38" s="543"/>
      <c r="BJ38" s="543"/>
      <c r="BN38" s="263"/>
      <c r="BT38" s="2306"/>
      <c r="BU38" s="2307"/>
      <c r="BV38" s="2307"/>
      <c r="BW38" s="2307"/>
      <c r="BX38" s="2307"/>
      <c r="BY38" s="2307"/>
      <c r="BZ38" s="2307"/>
      <c r="CA38" s="2307"/>
      <c r="CB38" s="2307"/>
      <c r="CC38" s="2307"/>
      <c r="CD38" s="2307"/>
      <c r="CE38" s="2307"/>
      <c r="CF38" s="2308"/>
      <c r="CG38" s="2315"/>
      <c r="CH38" s="2316"/>
      <c r="CI38" s="2316"/>
      <c r="CJ38" s="2316"/>
      <c r="CK38" s="2316"/>
      <c r="CL38" s="2316"/>
      <c r="CM38" s="2316"/>
      <c r="CN38" s="2316"/>
      <c r="CO38" s="2317"/>
      <c r="CP38" s="1854"/>
      <c r="CQ38" s="1835"/>
      <c r="CR38" s="1835"/>
      <c r="CS38" s="1835"/>
      <c r="CT38" s="1276"/>
      <c r="CU38" s="1276"/>
      <c r="CV38" s="1835"/>
      <c r="CW38" s="1835"/>
      <c r="CX38" s="1276"/>
      <c r="CY38" s="1276"/>
      <c r="CZ38" s="1835"/>
      <c r="DA38" s="1835"/>
      <c r="DB38" s="1276"/>
      <c r="DC38" s="1280"/>
      <c r="DD38" s="2323"/>
      <c r="DE38" s="2324"/>
      <c r="DF38" s="2324"/>
      <c r="DG38" s="2324"/>
      <c r="DH38" s="2324"/>
      <c r="DI38" s="2324"/>
      <c r="DJ38" s="2324"/>
      <c r="DK38" s="2324"/>
      <c r="DL38" s="2324"/>
      <c r="DM38" s="2324"/>
      <c r="DN38" s="2324"/>
      <c r="DO38" s="2324"/>
      <c r="DP38" s="2325"/>
      <c r="DQ38" s="2323"/>
      <c r="DR38" s="2324"/>
      <c r="DS38" s="2324"/>
      <c r="DT38" s="2324"/>
      <c r="DU38" s="2324"/>
      <c r="DV38" s="2324"/>
      <c r="DW38" s="2324"/>
      <c r="DX38" s="2324"/>
      <c r="DY38" s="2324"/>
      <c r="DZ38" s="2324"/>
      <c r="EA38" s="2324"/>
      <c r="EB38" s="2324"/>
      <c r="EC38" s="2325"/>
    </row>
    <row r="39" spans="1:133" ht="8.25" customHeight="1">
      <c r="A39" s="544"/>
      <c r="B39" s="2159"/>
      <c r="C39" s="2159"/>
      <c r="D39" s="2159"/>
      <c r="E39" s="2159"/>
      <c r="F39" s="2159"/>
      <c r="G39" s="2159"/>
      <c r="H39" s="2159"/>
      <c r="I39" s="2159"/>
      <c r="J39" s="2159"/>
      <c r="K39" s="2159"/>
      <c r="L39" s="2159"/>
      <c r="M39" s="2159"/>
      <c r="N39" s="2159"/>
      <c r="O39" s="2159"/>
      <c r="P39" s="2159"/>
      <c r="Q39" s="2159"/>
      <c r="R39" s="2159"/>
      <c r="S39" s="2159"/>
      <c r="T39" s="2159"/>
      <c r="U39" s="2159"/>
      <c r="V39" s="2159"/>
      <c r="W39" s="2159"/>
      <c r="X39" s="2159"/>
      <c r="Y39" s="544"/>
      <c r="Z39" s="544"/>
      <c r="AA39" s="544"/>
      <c r="AB39" s="544"/>
      <c r="AC39" s="544"/>
      <c r="AD39" s="544"/>
      <c r="AE39" s="544"/>
      <c r="AF39" s="544"/>
      <c r="AG39" s="544"/>
      <c r="AH39" s="544"/>
      <c r="AI39" s="544"/>
      <c r="AJ39" s="544"/>
      <c r="AK39" s="544"/>
      <c r="AL39" s="544"/>
      <c r="AM39" s="544"/>
      <c r="AN39" s="544"/>
      <c r="AO39" s="544"/>
      <c r="AP39" s="544"/>
      <c r="AQ39" s="544"/>
      <c r="AR39" s="544"/>
      <c r="AS39" s="544"/>
      <c r="AT39" s="544"/>
      <c r="AU39" s="544"/>
      <c r="AV39" s="544"/>
      <c r="AW39" s="544"/>
      <c r="AX39" s="544"/>
      <c r="AY39" s="544"/>
      <c r="AZ39" s="544"/>
      <c r="BA39" s="544"/>
      <c r="BB39" s="544"/>
      <c r="BC39" s="544"/>
      <c r="BD39" s="544"/>
      <c r="BE39" s="544"/>
      <c r="BF39" s="544"/>
      <c r="BG39" s="544"/>
      <c r="BH39" s="544"/>
      <c r="BI39" s="544"/>
      <c r="BJ39" s="544"/>
      <c r="BN39" s="263"/>
      <c r="BT39" s="2306"/>
      <c r="BU39" s="2307"/>
      <c r="BV39" s="2307"/>
      <c r="BW39" s="2307"/>
      <c r="BX39" s="2307"/>
      <c r="BY39" s="2307"/>
      <c r="BZ39" s="2307"/>
      <c r="CA39" s="2307"/>
      <c r="CB39" s="2307"/>
      <c r="CC39" s="2307"/>
      <c r="CD39" s="2307"/>
      <c r="CE39" s="2307"/>
      <c r="CF39" s="2308"/>
      <c r="CG39" s="2326" t="s">
        <v>1092</v>
      </c>
      <c r="CH39" s="2327"/>
      <c r="CI39" s="2327"/>
      <c r="CJ39" s="2327"/>
      <c r="CK39" s="2327"/>
      <c r="CL39" s="2327"/>
      <c r="CM39" s="2327"/>
      <c r="CN39" s="2327"/>
      <c r="CO39" s="2328"/>
      <c r="CP39" s="1856"/>
      <c r="CQ39" s="1847"/>
      <c r="CR39" s="1847"/>
      <c r="CS39" s="1847"/>
      <c r="CT39" s="1289" t="s">
        <v>1091</v>
      </c>
      <c r="CU39" s="1289"/>
      <c r="CV39" s="1847"/>
      <c r="CW39" s="1847"/>
      <c r="CX39" s="1289" t="s">
        <v>1093</v>
      </c>
      <c r="CY39" s="1289"/>
      <c r="CZ39" s="1847"/>
      <c r="DA39" s="1847"/>
      <c r="DB39" s="1289" t="s">
        <v>1094</v>
      </c>
      <c r="DC39" s="1290"/>
      <c r="DD39" s="2332"/>
      <c r="DE39" s="2333"/>
      <c r="DF39" s="2333"/>
      <c r="DG39" s="2333"/>
      <c r="DH39" s="2333"/>
      <c r="DI39" s="2333"/>
      <c r="DJ39" s="2333"/>
      <c r="DK39" s="2333"/>
      <c r="DL39" s="2333"/>
      <c r="DM39" s="2333"/>
      <c r="DN39" s="2333"/>
      <c r="DO39" s="2333"/>
      <c r="DP39" s="2334"/>
      <c r="DQ39" s="2332"/>
      <c r="DR39" s="2333"/>
      <c r="DS39" s="2333"/>
      <c r="DT39" s="2333"/>
      <c r="DU39" s="2333"/>
      <c r="DV39" s="2333"/>
      <c r="DW39" s="2333"/>
      <c r="DX39" s="2333"/>
      <c r="DY39" s="2333"/>
      <c r="DZ39" s="2333"/>
      <c r="EA39" s="2333"/>
      <c r="EB39" s="2333"/>
      <c r="EC39" s="2334"/>
    </row>
    <row r="40" spans="1:133" ht="8.25" customHeight="1">
      <c r="B40" s="2292" t="s">
        <v>1102</v>
      </c>
      <c r="C40" s="2292"/>
      <c r="D40" s="2292"/>
      <c r="E40" s="2292"/>
      <c r="F40" s="2292"/>
      <c r="G40" s="2292"/>
      <c r="H40" s="2292"/>
      <c r="I40" s="2292"/>
      <c r="J40" s="2292"/>
      <c r="K40" s="2292"/>
      <c r="L40" s="2292"/>
      <c r="M40" s="2292"/>
      <c r="N40" s="2292"/>
      <c r="O40" s="2292"/>
      <c r="P40" s="2292"/>
      <c r="Q40" s="2292"/>
      <c r="R40" s="2292"/>
      <c r="S40" s="2292"/>
      <c r="T40" s="2292"/>
      <c r="U40" s="2292"/>
      <c r="V40" s="2292"/>
      <c r="W40" s="2292"/>
      <c r="X40" s="2292"/>
      <c r="Y40" s="2292"/>
      <c r="Z40" s="2292"/>
      <c r="AA40" s="2292"/>
      <c r="AB40" s="2292"/>
      <c r="AC40" s="2292"/>
      <c r="AD40" s="2292"/>
      <c r="AE40" s="2292"/>
      <c r="AF40" s="2292"/>
      <c r="AG40" s="2292"/>
      <c r="AH40" s="2292"/>
      <c r="AI40" s="2292"/>
      <c r="AJ40" s="2292"/>
      <c r="AK40" s="2292"/>
      <c r="AL40" s="2292"/>
      <c r="AM40" s="2292"/>
      <c r="AN40" s="2292"/>
      <c r="AO40" s="2292"/>
      <c r="AP40" s="2292"/>
      <c r="AQ40" s="2292"/>
      <c r="AR40" s="2292"/>
      <c r="AS40" s="2292"/>
      <c r="AT40" s="2292"/>
      <c r="AU40" s="2292"/>
      <c r="AV40" s="2292"/>
      <c r="AW40" s="2292"/>
      <c r="AX40" s="2292"/>
      <c r="AY40" s="2292"/>
      <c r="AZ40" s="2292"/>
      <c r="BA40" s="2295" t="s">
        <v>1083</v>
      </c>
      <c r="BB40" s="2295"/>
      <c r="BC40" s="2295"/>
      <c r="BD40" s="2295"/>
      <c r="BE40" s="2295"/>
      <c r="BF40" s="2295"/>
      <c r="BG40" s="2295"/>
      <c r="BH40" s="2295"/>
      <c r="BI40" s="2295"/>
      <c r="BJ40" s="2295"/>
      <c r="BN40" s="263"/>
      <c r="BT40" s="2309"/>
      <c r="BU40" s="2310"/>
      <c r="BV40" s="2310"/>
      <c r="BW40" s="2310"/>
      <c r="BX40" s="2310"/>
      <c r="BY40" s="2310"/>
      <c r="BZ40" s="2310"/>
      <c r="CA40" s="2310"/>
      <c r="CB40" s="2310"/>
      <c r="CC40" s="2310"/>
      <c r="CD40" s="2310"/>
      <c r="CE40" s="2310"/>
      <c r="CF40" s="2311"/>
      <c r="CG40" s="2329"/>
      <c r="CH40" s="2330"/>
      <c r="CI40" s="2330"/>
      <c r="CJ40" s="2330"/>
      <c r="CK40" s="2330"/>
      <c r="CL40" s="2330"/>
      <c r="CM40" s="2330"/>
      <c r="CN40" s="2330"/>
      <c r="CO40" s="2331"/>
      <c r="CP40" s="1854"/>
      <c r="CQ40" s="1835"/>
      <c r="CR40" s="1835"/>
      <c r="CS40" s="1835"/>
      <c r="CT40" s="1276"/>
      <c r="CU40" s="1276"/>
      <c r="CV40" s="1835"/>
      <c r="CW40" s="1835"/>
      <c r="CX40" s="1276"/>
      <c r="CY40" s="1276"/>
      <c r="CZ40" s="1835"/>
      <c r="DA40" s="1835"/>
      <c r="DB40" s="1276"/>
      <c r="DC40" s="1280"/>
      <c r="DD40" s="2335"/>
      <c r="DE40" s="2336"/>
      <c r="DF40" s="2336"/>
      <c r="DG40" s="2336"/>
      <c r="DH40" s="2336"/>
      <c r="DI40" s="2336"/>
      <c r="DJ40" s="2336"/>
      <c r="DK40" s="2336"/>
      <c r="DL40" s="2336"/>
      <c r="DM40" s="2336"/>
      <c r="DN40" s="2336"/>
      <c r="DO40" s="2336"/>
      <c r="DP40" s="2337"/>
      <c r="DQ40" s="2335"/>
      <c r="DR40" s="2336"/>
      <c r="DS40" s="2336"/>
      <c r="DT40" s="2336"/>
      <c r="DU40" s="2336"/>
      <c r="DV40" s="2336"/>
      <c r="DW40" s="2336"/>
      <c r="DX40" s="2336"/>
      <c r="DY40" s="2336"/>
      <c r="DZ40" s="2336"/>
      <c r="EA40" s="2336"/>
      <c r="EB40" s="2336"/>
      <c r="EC40" s="2337"/>
    </row>
    <row r="41" spans="1:133" ht="8.25" customHeight="1">
      <c r="B41" s="2363"/>
      <c r="C41" s="2363"/>
      <c r="D41" s="2363"/>
      <c r="E41" s="2363"/>
      <c r="F41" s="2363"/>
      <c r="G41" s="2363"/>
      <c r="H41" s="2363"/>
      <c r="I41" s="2363"/>
      <c r="J41" s="2363"/>
      <c r="K41" s="2363"/>
      <c r="L41" s="2363"/>
      <c r="M41" s="2363"/>
      <c r="N41" s="2363"/>
      <c r="O41" s="2363"/>
      <c r="P41" s="2363"/>
      <c r="Q41" s="2363"/>
      <c r="R41" s="2363"/>
      <c r="S41" s="2363"/>
      <c r="T41" s="2363"/>
      <c r="U41" s="2363"/>
      <c r="V41" s="2363"/>
      <c r="W41" s="2363"/>
      <c r="X41" s="2363"/>
      <c r="Y41" s="2363"/>
      <c r="Z41" s="2363"/>
      <c r="AA41" s="2363"/>
      <c r="AB41" s="2363"/>
      <c r="AC41" s="2363"/>
      <c r="AD41" s="2363"/>
      <c r="AE41" s="2363"/>
      <c r="AF41" s="2363"/>
      <c r="AG41" s="2363"/>
      <c r="AH41" s="2363"/>
      <c r="AI41" s="2363"/>
      <c r="AJ41" s="2363"/>
      <c r="AK41" s="2363"/>
      <c r="AL41" s="2363"/>
      <c r="AM41" s="2363"/>
      <c r="AN41" s="2363"/>
      <c r="AO41" s="2363"/>
      <c r="AP41" s="2363"/>
      <c r="AQ41" s="2363"/>
      <c r="AR41" s="2363"/>
      <c r="AS41" s="2363"/>
      <c r="AT41" s="2363"/>
      <c r="AU41" s="2363"/>
      <c r="AV41" s="2363"/>
      <c r="AW41" s="2363"/>
      <c r="AX41" s="2363"/>
      <c r="AY41" s="2363"/>
      <c r="AZ41" s="2363"/>
      <c r="BA41" s="2296"/>
      <c r="BB41" s="2296"/>
      <c r="BC41" s="2296"/>
      <c r="BD41" s="2296"/>
      <c r="BE41" s="2296"/>
      <c r="BF41" s="2296"/>
      <c r="BG41" s="2296"/>
      <c r="BH41" s="2296"/>
      <c r="BI41" s="2296"/>
      <c r="BJ41" s="2296"/>
      <c r="BN41" s="263"/>
      <c r="BT41" s="2238" t="s">
        <v>1103</v>
      </c>
      <c r="BU41" s="2239"/>
      <c r="BV41" s="2239"/>
      <c r="BW41" s="2239"/>
      <c r="BX41" s="2239"/>
      <c r="BY41" s="2239"/>
      <c r="BZ41" s="2239"/>
      <c r="CA41" s="2239"/>
      <c r="CB41" s="2239"/>
      <c r="CC41" s="2239"/>
      <c r="CD41" s="2239"/>
      <c r="CE41" s="2239"/>
      <c r="CF41" s="2239"/>
      <c r="CG41" s="2239"/>
      <c r="CH41" s="2239"/>
      <c r="CI41" s="2239"/>
      <c r="CJ41" s="2239"/>
      <c r="CK41" s="2239"/>
      <c r="CL41" s="2239"/>
      <c r="CM41" s="2239"/>
      <c r="CN41" s="2239"/>
      <c r="CO41" s="2239"/>
      <c r="CP41" s="2239"/>
      <c r="CQ41" s="2239"/>
      <c r="CR41" s="2239"/>
      <c r="CS41" s="2239"/>
      <c r="CT41" s="2239"/>
      <c r="CU41" s="2239"/>
      <c r="CV41" s="2239"/>
      <c r="CW41" s="2239"/>
      <c r="CX41" s="2239"/>
      <c r="CY41" s="2239"/>
      <c r="CZ41" s="2239"/>
      <c r="DA41" s="2239"/>
      <c r="DB41" s="2239"/>
      <c r="DC41" s="2298"/>
      <c r="DD41" s="2364">
        <f>SUM(DD9:DP40)</f>
        <v>0</v>
      </c>
      <c r="DE41" s="2365"/>
      <c r="DF41" s="2365"/>
      <c r="DG41" s="2365"/>
      <c r="DH41" s="2365"/>
      <c r="DI41" s="2365"/>
      <c r="DJ41" s="2365"/>
      <c r="DK41" s="2365"/>
      <c r="DL41" s="2365"/>
      <c r="DM41" s="2365"/>
      <c r="DN41" s="2365"/>
      <c r="DO41" s="2365"/>
      <c r="DP41" s="2366"/>
      <c r="DQ41" s="2373" t="s">
        <v>1104</v>
      </c>
      <c r="DR41" s="2374"/>
      <c r="DS41" s="2374"/>
      <c r="DT41" s="2374"/>
      <c r="DU41" s="545"/>
      <c r="DV41" s="545"/>
      <c r="DW41" s="545"/>
      <c r="DX41" s="545"/>
      <c r="DY41" s="545"/>
      <c r="DZ41" s="545"/>
      <c r="EA41" s="545"/>
      <c r="EB41" s="545"/>
      <c r="EC41" s="546"/>
    </row>
    <row r="42" spans="1:133" ht="8.25" customHeight="1">
      <c r="B42" s="2377" t="s">
        <v>1105</v>
      </c>
      <c r="C42" s="2377"/>
      <c r="D42" s="2377"/>
      <c r="E42" s="2377"/>
      <c r="F42" s="2377"/>
      <c r="G42" s="2377"/>
      <c r="H42" s="2377"/>
      <c r="I42" s="2377"/>
      <c r="J42" s="2377"/>
      <c r="K42" s="2377"/>
      <c r="L42" s="2377"/>
      <c r="M42" s="2377"/>
      <c r="N42" s="2377"/>
      <c r="O42" s="2377"/>
      <c r="P42" s="2377"/>
      <c r="Q42" s="2377"/>
      <c r="R42" s="2378"/>
      <c r="S42" s="2238" t="s">
        <v>1106</v>
      </c>
      <c r="T42" s="2239"/>
      <c r="U42" s="2239"/>
      <c r="V42" s="2239"/>
      <c r="W42" s="2239"/>
      <c r="X42" s="2239"/>
      <c r="Y42" s="2239"/>
      <c r="Z42" s="2239"/>
      <c r="AA42" s="2239"/>
      <c r="AB42" s="2239"/>
      <c r="AC42" s="2239"/>
      <c r="AD42" s="2239"/>
      <c r="AE42" s="2239"/>
      <c r="AF42" s="2239"/>
      <c r="AG42" s="2239"/>
      <c r="AH42" s="2239"/>
      <c r="AI42" s="2239"/>
      <c r="AJ42" s="2298"/>
      <c r="AK42" s="2238" t="s">
        <v>1107</v>
      </c>
      <c r="AL42" s="2239"/>
      <c r="AM42" s="2239"/>
      <c r="AN42" s="2239"/>
      <c r="AO42" s="2239"/>
      <c r="AP42" s="2239"/>
      <c r="AQ42" s="2239"/>
      <c r="AR42" s="2239"/>
      <c r="AS42" s="2239"/>
      <c r="AT42" s="2239"/>
      <c r="AU42" s="2239"/>
      <c r="AV42" s="2239"/>
      <c r="AW42" s="2298"/>
      <c r="AX42" s="2238" t="s">
        <v>1107</v>
      </c>
      <c r="AY42" s="2239"/>
      <c r="AZ42" s="2239"/>
      <c r="BA42" s="2239"/>
      <c r="BB42" s="2239"/>
      <c r="BC42" s="2239"/>
      <c r="BD42" s="2239"/>
      <c r="BE42" s="2239"/>
      <c r="BF42" s="2239"/>
      <c r="BG42" s="2239"/>
      <c r="BH42" s="2239"/>
      <c r="BI42" s="2239"/>
      <c r="BJ42" s="2298"/>
      <c r="BN42" s="263"/>
      <c r="BT42" s="2240"/>
      <c r="BU42" s="1425"/>
      <c r="BV42" s="1425"/>
      <c r="BW42" s="1425"/>
      <c r="BX42" s="1425"/>
      <c r="BY42" s="1425"/>
      <c r="BZ42" s="1425"/>
      <c r="CA42" s="1425"/>
      <c r="CB42" s="1425"/>
      <c r="CC42" s="1425"/>
      <c r="CD42" s="1425"/>
      <c r="CE42" s="1425"/>
      <c r="CF42" s="1425"/>
      <c r="CG42" s="1425"/>
      <c r="CH42" s="1425"/>
      <c r="CI42" s="1425"/>
      <c r="CJ42" s="1425"/>
      <c r="CK42" s="1425"/>
      <c r="CL42" s="1425"/>
      <c r="CM42" s="1425"/>
      <c r="CN42" s="1425"/>
      <c r="CO42" s="1425"/>
      <c r="CP42" s="1425"/>
      <c r="CQ42" s="1425"/>
      <c r="CR42" s="1425"/>
      <c r="CS42" s="1425"/>
      <c r="CT42" s="1425"/>
      <c r="CU42" s="1425"/>
      <c r="CV42" s="1425"/>
      <c r="CW42" s="1425"/>
      <c r="CX42" s="1425"/>
      <c r="CY42" s="1425"/>
      <c r="CZ42" s="1425"/>
      <c r="DA42" s="1425"/>
      <c r="DB42" s="1425"/>
      <c r="DC42" s="1539"/>
      <c r="DD42" s="2367"/>
      <c r="DE42" s="2368"/>
      <c r="DF42" s="2368"/>
      <c r="DG42" s="2368"/>
      <c r="DH42" s="2368"/>
      <c r="DI42" s="2368"/>
      <c r="DJ42" s="2368"/>
      <c r="DK42" s="2368"/>
      <c r="DL42" s="2368"/>
      <c r="DM42" s="2368"/>
      <c r="DN42" s="2368"/>
      <c r="DO42" s="2368"/>
      <c r="DP42" s="2369"/>
      <c r="DQ42" s="2375"/>
      <c r="DR42" s="2376"/>
      <c r="DS42" s="2376"/>
      <c r="DT42" s="2376"/>
      <c r="DU42" s="547"/>
      <c r="DV42" s="547"/>
      <c r="DW42" s="547"/>
      <c r="DX42" s="547"/>
      <c r="DY42" s="547"/>
      <c r="DZ42" s="547"/>
      <c r="EA42" s="547"/>
      <c r="EB42" s="547"/>
      <c r="EC42" s="548"/>
    </row>
    <row r="43" spans="1:133" ht="8.25" customHeight="1">
      <c r="B43" s="2377"/>
      <c r="C43" s="2377"/>
      <c r="D43" s="2377"/>
      <c r="E43" s="2377"/>
      <c r="F43" s="2377"/>
      <c r="G43" s="2377"/>
      <c r="H43" s="2377"/>
      <c r="I43" s="2377"/>
      <c r="J43" s="2377"/>
      <c r="K43" s="2377"/>
      <c r="L43" s="2377"/>
      <c r="M43" s="2377"/>
      <c r="N43" s="2377"/>
      <c r="O43" s="2377"/>
      <c r="P43" s="2377"/>
      <c r="Q43" s="2377"/>
      <c r="R43" s="2378"/>
      <c r="S43" s="2240"/>
      <c r="T43" s="1425"/>
      <c r="U43" s="1425"/>
      <c r="V43" s="1425"/>
      <c r="W43" s="1425"/>
      <c r="X43" s="1425"/>
      <c r="Y43" s="1425"/>
      <c r="Z43" s="1425"/>
      <c r="AA43" s="1425"/>
      <c r="AB43" s="1425"/>
      <c r="AC43" s="1425"/>
      <c r="AD43" s="1425"/>
      <c r="AE43" s="1425"/>
      <c r="AF43" s="1425"/>
      <c r="AG43" s="1425"/>
      <c r="AH43" s="1425"/>
      <c r="AI43" s="1425"/>
      <c r="AJ43" s="1539"/>
      <c r="AK43" s="2240"/>
      <c r="AL43" s="1425"/>
      <c r="AM43" s="1425"/>
      <c r="AN43" s="1425"/>
      <c r="AO43" s="1425"/>
      <c r="AP43" s="1425"/>
      <c r="AQ43" s="1425"/>
      <c r="AR43" s="1425"/>
      <c r="AS43" s="1425"/>
      <c r="AT43" s="1425"/>
      <c r="AU43" s="1425"/>
      <c r="AV43" s="1425"/>
      <c r="AW43" s="1539"/>
      <c r="AX43" s="2240"/>
      <c r="AY43" s="1425"/>
      <c r="AZ43" s="1425"/>
      <c r="BA43" s="1425"/>
      <c r="BB43" s="1425"/>
      <c r="BC43" s="1425"/>
      <c r="BD43" s="1425"/>
      <c r="BE43" s="1425"/>
      <c r="BF43" s="1425"/>
      <c r="BG43" s="1425"/>
      <c r="BH43" s="1425"/>
      <c r="BI43" s="1425"/>
      <c r="BJ43" s="1539"/>
      <c r="BN43" s="263"/>
      <c r="BT43" s="2240"/>
      <c r="BU43" s="1425"/>
      <c r="BV43" s="1425"/>
      <c r="BW43" s="1425"/>
      <c r="BX43" s="1425"/>
      <c r="BY43" s="1425"/>
      <c r="BZ43" s="1425"/>
      <c r="CA43" s="1425"/>
      <c r="CB43" s="1425"/>
      <c r="CC43" s="1425"/>
      <c r="CD43" s="1425"/>
      <c r="CE43" s="1425"/>
      <c r="CF43" s="1425"/>
      <c r="CG43" s="1425"/>
      <c r="CH43" s="1425"/>
      <c r="CI43" s="1425"/>
      <c r="CJ43" s="1425"/>
      <c r="CK43" s="1425"/>
      <c r="CL43" s="1425"/>
      <c r="CM43" s="1425"/>
      <c r="CN43" s="1425"/>
      <c r="CO43" s="1425"/>
      <c r="CP43" s="1425"/>
      <c r="CQ43" s="1425"/>
      <c r="CR43" s="1425"/>
      <c r="CS43" s="1425"/>
      <c r="CT43" s="1425"/>
      <c r="CU43" s="1425"/>
      <c r="CV43" s="1425"/>
      <c r="CW43" s="1425"/>
      <c r="CX43" s="1425"/>
      <c r="CY43" s="1425"/>
      <c r="CZ43" s="1425"/>
      <c r="DA43" s="1425"/>
      <c r="DB43" s="1425"/>
      <c r="DC43" s="1539"/>
      <c r="DD43" s="2367"/>
      <c r="DE43" s="2368"/>
      <c r="DF43" s="2368"/>
      <c r="DG43" s="2368"/>
      <c r="DH43" s="2368"/>
      <c r="DI43" s="2368"/>
      <c r="DJ43" s="2368"/>
      <c r="DK43" s="2368"/>
      <c r="DL43" s="2368"/>
      <c r="DM43" s="2368"/>
      <c r="DN43" s="2368"/>
      <c r="DO43" s="2368"/>
      <c r="DP43" s="2369"/>
      <c r="DQ43" s="2353">
        <f>SUM(DQ9:EC40)</f>
        <v>0</v>
      </c>
      <c r="DR43" s="2354"/>
      <c r="DS43" s="2354"/>
      <c r="DT43" s="2354"/>
      <c r="DU43" s="2354"/>
      <c r="DV43" s="2354"/>
      <c r="DW43" s="2354"/>
      <c r="DX43" s="2354"/>
      <c r="DY43" s="2354"/>
      <c r="DZ43" s="2354"/>
      <c r="EA43" s="2354"/>
      <c r="EB43" s="2354"/>
      <c r="EC43" s="2355"/>
    </row>
    <row r="44" spans="1:133" ht="8.25" customHeight="1">
      <c r="B44" s="2377"/>
      <c r="C44" s="2377"/>
      <c r="D44" s="2377"/>
      <c r="E44" s="2377"/>
      <c r="F44" s="2377"/>
      <c r="G44" s="2377"/>
      <c r="H44" s="2377"/>
      <c r="I44" s="2377"/>
      <c r="J44" s="2377"/>
      <c r="K44" s="2377"/>
      <c r="L44" s="2377"/>
      <c r="M44" s="2377"/>
      <c r="N44" s="2377"/>
      <c r="O44" s="2377"/>
      <c r="P44" s="2377"/>
      <c r="Q44" s="2377"/>
      <c r="R44" s="2378"/>
      <c r="S44" s="2240"/>
      <c r="T44" s="1425"/>
      <c r="U44" s="1425"/>
      <c r="V44" s="1425"/>
      <c r="W44" s="1425"/>
      <c r="X44" s="1425"/>
      <c r="Y44" s="1425"/>
      <c r="Z44" s="1425"/>
      <c r="AA44" s="1425"/>
      <c r="AB44" s="1425"/>
      <c r="AC44" s="1425"/>
      <c r="AD44" s="1425"/>
      <c r="AE44" s="1425"/>
      <c r="AF44" s="1425"/>
      <c r="AG44" s="1425"/>
      <c r="AH44" s="1425"/>
      <c r="AI44" s="1425"/>
      <c r="AJ44" s="1539"/>
      <c r="AK44" s="2240" t="s">
        <v>1108</v>
      </c>
      <c r="AL44" s="1425"/>
      <c r="AM44" s="1425"/>
      <c r="AN44" s="1425"/>
      <c r="AO44" s="1425"/>
      <c r="AP44" s="1425"/>
      <c r="AQ44" s="1425"/>
      <c r="AR44" s="1425"/>
      <c r="AS44" s="1425"/>
      <c r="AT44" s="1425"/>
      <c r="AU44" s="1425"/>
      <c r="AV44" s="1425"/>
      <c r="AW44" s="1539"/>
      <c r="AX44" s="2240" t="s">
        <v>1109</v>
      </c>
      <c r="AY44" s="1425"/>
      <c r="AZ44" s="1425"/>
      <c r="BA44" s="1425"/>
      <c r="BB44" s="1425"/>
      <c r="BC44" s="1425"/>
      <c r="BD44" s="1425"/>
      <c r="BE44" s="1425"/>
      <c r="BF44" s="1425"/>
      <c r="BG44" s="1425"/>
      <c r="BH44" s="1425"/>
      <c r="BI44" s="1425"/>
      <c r="BJ44" s="1539"/>
      <c r="BN44" s="263"/>
      <c r="BT44" s="2299"/>
      <c r="BU44" s="1529"/>
      <c r="BV44" s="1529"/>
      <c r="BW44" s="1529"/>
      <c r="BX44" s="1529"/>
      <c r="BY44" s="1529"/>
      <c r="BZ44" s="1529"/>
      <c r="CA44" s="1529"/>
      <c r="CB44" s="1529"/>
      <c r="CC44" s="1529"/>
      <c r="CD44" s="1529"/>
      <c r="CE44" s="1529"/>
      <c r="CF44" s="1529"/>
      <c r="CG44" s="1529"/>
      <c r="CH44" s="1529"/>
      <c r="CI44" s="1529"/>
      <c r="CJ44" s="1529"/>
      <c r="CK44" s="1529"/>
      <c r="CL44" s="1529"/>
      <c r="CM44" s="1529"/>
      <c r="CN44" s="1529"/>
      <c r="CO44" s="1529"/>
      <c r="CP44" s="1529"/>
      <c r="CQ44" s="1529"/>
      <c r="CR44" s="1529"/>
      <c r="CS44" s="1529"/>
      <c r="CT44" s="1529"/>
      <c r="CU44" s="1529"/>
      <c r="CV44" s="1529"/>
      <c r="CW44" s="1529"/>
      <c r="CX44" s="1529"/>
      <c r="CY44" s="1529"/>
      <c r="CZ44" s="1529"/>
      <c r="DA44" s="1529"/>
      <c r="DB44" s="1529"/>
      <c r="DC44" s="2300"/>
      <c r="DD44" s="2370"/>
      <c r="DE44" s="2371"/>
      <c r="DF44" s="2371"/>
      <c r="DG44" s="2371"/>
      <c r="DH44" s="2371"/>
      <c r="DI44" s="2371"/>
      <c r="DJ44" s="2371"/>
      <c r="DK44" s="2371"/>
      <c r="DL44" s="2371"/>
      <c r="DM44" s="2371"/>
      <c r="DN44" s="2371"/>
      <c r="DO44" s="2371"/>
      <c r="DP44" s="2372"/>
      <c r="DQ44" s="2356"/>
      <c r="DR44" s="2357"/>
      <c r="DS44" s="2357"/>
      <c r="DT44" s="2357"/>
      <c r="DU44" s="2357"/>
      <c r="DV44" s="2357"/>
      <c r="DW44" s="2357"/>
      <c r="DX44" s="2357"/>
      <c r="DY44" s="2357"/>
      <c r="DZ44" s="2357"/>
      <c r="EA44" s="2357"/>
      <c r="EB44" s="2357"/>
      <c r="EC44" s="2358"/>
    </row>
    <row r="45" spans="1:133" ht="8.25" customHeight="1">
      <c r="B45" s="2377"/>
      <c r="C45" s="2377"/>
      <c r="D45" s="2377"/>
      <c r="E45" s="2377"/>
      <c r="F45" s="2377"/>
      <c r="G45" s="2377"/>
      <c r="H45" s="2377"/>
      <c r="I45" s="2377"/>
      <c r="J45" s="2377"/>
      <c r="K45" s="2377"/>
      <c r="L45" s="2377"/>
      <c r="M45" s="2377"/>
      <c r="N45" s="2377"/>
      <c r="O45" s="2377"/>
      <c r="P45" s="2377"/>
      <c r="Q45" s="2377"/>
      <c r="R45" s="2378"/>
      <c r="S45" s="2299"/>
      <c r="T45" s="1529"/>
      <c r="U45" s="1529"/>
      <c r="V45" s="1529"/>
      <c r="W45" s="1529"/>
      <c r="X45" s="1529"/>
      <c r="Y45" s="1529"/>
      <c r="Z45" s="1529"/>
      <c r="AA45" s="1529"/>
      <c r="AB45" s="1529"/>
      <c r="AC45" s="1529"/>
      <c r="AD45" s="1529"/>
      <c r="AE45" s="1529"/>
      <c r="AF45" s="1529"/>
      <c r="AG45" s="1529"/>
      <c r="AH45" s="1529"/>
      <c r="AI45" s="1529"/>
      <c r="AJ45" s="2300"/>
      <c r="AK45" s="2299"/>
      <c r="AL45" s="1529"/>
      <c r="AM45" s="1529"/>
      <c r="AN45" s="1529"/>
      <c r="AO45" s="1529"/>
      <c r="AP45" s="1529"/>
      <c r="AQ45" s="1529"/>
      <c r="AR45" s="1529"/>
      <c r="AS45" s="1529"/>
      <c r="AT45" s="1529"/>
      <c r="AU45" s="1529"/>
      <c r="AV45" s="1529"/>
      <c r="AW45" s="2300"/>
      <c r="AX45" s="2299"/>
      <c r="AY45" s="1529"/>
      <c r="AZ45" s="1529"/>
      <c r="BA45" s="1529"/>
      <c r="BB45" s="1529"/>
      <c r="BC45" s="1529"/>
      <c r="BD45" s="1529"/>
      <c r="BE45" s="1529"/>
      <c r="BF45" s="1529"/>
      <c r="BG45" s="1529"/>
      <c r="BH45" s="1529"/>
      <c r="BI45" s="1529"/>
      <c r="BJ45" s="2300"/>
      <c r="BN45" s="263"/>
      <c r="BT45" s="2359" t="s">
        <v>1110</v>
      </c>
      <c r="BU45" s="2359"/>
      <c r="BV45" s="2359"/>
      <c r="BW45" s="2359"/>
      <c r="BX45" s="2361" t="s">
        <v>424</v>
      </c>
      <c r="BY45" s="2351"/>
      <c r="BZ45" s="2362" t="s">
        <v>1111</v>
      </c>
      <c r="CA45" s="2351"/>
      <c r="CB45" s="2351"/>
      <c r="CC45" s="2351"/>
      <c r="CD45" s="2351"/>
      <c r="CE45" s="2351"/>
      <c r="CF45" s="2351"/>
      <c r="CG45" s="2351"/>
      <c r="CH45" s="2351"/>
      <c r="CI45" s="2351"/>
      <c r="CJ45" s="2351"/>
      <c r="CK45" s="2351"/>
      <c r="CL45" s="2351"/>
      <c r="CM45" s="2351"/>
      <c r="CN45" s="2351"/>
      <c r="CO45" s="2351"/>
      <c r="CP45" s="2351"/>
      <c r="CQ45" s="2351"/>
      <c r="CR45" s="2351"/>
      <c r="CS45" s="2351"/>
      <c r="CT45" s="2351"/>
      <c r="CU45" s="2351"/>
      <c r="CV45" s="2351"/>
      <c r="CW45" s="2351"/>
      <c r="CX45" s="2351"/>
      <c r="CY45" s="2351"/>
      <c r="CZ45" s="2351"/>
      <c r="DA45" s="2351"/>
      <c r="DB45" s="2351"/>
      <c r="DC45" s="2351"/>
      <c r="DD45" s="2351"/>
      <c r="DE45" s="2351"/>
      <c r="DF45" s="2351"/>
      <c r="DG45" s="2351"/>
      <c r="DH45" s="2351"/>
      <c r="DI45" s="2351"/>
      <c r="DJ45" s="2351"/>
      <c r="DK45" s="2351"/>
      <c r="DL45" s="2351"/>
      <c r="DM45" s="2351"/>
      <c r="DN45" s="2351"/>
      <c r="DO45" s="2351"/>
      <c r="DP45" s="2351"/>
      <c r="DQ45" s="2351"/>
      <c r="DR45" s="2351"/>
      <c r="DS45" s="2351"/>
      <c r="DT45" s="2351"/>
      <c r="DU45" s="2351"/>
      <c r="DV45" s="2351"/>
      <c r="DW45" s="2351"/>
      <c r="DX45" s="2351"/>
      <c r="DY45" s="2351"/>
      <c r="DZ45" s="2351"/>
      <c r="EA45" s="2351"/>
      <c r="EB45" s="2351"/>
      <c r="EC45" s="2351"/>
    </row>
    <row r="46" spans="1:133" ht="8.25" customHeight="1">
      <c r="B46" s="2413" t="s">
        <v>1112</v>
      </c>
      <c r="C46" s="2351"/>
      <c r="D46" s="2351"/>
      <c r="E46" s="2351"/>
      <c r="F46" s="2351"/>
      <c r="G46" s="2351"/>
      <c r="H46" s="2351"/>
      <c r="I46" s="2351"/>
      <c r="J46" s="2351"/>
      <c r="K46" s="2351"/>
      <c r="L46" s="2351"/>
      <c r="M46" s="2351"/>
      <c r="N46" s="2351"/>
      <c r="O46" s="2351"/>
      <c r="P46" s="2351"/>
      <c r="Q46" s="2351"/>
      <c r="R46" s="2409"/>
      <c r="S46" s="2392"/>
      <c r="T46" s="2393"/>
      <c r="U46" s="2396" t="s">
        <v>1113</v>
      </c>
      <c r="V46" s="2397"/>
      <c r="W46" s="2397"/>
      <c r="X46" s="2398"/>
      <c r="Y46" s="2405"/>
      <c r="Z46" s="2406"/>
      <c r="AA46" s="2379" t="s">
        <v>1114</v>
      </c>
      <c r="AB46" s="2351"/>
      <c r="AC46" s="2351"/>
      <c r="AD46" s="2409"/>
      <c r="AE46" s="2405"/>
      <c r="AF46" s="2406"/>
      <c r="AG46" s="2379" t="s">
        <v>1115</v>
      </c>
      <c r="AH46" s="2380"/>
      <c r="AI46" s="2380"/>
      <c r="AJ46" s="2381"/>
      <c r="AK46" s="2320"/>
      <c r="AL46" s="2321"/>
      <c r="AM46" s="2321"/>
      <c r="AN46" s="2321"/>
      <c r="AO46" s="2321"/>
      <c r="AP46" s="2321"/>
      <c r="AQ46" s="2321"/>
      <c r="AR46" s="2321"/>
      <c r="AS46" s="2321"/>
      <c r="AT46" s="2321"/>
      <c r="AU46" s="2321"/>
      <c r="AV46" s="2321"/>
      <c r="AW46" s="2322"/>
      <c r="AX46" s="2320"/>
      <c r="AY46" s="2321"/>
      <c r="AZ46" s="2321"/>
      <c r="BA46" s="2321"/>
      <c r="BB46" s="2321"/>
      <c r="BC46" s="2321"/>
      <c r="BD46" s="2321"/>
      <c r="BE46" s="2321"/>
      <c r="BF46" s="2321"/>
      <c r="BG46" s="2321"/>
      <c r="BH46" s="2321"/>
      <c r="BI46" s="2321"/>
      <c r="BJ46" s="2322"/>
      <c r="BN46" s="263"/>
      <c r="BT46" s="2360"/>
      <c r="BU46" s="2360"/>
      <c r="BV46" s="2360"/>
      <c r="BW46" s="2360"/>
      <c r="BX46" s="2268"/>
      <c r="BY46" s="2268"/>
      <c r="BZ46" s="2268"/>
      <c r="CA46" s="2268"/>
      <c r="CB46" s="2268"/>
      <c r="CC46" s="2268"/>
      <c r="CD46" s="2268"/>
      <c r="CE46" s="2268"/>
      <c r="CF46" s="2268"/>
      <c r="CG46" s="2268"/>
      <c r="CH46" s="2268"/>
      <c r="CI46" s="2268"/>
      <c r="CJ46" s="2268"/>
      <c r="CK46" s="2268"/>
      <c r="CL46" s="2268"/>
      <c r="CM46" s="2268"/>
      <c r="CN46" s="2268"/>
      <c r="CO46" s="2268"/>
      <c r="CP46" s="2268"/>
      <c r="CQ46" s="2268"/>
      <c r="CR46" s="2268"/>
      <c r="CS46" s="2268"/>
      <c r="CT46" s="2268"/>
      <c r="CU46" s="2268"/>
      <c r="CV46" s="2268"/>
      <c r="CW46" s="2268"/>
      <c r="CX46" s="2268"/>
      <c r="CY46" s="2268"/>
      <c r="CZ46" s="2268"/>
      <c r="DA46" s="2268"/>
      <c r="DB46" s="2268"/>
      <c r="DC46" s="2268"/>
      <c r="DD46" s="2268"/>
      <c r="DE46" s="2268"/>
      <c r="DF46" s="2268"/>
      <c r="DG46" s="2268"/>
      <c r="DH46" s="2268"/>
      <c r="DI46" s="2268"/>
      <c r="DJ46" s="2268"/>
      <c r="DK46" s="2268"/>
      <c r="DL46" s="2268"/>
      <c r="DM46" s="2268"/>
      <c r="DN46" s="2268"/>
      <c r="DO46" s="2268"/>
      <c r="DP46" s="2268"/>
      <c r="DQ46" s="2268"/>
      <c r="DR46" s="2268"/>
      <c r="DS46" s="2268"/>
      <c r="DT46" s="2268"/>
      <c r="DU46" s="2268"/>
      <c r="DV46" s="2268"/>
      <c r="DW46" s="2268"/>
      <c r="DX46" s="2268"/>
      <c r="DY46" s="2268"/>
      <c r="DZ46" s="2268"/>
      <c r="EA46" s="2268"/>
      <c r="EB46" s="2268"/>
      <c r="EC46" s="2268"/>
    </row>
    <row r="47" spans="1:133" ht="8.25" customHeight="1">
      <c r="B47" s="2414"/>
      <c r="C47" s="2159"/>
      <c r="D47" s="2159"/>
      <c r="E47" s="2159"/>
      <c r="F47" s="2159"/>
      <c r="G47" s="2159"/>
      <c r="H47" s="2159"/>
      <c r="I47" s="2159"/>
      <c r="J47" s="2159"/>
      <c r="K47" s="2159"/>
      <c r="L47" s="2159"/>
      <c r="M47" s="2159"/>
      <c r="N47" s="2159"/>
      <c r="O47" s="2159"/>
      <c r="P47" s="2159"/>
      <c r="Q47" s="2159"/>
      <c r="R47" s="2410"/>
      <c r="S47" s="2394"/>
      <c r="T47" s="2395"/>
      <c r="U47" s="2399"/>
      <c r="V47" s="2400"/>
      <c r="W47" s="2400"/>
      <c r="X47" s="2401"/>
      <c r="Y47" s="2407"/>
      <c r="Z47" s="2408"/>
      <c r="AA47" s="2382"/>
      <c r="AB47" s="2159"/>
      <c r="AC47" s="2159"/>
      <c r="AD47" s="2410"/>
      <c r="AE47" s="2407"/>
      <c r="AF47" s="2408"/>
      <c r="AG47" s="2382"/>
      <c r="AH47" s="2383"/>
      <c r="AI47" s="2383"/>
      <c r="AJ47" s="2384"/>
      <c r="AK47" s="2388"/>
      <c r="AL47" s="2389"/>
      <c r="AM47" s="2389"/>
      <c r="AN47" s="2389"/>
      <c r="AO47" s="2389"/>
      <c r="AP47" s="2389"/>
      <c r="AQ47" s="2389"/>
      <c r="AR47" s="2389"/>
      <c r="AS47" s="2389"/>
      <c r="AT47" s="2389"/>
      <c r="AU47" s="2389"/>
      <c r="AV47" s="2389"/>
      <c r="AW47" s="2390"/>
      <c r="AX47" s="2388"/>
      <c r="AY47" s="2389"/>
      <c r="AZ47" s="2389"/>
      <c r="BA47" s="2389"/>
      <c r="BB47" s="2389"/>
      <c r="BC47" s="2389"/>
      <c r="BD47" s="2389"/>
      <c r="BE47" s="2389"/>
      <c r="BF47" s="2389"/>
      <c r="BG47" s="2389"/>
      <c r="BH47" s="2389"/>
      <c r="BI47" s="2389"/>
      <c r="BJ47" s="2390"/>
      <c r="BN47" s="263"/>
      <c r="BZ47" s="2391" t="s">
        <v>1116</v>
      </c>
      <c r="CA47" s="2268"/>
      <c r="CB47" s="2268"/>
      <c r="CC47" s="2268"/>
      <c r="CD47" s="2268"/>
      <c r="CE47" s="2268"/>
      <c r="CF47" s="2268"/>
      <c r="CG47" s="2268"/>
      <c r="CH47" s="2268"/>
      <c r="CI47" s="2268"/>
      <c r="CJ47" s="2268"/>
      <c r="CK47" s="2268"/>
    </row>
    <row r="48" spans="1:133" ht="8.25" customHeight="1">
      <c r="B48" s="2415"/>
      <c r="C48" s="2294"/>
      <c r="D48" s="2294"/>
      <c r="E48" s="2294"/>
      <c r="F48" s="2294"/>
      <c r="G48" s="2294"/>
      <c r="H48" s="2294"/>
      <c r="I48" s="2294"/>
      <c r="J48" s="2294"/>
      <c r="K48" s="2294"/>
      <c r="L48" s="2294"/>
      <c r="M48" s="2294"/>
      <c r="N48" s="2294"/>
      <c r="O48" s="2294"/>
      <c r="P48" s="2294"/>
      <c r="Q48" s="2294"/>
      <c r="R48" s="2412"/>
      <c r="S48" s="1858"/>
      <c r="T48" s="1859"/>
      <c r="U48" s="2402"/>
      <c r="V48" s="2403"/>
      <c r="W48" s="2403"/>
      <c r="X48" s="2404"/>
      <c r="Y48" s="1858"/>
      <c r="Z48" s="1859"/>
      <c r="AA48" s="2411"/>
      <c r="AB48" s="2294"/>
      <c r="AC48" s="2294"/>
      <c r="AD48" s="2412"/>
      <c r="AE48" s="1858"/>
      <c r="AF48" s="1859"/>
      <c r="AG48" s="2385"/>
      <c r="AH48" s="2386"/>
      <c r="AI48" s="2386"/>
      <c r="AJ48" s="2387"/>
      <c r="AK48" s="2335"/>
      <c r="AL48" s="2336"/>
      <c r="AM48" s="2336"/>
      <c r="AN48" s="2336"/>
      <c r="AO48" s="2336"/>
      <c r="AP48" s="2336"/>
      <c r="AQ48" s="2336"/>
      <c r="AR48" s="2336"/>
      <c r="AS48" s="2336"/>
      <c r="AT48" s="2336"/>
      <c r="AU48" s="2336"/>
      <c r="AV48" s="2336"/>
      <c r="AW48" s="2337"/>
      <c r="AX48" s="2335"/>
      <c r="AY48" s="2336"/>
      <c r="AZ48" s="2336"/>
      <c r="BA48" s="2336"/>
      <c r="BB48" s="2336"/>
      <c r="BC48" s="2336"/>
      <c r="BD48" s="2336"/>
      <c r="BE48" s="2336"/>
      <c r="BF48" s="2336"/>
      <c r="BG48" s="2336"/>
      <c r="BH48" s="2336"/>
      <c r="BI48" s="2336"/>
      <c r="BJ48" s="2337"/>
      <c r="BN48" s="263"/>
      <c r="BZ48" s="2294"/>
      <c r="CA48" s="2294"/>
      <c r="CB48" s="2294"/>
      <c r="CC48" s="2294"/>
      <c r="CD48" s="2294"/>
      <c r="CE48" s="2294"/>
      <c r="CF48" s="2294"/>
      <c r="CG48" s="2294"/>
      <c r="CH48" s="2294"/>
      <c r="CI48" s="2294"/>
      <c r="CJ48" s="2294"/>
      <c r="CK48" s="2294"/>
    </row>
    <row r="49" spans="2:133" ht="8.25" customHeight="1">
      <c r="B49" s="2413" t="s">
        <v>1117</v>
      </c>
      <c r="C49" s="2351"/>
      <c r="D49" s="2351"/>
      <c r="E49" s="2351"/>
      <c r="F49" s="2351"/>
      <c r="G49" s="2351"/>
      <c r="H49" s="2351"/>
      <c r="I49" s="2351"/>
      <c r="J49" s="2351"/>
      <c r="K49" s="2351"/>
      <c r="L49" s="2351"/>
      <c r="M49" s="2351"/>
      <c r="N49" s="2351"/>
      <c r="O49" s="2351"/>
      <c r="P49" s="2351"/>
      <c r="Q49" s="2351"/>
      <c r="R49" s="2409"/>
      <c r="S49" s="2392"/>
      <c r="T49" s="2393"/>
      <c r="U49" s="2396" t="s">
        <v>1113</v>
      </c>
      <c r="V49" s="2397"/>
      <c r="W49" s="2397"/>
      <c r="X49" s="2398"/>
      <c r="Y49" s="2405"/>
      <c r="Z49" s="2406"/>
      <c r="AA49" s="2379" t="s">
        <v>1114</v>
      </c>
      <c r="AB49" s="2351"/>
      <c r="AC49" s="2351"/>
      <c r="AD49" s="2409"/>
      <c r="AE49" s="2405"/>
      <c r="AF49" s="2406"/>
      <c r="AG49" s="2379" t="s">
        <v>1115</v>
      </c>
      <c r="AH49" s="2380"/>
      <c r="AI49" s="2380"/>
      <c r="AJ49" s="2381"/>
      <c r="AK49" s="2320"/>
      <c r="AL49" s="2321"/>
      <c r="AM49" s="2321"/>
      <c r="AN49" s="2321"/>
      <c r="AO49" s="2321"/>
      <c r="AP49" s="2321"/>
      <c r="AQ49" s="2321"/>
      <c r="AR49" s="2321"/>
      <c r="AS49" s="2321"/>
      <c r="AT49" s="2321"/>
      <c r="AU49" s="2321"/>
      <c r="AV49" s="2321"/>
      <c r="AW49" s="2322"/>
      <c r="AX49" s="2320"/>
      <c r="AY49" s="2321"/>
      <c r="AZ49" s="2321"/>
      <c r="BA49" s="2321"/>
      <c r="BB49" s="2321"/>
      <c r="BC49" s="2321"/>
      <c r="BD49" s="2321"/>
      <c r="BE49" s="2321"/>
      <c r="BF49" s="2321"/>
      <c r="BG49" s="2321"/>
      <c r="BH49" s="2321"/>
      <c r="BI49" s="2321"/>
      <c r="BJ49" s="2322"/>
      <c r="BN49" s="263"/>
      <c r="BZ49" s="2416" t="s">
        <v>1118</v>
      </c>
      <c r="CA49" s="2417"/>
      <c r="CB49" s="2417"/>
      <c r="CC49" s="2417"/>
      <c r="CD49" s="2417"/>
      <c r="CE49" s="2417"/>
      <c r="CF49" s="2417"/>
      <c r="CG49" s="2417"/>
      <c r="CH49" s="2417"/>
      <c r="CI49" s="2417"/>
      <c r="CJ49" s="2417"/>
      <c r="CK49" s="2417"/>
      <c r="CL49" s="2417"/>
      <c r="CM49" s="2417"/>
      <c r="CN49" s="2417"/>
      <c r="CO49" s="2417"/>
      <c r="CP49" s="2417"/>
      <c r="CQ49" s="2417"/>
      <c r="CR49" s="2417"/>
      <c r="CS49" s="2417"/>
      <c r="CT49" s="2417"/>
      <c r="CU49" s="2417"/>
      <c r="CV49" s="2417"/>
      <c r="CW49" s="2417"/>
      <c r="CX49" s="2417"/>
      <c r="CY49" s="2417"/>
      <c r="CZ49" s="2417"/>
      <c r="DA49" s="2417"/>
      <c r="DB49" s="2417"/>
      <c r="DC49" s="2417"/>
      <c r="DD49" s="2417"/>
      <c r="DE49" s="2417"/>
      <c r="DF49" s="2417"/>
      <c r="DG49" s="2417"/>
      <c r="DH49" s="2417"/>
      <c r="DI49" s="2417"/>
      <c r="DJ49" s="2417"/>
      <c r="DK49" s="2417"/>
      <c r="DL49" s="2417"/>
      <c r="DM49" s="2417"/>
      <c r="DN49" s="2417"/>
      <c r="DO49" s="2417"/>
      <c r="DP49" s="2417"/>
      <c r="DQ49" s="2417"/>
      <c r="DR49" s="2417"/>
      <c r="DS49" s="2417"/>
      <c r="DT49" s="2417"/>
      <c r="DU49" s="2417"/>
      <c r="DV49" s="2417"/>
      <c r="DW49" s="2417"/>
      <c r="DX49" s="2417"/>
      <c r="DY49" s="2417"/>
      <c r="DZ49" s="2417"/>
      <c r="EA49" s="2417"/>
      <c r="EB49" s="2417"/>
      <c r="EC49" s="2418"/>
    </row>
    <row r="50" spans="2:133" ht="8.25" customHeight="1">
      <c r="B50" s="2414"/>
      <c r="C50" s="2159"/>
      <c r="D50" s="2159"/>
      <c r="E50" s="2159"/>
      <c r="F50" s="2159"/>
      <c r="G50" s="2159"/>
      <c r="H50" s="2159"/>
      <c r="I50" s="2159"/>
      <c r="J50" s="2159"/>
      <c r="K50" s="2159"/>
      <c r="L50" s="2159"/>
      <c r="M50" s="2159"/>
      <c r="N50" s="2159"/>
      <c r="O50" s="2159"/>
      <c r="P50" s="2159"/>
      <c r="Q50" s="2159"/>
      <c r="R50" s="2410"/>
      <c r="S50" s="2394"/>
      <c r="T50" s="2395"/>
      <c r="U50" s="2399"/>
      <c r="V50" s="2400"/>
      <c r="W50" s="2400"/>
      <c r="X50" s="2401"/>
      <c r="Y50" s="2407"/>
      <c r="Z50" s="2408"/>
      <c r="AA50" s="2382"/>
      <c r="AB50" s="2159"/>
      <c r="AC50" s="2159"/>
      <c r="AD50" s="2410"/>
      <c r="AE50" s="2407"/>
      <c r="AF50" s="2408"/>
      <c r="AG50" s="2382"/>
      <c r="AH50" s="2383"/>
      <c r="AI50" s="2383"/>
      <c r="AJ50" s="2384"/>
      <c r="AK50" s="2388"/>
      <c r="AL50" s="2389"/>
      <c r="AM50" s="2389"/>
      <c r="AN50" s="2389"/>
      <c r="AO50" s="2389"/>
      <c r="AP50" s="2389"/>
      <c r="AQ50" s="2389"/>
      <c r="AR50" s="2389"/>
      <c r="AS50" s="2389"/>
      <c r="AT50" s="2389"/>
      <c r="AU50" s="2389"/>
      <c r="AV50" s="2389"/>
      <c r="AW50" s="2390"/>
      <c r="AX50" s="2388"/>
      <c r="AY50" s="2389"/>
      <c r="AZ50" s="2389"/>
      <c r="BA50" s="2389"/>
      <c r="BB50" s="2389"/>
      <c r="BC50" s="2389"/>
      <c r="BD50" s="2389"/>
      <c r="BE50" s="2389"/>
      <c r="BF50" s="2389"/>
      <c r="BG50" s="2389"/>
      <c r="BH50" s="2389"/>
      <c r="BI50" s="2389"/>
      <c r="BJ50" s="2390"/>
      <c r="BN50" s="263"/>
      <c r="BZ50" s="2419"/>
      <c r="CA50" s="2420"/>
      <c r="CB50" s="2420"/>
      <c r="CC50" s="2420"/>
      <c r="CD50" s="2420"/>
      <c r="CE50" s="2420"/>
      <c r="CF50" s="2420"/>
      <c r="CG50" s="2420"/>
      <c r="CH50" s="2420"/>
      <c r="CI50" s="2420"/>
      <c r="CJ50" s="2420"/>
      <c r="CK50" s="2420"/>
      <c r="CL50" s="2420"/>
      <c r="CM50" s="2420"/>
      <c r="CN50" s="2420"/>
      <c r="CO50" s="2420"/>
      <c r="CP50" s="2420"/>
      <c r="CQ50" s="2420"/>
      <c r="CR50" s="2420"/>
      <c r="CS50" s="2420"/>
      <c r="CT50" s="2420"/>
      <c r="CU50" s="2420"/>
      <c r="CV50" s="2420"/>
      <c r="CW50" s="2420"/>
      <c r="CX50" s="2420"/>
      <c r="CY50" s="2420"/>
      <c r="CZ50" s="2420"/>
      <c r="DA50" s="2420"/>
      <c r="DB50" s="2420"/>
      <c r="DC50" s="2420"/>
      <c r="DD50" s="2420"/>
      <c r="DE50" s="2420"/>
      <c r="DF50" s="2420"/>
      <c r="DG50" s="2420"/>
      <c r="DH50" s="2420"/>
      <c r="DI50" s="2420"/>
      <c r="DJ50" s="2420"/>
      <c r="DK50" s="2420"/>
      <c r="DL50" s="2420"/>
      <c r="DM50" s="2420"/>
      <c r="DN50" s="2420"/>
      <c r="DO50" s="2420"/>
      <c r="DP50" s="2420"/>
      <c r="DQ50" s="2420"/>
      <c r="DR50" s="2420"/>
      <c r="DS50" s="2420"/>
      <c r="DT50" s="2420"/>
      <c r="DU50" s="2420"/>
      <c r="DV50" s="2420"/>
      <c r="DW50" s="2420"/>
      <c r="DX50" s="2420"/>
      <c r="DY50" s="2420"/>
      <c r="DZ50" s="2420"/>
      <c r="EA50" s="2420"/>
      <c r="EB50" s="2420"/>
      <c r="EC50" s="2421"/>
    </row>
    <row r="51" spans="2:133" ht="8.25" customHeight="1">
      <c r="B51" s="2415"/>
      <c r="C51" s="2294"/>
      <c r="D51" s="2294"/>
      <c r="E51" s="2294"/>
      <c r="F51" s="2294"/>
      <c r="G51" s="2294"/>
      <c r="H51" s="2294"/>
      <c r="I51" s="2294"/>
      <c r="J51" s="2294"/>
      <c r="K51" s="2294"/>
      <c r="L51" s="2294"/>
      <c r="M51" s="2294"/>
      <c r="N51" s="2294"/>
      <c r="O51" s="2294"/>
      <c r="P51" s="2294"/>
      <c r="Q51" s="2294"/>
      <c r="R51" s="2412"/>
      <c r="S51" s="1858"/>
      <c r="T51" s="1859"/>
      <c r="U51" s="2402"/>
      <c r="V51" s="2403"/>
      <c r="W51" s="2403"/>
      <c r="X51" s="2404"/>
      <c r="Y51" s="1858"/>
      <c r="Z51" s="1859"/>
      <c r="AA51" s="2411"/>
      <c r="AB51" s="2294"/>
      <c r="AC51" s="2294"/>
      <c r="AD51" s="2412"/>
      <c r="AE51" s="1858"/>
      <c r="AF51" s="1859"/>
      <c r="AG51" s="2385"/>
      <c r="AH51" s="2386"/>
      <c r="AI51" s="2386"/>
      <c r="AJ51" s="2387"/>
      <c r="AK51" s="2335"/>
      <c r="AL51" s="2336"/>
      <c r="AM51" s="2336"/>
      <c r="AN51" s="2336"/>
      <c r="AO51" s="2336"/>
      <c r="AP51" s="2336"/>
      <c r="AQ51" s="2336"/>
      <c r="AR51" s="2336"/>
      <c r="AS51" s="2336"/>
      <c r="AT51" s="2336"/>
      <c r="AU51" s="2336"/>
      <c r="AV51" s="2336"/>
      <c r="AW51" s="2337"/>
      <c r="AX51" s="2335"/>
      <c r="AY51" s="2336"/>
      <c r="AZ51" s="2336"/>
      <c r="BA51" s="2336"/>
      <c r="BB51" s="2336"/>
      <c r="BC51" s="2336"/>
      <c r="BD51" s="2336"/>
      <c r="BE51" s="2336"/>
      <c r="BF51" s="2336"/>
      <c r="BG51" s="2336"/>
      <c r="BH51" s="2336"/>
      <c r="BI51" s="2336"/>
      <c r="BJ51" s="2337"/>
      <c r="BN51" s="263"/>
      <c r="BZ51" s="2419"/>
      <c r="CA51" s="2420"/>
      <c r="CB51" s="2420"/>
      <c r="CC51" s="2420"/>
      <c r="CD51" s="2420"/>
      <c r="CE51" s="2420"/>
      <c r="CF51" s="2420"/>
      <c r="CG51" s="2420"/>
      <c r="CH51" s="2420"/>
      <c r="CI51" s="2420"/>
      <c r="CJ51" s="2420"/>
      <c r="CK51" s="2420"/>
      <c r="CL51" s="2420"/>
      <c r="CM51" s="2420"/>
      <c r="CN51" s="2420"/>
      <c r="CO51" s="2420"/>
      <c r="CP51" s="2420"/>
      <c r="CQ51" s="2420"/>
      <c r="CR51" s="2420"/>
      <c r="CS51" s="2420"/>
      <c r="CT51" s="2420"/>
      <c r="CU51" s="2420"/>
      <c r="CV51" s="2420"/>
      <c r="CW51" s="2420"/>
      <c r="CX51" s="2420"/>
      <c r="CY51" s="2420"/>
      <c r="CZ51" s="2420"/>
      <c r="DA51" s="2420"/>
      <c r="DB51" s="2420"/>
      <c r="DC51" s="2420"/>
      <c r="DD51" s="2420"/>
      <c r="DE51" s="2420"/>
      <c r="DF51" s="2420"/>
      <c r="DG51" s="2420"/>
      <c r="DH51" s="2420"/>
      <c r="DI51" s="2420"/>
      <c r="DJ51" s="2420"/>
      <c r="DK51" s="2420"/>
      <c r="DL51" s="2420"/>
      <c r="DM51" s="2420"/>
      <c r="DN51" s="2420"/>
      <c r="DO51" s="2420"/>
      <c r="DP51" s="2420"/>
      <c r="DQ51" s="2420"/>
      <c r="DR51" s="2420"/>
      <c r="DS51" s="2420"/>
      <c r="DT51" s="2420"/>
      <c r="DU51" s="2420"/>
      <c r="DV51" s="2420"/>
      <c r="DW51" s="2420"/>
      <c r="DX51" s="2420"/>
      <c r="DY51" s="2420"/>
      <c r="DZ51" s="2420"/>
      <c r="EA51" s="2420"/>
      <c r="EB51" s="2420"/>
      <c r="EC51" s="2421"/>
    </row>
    <row r="52" spans="2:133" ht="8.25" customHeight="1">
      <c r="B52" s="2413" t="s">
        <v>1119</v>
      </c>
      <c r="C52" s="2351"/>
      <c r="D52" s="2351"/>
      <c r="E52" s="2351"/>
      <c r="F52" s="2351"/>
      <c r="G52" s="2351"/>
      <c r="H52" s="2351"/>
      <c r="I52" s="2351"/>
      <c r="J52" s="2351"/>
      <c r="K52" s="2351"/>
      <c r="L52" s="2351"/>
      <c r="M52" s="2351"/>
      <c r="N52" s="2351"/>
      <c r="O52" s="2351"/>
      <c r="P52" s="2351"/>
      <c r="Q52" s="2351"/>
      <c r="R52" s="2409"/>
      <c r="S52" s="2392"/>
      <c r="T52" s="2393"/>
      <c r="U52" s="2396" t="s">
        <v>1113</v>
      </c>
      <c r="V52" s="2397"/>
      <c r="W52" s="2397"/>
      <c r="X52" s="2398"/>
      <c r="Y52" s="2405"/>
      <c r="Z52" s="2406"/>
      <c r="AA52" s="2379" t="s">
        <v>1114</v>
      </c>
      <c r="AB52" s="2351"/>
      <c r="AC52" s="2351"/>
      <c r="AD52" s="2409"/>
      <c r="AE52" s="2405"/>
      <c r="AF52" s="2406"/>
      <c r="AG52" s="2379" t="s">
        <v>1115</v>
      </c>
      <c r="AH52" s="2380"/>
      <c r="AI52" s="2380"/>
      <c r="AJ52" s="2381"/>
      <c r="AK52" s="2320"/>
      <c r="AL52" s="2321"/>
      <c r="AM52" s="2321"/>
      <c r="AN52" s="2321"/>
      <c r="AO52" s="2321"/>
      <c r="AP52" s="2321"/>
      <c r="AQ52" s="2321"/>
      <c r="AR52" s="2321"/>
      <c r="AS52" s="2321"/>
      <c r="AT52" s="2321"/>
      <c r="AU52" s="2321"/>
      <c r="AV52" s="2321"/>
      <c r="AW52" s="2322"/>
      <c r="AX52" s="2320"/>
      <c r="AY52" s="2321"/>
      <c r="AZ52" s="2321"/>
      <c r="BA52" s="2321"/>
      <c r="BB52" s="2321"/>
      <c r="BC52" s="2321"/>
      <c r="BD52" s="2321"/>
      <c r="BE52" s="2321"/>
      <c r="BF52" s="2321"/>
      <c r="BG52" s="2321"/>
      <c r="BH52" s="2321"/>
      <c r="BI52" s="2321"/>
      <c r="BJ52" s="2322"/>
      <c r="BN52" s="263"/>
      <c r="BZ52" s="2419"/>
      <c r="CA52" s="2420"/>
      <c r="CB52" s="2420"/>
      <c r="CC52" s="2420"/>
      <c r="CD52" s="2420"/>
      <c r="CE52" s="2420"/>
      <c r="CF52" s="2420"/>
      <c r="CG52" s="2420"/>
      <c r="CH52" s="2420"/>
      <c r="CI52" s="2420"/>
      <c r="CJ52" s="2420"/>
      <c r="CK52" s="2420"/>
      <c r="CL52" s="2420"/>
      <c r="CM52" s="2420"/>
      <c r="CN52" s="2420"/>
      <c r="CO52" s="2420"/>
      <c r="CP52" s="2420"/>
      <c r="CQ52" s="2420"/>
      <c r="CR52" s="2420"/>
      <c r="CS52" s="2420"/>
      <c r="CT52" s="2420"/>
      <c r="CU52" s="2420"/>
      <c r="CV52" s="2420"/>
      <c r="CW52" s="2420"/>
      <c r="CX52" s="2420"/>
      <c r="CY52" s="2420"/>
      <c r="CZ52" s="2420"/>
      <c r="DA52" s="2420"/>
      <c r="DB52" s="2420"/>
      <c r="DC52" s="2420"/>
      <c r="DD52" s="2420"/>
      <c r="DE52" s="2420"/>
      <c r="DF52" s="2420"/>
      <c r="DG52" s="2420"/>
      <c r="DH52" s="2420"/>
      <c r="DI52" s="2420"/>
      <c r="DJ52" s="2420"/>
      <c r="DK52" s="2420"/>
      <c r="DL52" s="2420"/>
      <c r="DM52" s="2420"/>
      <c r="DN52" s="2420"/>
      <c r="DO52" s="2420"/>
      <c r="DP52" s="2420"/>
      <c r="DQ52" s="2420"/>
      <c r="DR52" s="2420"/>
      <c r="DS52" s="2420"/>
      <c r="DT52" s="2420"/>
      <c r="DU52" s="2420"/>
      <c r="DV52" s="2420"/>
      <c r="DW52" s="2420"/>
      <c r="DX52" s="2420"/>
      <c r="DY52" s="2420"/>
      <c r="DZ52" s="2420"/>
      <c r="EA52" s="2420"/>
      <c r="EB52" s="2420"/>
      <c r="EC52" s="2421"/>
    </row>
    <row r="53" spans="2:133" ht="8.25" customHeight="1">
      <c r="B53" s="2414"/>
      <c r="C53" s="2159"/>
      <c r="D53" s="2159"/>
      <c r="E53" s="2159"/>
      <c r="F53" s="2159"/>
      <c r="G53" s="2159"/>
      <c r="H53" s="2159"/>
      <c r="I53" s="2159"/>
      <c r="J53" s="2159"/>
      <c r="K53" s="2159"/>
      <c r="L53" s="2159"/>
      <c r="M53" s="2159"/>
      <c r="N53" s="2159"/>
      <c r="O53" s="2159"/>
      <c r="P53" s="2159"/>
      <c r="Q53" s="2159"/>
      <c r="R53" s="2410"/>
      <c r="S53" s="2394"/>
      <c r="T53" s="2395"/>
      <c r="U53" s="2399"/>
      <c r="V53" s="2400"/>
      <c r="W53" s="2400"/>
      <c r="X53" s="2401"/>
      <c r="Y53" s="2407"/>
      <c r="Z53" s="2408"/>
      <c r="AA53" s="2382"/>
      <c r="AB53" s="2159"/>
      <c r="AC53" s="2159"/>
      <c r="AD53" s="2410"/>
      <c r="AE53" s="2407"/>
      <c r="AF53" s="2408"/>
      <c r="AG53" s="2382"/>
      <c r="AH53" s="2383"/>
      <c r="AI53" s="2383"/>
      <c r="AJ53" s="2384"/>
      <c r="AK53" s="2388"/>
      <c r="AL53" s="2389"/>
      <c r="AM53" s="2389"/>
      <c r="AN53" s="2389"/>
      <c r="AO53" s="2389"/>
      <c r="AP53" s="2389"/>
      <c r="AQ53" s="2389"/>
      <c r="AR53" s="2389"/>
      <c r="AS53" s="2389"/>
      <c r="AT53" s="2389"/>
      <c r="AU53" s="2389"/>
      <c r="AV53" s="2389"/>
      <c r="AW53" s="2390"/>
      <c r="AX53" s="2388"/>
      <c r="AY53" s="2389"/>
      <c r="AZ53" s="2389"/>
      <c r="BA53" s="2389"/>
      <c r="BB53" s="2389"/>
      <c r="BC53" s="2389"/>
      <c r="BD53" s="2389"/>
      <c r="BE53" s="2389"/>
      <c r="BF53" s="2389"/>
      <c r="BG53" s="2389"/>
      <c r="BH53" s="2389"/>
      <c r="BI53" s="2389"/>
      <c r="BJ53" s="2390"/>
      <c r="BN53" s="263"/>
      <c r="BZ53" s="2419"/>
      <c r="CA53" s="2420"/>
      <c r="CB53" s="2420"/>
      <c r="CC53" s="2420"/>
      <c r="CD53" s="2420"/>
      <c r="CE53" s="2420"/>
      <c r="CF53" s="2420"/>
      <c r="CG53" s="2420"/>
      <c r="CH53" s="2420"/>
      <c r="CI53" s="2420"/>
      <c r="CJ53" s="2420"/>
      <c r="CK53" s="2420"/>
      <c r="CL53" s="2420"/>
      <c r="CM53" s="2420"/>
      <c r="CN53" s="2420"/>
      <c r="CO53" s="2420"/>
      <c r="CP53" s="2420"/>
      <c r="CQ53" s="2420"/>
      <c r="CR53" s="2420"/>
      <c r="CS53" s="2420"/>
      <c r="CT53" s="2420"/>
      <c r="CU53" s="2420"/>
      <c r="CV53" s="2420"/>
      <c r="CW53" s="2420"/>
      <c r="CX53" s="2420"/>
      <c r="CY53" s="2420"/>
      <c r="CZ53" s="2420"/>
      <c r="DA53" s="2420"/>
      <c r="DB53" s="2420"/>
      <c r="DC53" s="2420"/>
      <c r="DD53" s="2420"/>
      <c r="DE53" s="2420"/>
      <c r="DF53" s="2420"/>
      <c r="DG53" s="2420"/>
      <c r="DH53" s="2420"/>
      <c r="DI53" s="2420"/>
      <c r="DJ53" s="2420"/>
      <c r="DK53" s="2420"/>
      <c r="DL53" s="2420"/>
      <c r="DM53" s="2420"/>
      <c r="DN53" s="2420"/>
      <c r="DO53" s="2420"/>
      <c r="DP53" s="2420"/>
      <c r="DQ53" s="2420"/>
      <c r="DR53" s="2420"/>
      <c r="DS53" s="2420"/>
      <c r="DT53" s="2420"/>
      <c r="DU53" s="2420"/>
      <c r="DV53" s="2420"/>
      <c r="DW53" s="2420"/>
      <c r="DX53" s="2420"/>
      <c r="DY53" s="2420"/>
      <c r="DZ53" s="2420"/>
      <c r="EA53" s="2420"/>
      <c r="EB53" s="2420"/>
      <c r="EC53" s="2421"/>
    </row>
    <row r="54" spans="2:133" ht="8.25" customHeight="1">
      <c r="B54" s="2415"/>
      <c r="C54" s="2294"/>
      <c r="D54" s="2294"/>
      <c r="E54" s="2294"/>
      <c r="F54" s="2294"/>
      <c r="G54" s="2294"/>
      <c r="H54" s="2294"/>
      <c r="I54" s="2294"/>
      <c r="J54" s="2294"/>
      <c r="K54" s="2294"/>
      <c r="L54" s="2294"/>
      <c r="M54" s="2294"/>
      <c r="N54" s="2294"/>
      <c r="O54" s="2294"/>
      <c r="P54" s="2294"/>
      <c r="Q54" s="2294"/>
      <c r="R54" s="2412"/>
      <c r="S54" s="1858"/>
      <c r="T54" s="1859"/>
      <c r="U54" s="2402"/>
      <c r="V54" s="2403"/>
      <c r="W54" s="2403"/>
      <c r="X54" s="2404"/>
      <c r="Y54" s="1858"/>
      <c r="Z54" s="1859"/>
      <c r="AA54" s="2411"/>
      <c r="AB54" s="2294"/>
      <c r="AC54" s="2294"/>
      <c r="AD54" s="2412"/>
      <c r="AE54" s="1858"/>
      <c r="AF54" s="1859"/>
      <c r="AG54" s="2385"/>
      <c r="AH54" s="2386"/>
      <c r="AI54" s="2386"/>
      <c r="AJ54" s="2387"/>
      <c r="AK54" s="2335"/>
      <c r="AL54" s="2336"/>
      <c r="AM54" s="2336"/>
      <c r="AN54" s="2336"/>
      <c r="AO54" s="2336"/>
      <c r="AP54" s="2336"/>
      <c r="AQ54" s="2336"/>
      <c r="AR54" s="2336"/>
      <c r="AS54" s="2336"/>
      <c r="AT54" s="2336"/>
      <c r="AU54" s="2336"/>
      <c r="AV54" s="2336"/>
      <c r="AW54" s="2337"/>
      <c r="AX54" s="2335"/>
      <c r="AY54" s="2336"/>
      <c r="AZ54" s="2336"/>
      <c r="BA54" s="2336"/>
      <c r="BB54" s="2336"/>
      <c r="BC54" s="2336"/>
      <c r="BD54" s="2336"/>
      <c r="BE54" s="2336"/>
      <c r="BF54" s="2336"/>
      <c r="BG54" s="2336"/>
      <c r="BH54" s="2336"/>
      <c r="BI54" s="2336"/>
      <c r="BJ54" s="2337"/>
      <c r="BN54" s="263"/>
      <c r="BZ54" s="2419"/>
      <c r="CA54" s="2420"/>
      <c r="CB54" s="2420"/>
      <c r="CC54" s="2420"/>
      <c r="CD54" s="2420"/>
      <c r="CE54" s="2420"/>
      <c r="CF54" s="2420"/>
      <c r="CG54" s="2420"/>
      <c r="CH54" s="2420"/>
      <c r="CI54" s="2420"/>
      <c r="CJ54" s="2420"/>
      <c r="CK54" s="2420"/>
      <c r="CL54" s="2420"/>
      <c r="CM54" s="2420"/>
      <c r="CN54" s="2420"/>
      <c r="CO54" s="2420"/>
      <c r="CP54" s="2420"/>
      <c r="CQ54" s="2420"/>
      <c r="CR54" s="2420"/>
      <c r="CS54" s="2420"/>
      <c r="CT54" s="2420"/>
      <c r="CU54" s="2420"/>
      <c r="CV54" s="2420"/>
      <c r="CW54" s="2420"/>
      <c r="CX54" s="2420"/>
      <c r="CY54" s="2420"/>
      <c r="CZ54" s="2420"/>
      <c r="DA54" s="2420"/>
      <c r="DB54" s="2420"/>
      <c r="DC54" s="2420"/>
      <c r="DD54" s="2420"/>
      <c r="DE54" s="2420"/>
      <c r="DF54" s="2420"/>
      <c r="DG54" s="2420"/>
      <c r="DH54" s="2420"/>
      <c r="DI54" s="2420"/>
      <c r="DJ54" s="2420"/>
      <c r="DK54" s="2420"/>
      <c r="DL54" s="2420"/>
      <c r="DM54" s="2420"/>
      <c r="DN54" s="2420"/>
      <c r="DO54" s="2420"/>
      <c r="DP54" s="2420"/>
      <c r="DQ54" s="2420"/>
      <c r="DR54" s="2420"/>
      <c r="DS54" s="2420"/>
      <c r="DT54" s="2420"/>
      <c r="DU54" s="2420"/>
      <c r="DV54" s="2420"/>
      <c r="DW54" s="2420"/>
      <c r="DX54" s="2420"/>
      <c r="DY54" s="2420"/>
      <c r="DZ54" s="2420"/>
      <c r="EA54" s="2420"/>
      <c r="EB54" s="2420"/>
      <c r="EC54" s="2421"/>
    </row>
    <row r="55" spans="2:133" ht="8.25" customHeight="1">
      <c r="B55" s="2413" t="s">
        <v>1120</v>
      </c>
      <c r="C55" s="2351"/>
      <c r="D55" s="2351"/>
      <c r="E55" s="2351"/>
      <c r="F55" s="2351"/>
      <c r="G55" s="2351"/>
      <c r="H55" s="2351"/>
      <c r="I55" s="2351"/>
      <c r="J55" s="2351"/>
      <c r="K55" s="2351"/>
      <c r="L55" s="2351"/>
      <c r="M55" s="2351"/>
      <c r="N55" s="2351"/>
      <c r="O55" s="2351"/>
      <c r="P55" s="2351"/>
      <c r="Q55" s="2351"/>
      <c r="R55" s="2409"/>
      <c r="S55" s="2392"/>
      <c r="T55" s="2393"/>
      <c r="U55" s="2396" t="s">
        <v>1113</v>
      </c>
      <c r="V55" s="2397"/>
      <c r="W55" s="2397"/>
      <c r="X55" s="2398"/>
      <c r="Y55" s="2405"/>
      <c r="Z55" s="2406"/>
      <c r="AA55" s="2379" t="s">
        <v>1114</v>
      </c>
      <c r="AB55" s="2351"/>
      <c r="AC55" s="2351"/>
      <c r="AD55" s="2409"/>
      <c r="AE55" s="2405"/>
      <c r="AF55" s="2406"/>
      <c r="AG55" s="2379" t="s">
        <v>1115</v>
      </c>
      <c r="AH55" s="2380"/>
      <c r="AI55" s="2380"/>
      <c r="AJ55" s="2381"/>
      <c r="AK55" s="2320"/>
      <c r="AL55" s="2321"/>
      <c r="AM55" s="2321"/>
      <c r="AN55" s="2321"/>
      <c r="AO55" s="2321"/>
      <c r="AP55" s="2321"/>
      <c r="AQ55" s="2321"/>
      <c r="AR55" s="2321"/>
      <c r="AS55" s="2321"/>
      <c r="AT55" s="2321"/>
      <c r="AU55" s="2321"/>
      <c r="AV55" s="2321"/>
      <c r="AW55" s="2322"/>
      <c r="AX55" s="2320"/>
      <c r="AY55" s="2321"/>
      <c r="AZ55" s="2321"/>
      <c r="BA55" s="2321"/>
      <c r="BB55" s="2321"/>
      <c r="BC55" s="2321"/>
      <c r="BD55" s="2321"/>
      <c r="BE55" s="2321"/>
      <c r="BF55" s="2321"/>
      <c r="BG55" s="2321"/>
      <c r="BH55" s="2321"/>
      <c r="BI55" s="2321"/>
      <c r="BJ55" s="2322"/>
      <c r="BN55" s="263"/>
      <c r="BZ55" s="2422"/>
      <c r="CA55" s="2423"/>
      <c r="CB55" s="2423"/>
      <c r="CC55" s="2423"/>
      <c r="CD55" s="2423"/>
      <c r="CE55" s="2423"/>
      <c r="CF55" s="2423"/>
      <c r="CG55" s="2423"/>
      <c r="CH55" s="2423"/>
      <c r="CI55" s="2423"/>
      <c r="CJ55" s="2423"/>
      <c r="CK55" s="2423"/>
      <c r="CL55" s="2423"/>
      <c r="CM55" s="2423"/>
      <c r="CN55" s="2423"/>
      <c r="CO55" s="2423"/>
      <c r="CP55" s="2423"/>
      <c r="CQ55" s="2423"/>
      <c r="CR55" s="2423"/>
      <c r="CS55" s="2423"/>
      <c r="CT55" s="2423"/>
      <c r="CU55" s="2423"/>
      <c r="CV55" s="2423"/>
      <c r="CW55" s="2423"/>
      <c r="CX55" s="2423"/>
      <c r="CY55" s="2423"/>
      <c r="CZ55" s="2423"/>
      <c r="DA55" s="2423"/>
      <c r="DB55" s="2423"/>
      <c r="DC55" s="2423"/>
      <c r="DD55" s="2423"/>
      <c r="DE55" s="2423"/>
      <c r="DF55" s="2423"/>
      <c r="DG55" s="2423"/>
      <c r="DH55" s="2423"/>
      <c r="DI55" s="2423"/>
      <c r="DJ55" s="2423"/>
      <c r="DK55" s="2423"/>
      <c r="DL55" s="2423"/>
      <c r="DM55" s="2423"/>
      <c r="DN55" s="2423"/>
      <c r="DO55" s="2423"/>
      <c r="DP55" s="2423"/>
      <c r="DQ55" s="2423"/>
      <c r="DR55" s="2423"/>
      <c r="DS55" s="2423"/>
      <c r="DT55" s="2423"/>
      <c r="DU55" s="2423"/>
      <c r="DV55" s="2423"/>
      <c r="DW55" s="2423"/>
      <c r="DX55" s="2423"/>
      <c r="DY55" s="2423"/>
      <c r="DZ55" s="2423"/>
      <c r="EA55" s="2423"/>
      <c r="EB55" s="2423"/>
      <c r="EC55" s="2424"/>
    </row>
    <row r="56" spans="2:133" ht="8.25" customHeight="1">
      <c r="B56" s="2414"/>
      <c r="C56" s="2159"/>
      <c r="D56" s="2159"/>
      <c r="E56" s="2159"/>
      <c r="F56" s="2159"/>
      <c r="G56" s="2159"/>
      <c r="H56" s="2159"/>
      <c r="I56" s="2159"/>
      <c r="J56" s="2159"/>
      <c r="K56" s="2159"/>
      <c r="L56" s="2159"/>
      <c r="M56" s="2159"/>
      <c r="N56" s="2159"/>
      <c r="O56" s="2159"/>
      <c r="P56" s="2159"/>
      <c r="Q56" s="2159"/>
      <c r="R56" s="2410"/>
      <c r="S56" s="2394"/>
      <c r="T56" s="2395"/>
      <c r="U56" s="2399"/>
      <c r="V56" s="2400"/>
      <c r="W56" s="2400"/>
      <c r="X56" s="2401"/>
      <c r="Y56" s="2407"/>
      <c r="Z56" s="2408"/>
      <c r="AA56" s="2382"/>
      <c r="AB56" s="2159"/>
      <c r="AC56" s="2159"/>
      <c r="AD56" s="2410"/>
      <c r="AE56" s="2407"/>
      <c r="AF56" s="2408"/>
      <c r="AG56" s="2382"/>
      <c r="AH56" s="2383"/>
      <c r="AI56" s="2383"/>
      <c r="AJ56" s="2384"/>
      <c r="AK56" s="2388"/>
      <c r="AL56" s="2389"/>
      <c r="AM56" s="2389"/>
      <c r="AN56" s="2389"/>
      <c r="AO56" s="2389"/>
      <c r="AP56" s="2389"/>
      <c r="AQ56" s="2389"/>
      <c r="AR56" s="2389"/>
      <c r="AS56" s="2389"/>
      <c r="AT56" s="2389"/>
      <c r="AU56" s="2389"/>
      <c r="AV56" s="2389"/>
      <c r="AW56" s="2390"/>
      <c r="AX56" s="2388"/>
      <c r="AY56" s="2389"/>
      <c r="AZ56" s="2389"/>
      <c r="BA56" s="2389"/>
      <c r="BB56" s="2389"/>
      <c r="BC56" s="2389"/>
      <c r="BD56" s="2389"/>
      <c r="BE56" s="2389"/>
      <c r="BF56" s="2389"/>
      <c r="BG56" s="2389"/>
      <c r="BH56" s="2389"/>
      <c r="BI56" s="2389"/>
      <c r="BJ56" s="2390"/>
      <c r="BN56" s="263"/>
      <c r="BZ56" s="2362" t="s">
        <v>1121</v>
      </c>
      <c r="CA56" s="2351"/>
      <c r="CB56" s="2351"/>
      <c r="CC56" s="2351"/>
      <c r="CD56" s="2351"/>
      <c r="CE56" s="2351"/>
      <c r="CF56" s="2351"/>
      <c r="CG56" s="2351"/>
      <c r="CH56" s="2351"/>
      <c r="CI56" s="2351"/>
      <c r="CJ56" s="2351"/>
      <c r="CK56" s="2351"/>
      <c r="CL56" s="2351"/>
      <c r="CM56" s="2351"/>
      <c r="CN56" s="2351"/>
      <c r="CO56" s="2351"/>
      <c r="CP56" s="2351"/>
      <c r="CQ56" s="2351"/>
      <c r="CR56" s="2351"/>
      <c r="CS56" s="2351"/>
      <c r="CT56" s="2351"/>
      <c r="CU56" s="2351"/>
      <c r="CV56" s="2351"/>
      <c r="CW56" s="2351"/>
      <c r="CX56" s="2351"/>
      <c r="CY56" s="2351"/>
      <c r="CZ56" s="2351"/>
      <c r="DA56" s="2351"/>
      <c r="DB56" s="2351"/>
      <c r="DC56" s="2351"/>
      <c r="DD56" s="2351"/>
      <c r="DE56" s="2351"/>
      <c r="DF56" s="2351"/>
      <c r="DG56" s="2351"/>
      <c r="DH56" s="2351"/>
      <c r="DI56" s="2351"/>
      <c r="DJ56" s="2351"/>
      <c r="DK56" s="2351"/>
      <c r="DL56" s="2351"/>
      <c r="DM56" s="2351"/>
      <c r="DN56" s="2351"/>
      <c r="DO56" s="2351"/>
      <c r="DP56" s="2351"/>
      <c r="DQ56" s="2351"/>
      <c r="DR56" s="2351"/>
      <c r="DS56" s="2351"/>
      <c r="DT56" s="2351"/>
      <c r="DU56" s="2351"/>
      <c r="DV56" s="2351"/>
      <c r="DW56" s="2351"/>
      <c r="DX56" s="2351"/>
      <c r="DY56" s="2351"/>
      <c r="DZ56" s="2351"/>
      <c r="EA56" s="2351"/>
      <c r="EB56" s="2351"/>
      <c r="EC56" s="2351"/>
    </row>
    <row r="57" spans="2:133" ht="8.25" customHeight="1">
      <c r="B57" s="2415"/>
      <c r="C57" s="2294"/>
      <c r="D57" s="2294"/>
      <c r="E57" s="2294"/>
      <c r="F57" s="2294"/>
      <c r="G57" s="2294"/>
      <c r="H57" s="2294"/>
      <c r="I57" s="2294"/>
      <c r="J57" s="2294"/>
      <c r="K57" s="2294"/>
      <c r="L57" s="2294"/>
      <c r="M57" s="2294"/>
      <c r="N57" s="2294"/>
      <c r="O57" s="2294"/>
      <c r="P57" s="2294"/>
      <c r="Q57" s="2294"/>
      <c r="R57" s="2412"/>
      <c r="S57" s="1858"/>
      <c r="T57" s="1859"/>
      <c r="U57" s="2402"/>
      <c r="V57" s="2403"/>
      <c r="W57" s="2403"/>
      <c r="X57" s="2404"/>
      <c r="Y57" s="1858"/>
      <c r="Z57" s="1859"/>
      <c r="AA57" s="2411"/>
      <c r="AB57" s="2294"/>
      <c r="AC57" s="2294"/>
      <c r="AD57" s="2412"/>
      <c r="AE57" s="1858"/>
      <c r="AF57" s="1859"/>
      <c r="AG57" s="2385"/>
      <c r="AH57" s="2386"/>
      <c r="AI57" s="2386"/>
      <c r="AJ57" s="2387"/>
      <c r="AK57" s="2335"/>
      <c r="AL57" s="2336"/>
      <c r="AM57" s="2336"/>
      <c r="AN57" s="2336"/>
      <c r="AO57" s="2336"/>
      <c r="AP57" s="2336"/>
      <c r="AQ57" s="2336"/>
      <c r="AR57" s="2336"/>
      <c r="AS57" s="2336"/>
      <c r="AT57" s="2336"/>
      <c r="AU57" s="2336"/>
      <c r="AV57" s="2336"/>
      <c r="AW57" s="2337"/>
      <c r="AX57" s="2335"/>
      <c r="AY57" s="2336"/>
      <c r="AZ57" s="2336"/>
      <c r="BA57" s="2336"/>
      <c r="BB57" s="2336"/>
      <c r="BC57" s="2336"/>
      <c r="BD57" s="2336"/>
      <c r="BE57" s="2336"/>
      <c r="BF57" s="2336"/>
      <c r="BG57" s="2336"/>
      <c r="BH57" s="2336"/>
      <c r="BI57" s="2336"/>
      <c r="BJ57" s="2337"/>
      <c r="BN57" s="263"/>
      <c r="BZ57" s="2268"/>
      <c r="CA57" s="2268"/>
      <c r="CB57" s="2268"/>
      <c r="CC57" s="2268"/>
      <c r="CD57" s="2268"/>
      <c r="CE57" s="2268"/>
      <c r="CF57" s="2268"/>
      <c r="CG57" s="2268"/>
      <c r="CH57" s="2268"/>
      <c r="CI57" s="2268"/>
      <c r="CJ57" s="2268"/>
      <c r="CK57" s="2268"/>
      <c r="CL57" s="2268"/>
      <c r="CM57" s="2268"/>
      <c r="CN57" s="2268"/>
      <c r="CO57" s="2268"/>
      <c r="CP57" s="2268"/>
      <c r="CQ57" s="2268"/>
      <c r="CR57" s="2268"/>
      <c r="CS57" s="2268"/>
      <c r="CT57" s="2268"/>
      <c r="CU57" s="2268"/>
      <c r="CV57" s="2268"/>
      <c r="CW57" s="2268"/>
      <c r="CX57" s="2268"/>
      <c r="CY57" s="2268"/>
      <c r="CZ57" s="2268"/>
      <c r="DA57" s="2268"/>
      <c r="DB57" s="2268"/>
      <c r="DC57" s="2268"/>
      <c r="DD57" s="2268"/>
      <c r="DE57" s="2268"/>
      <c r="DF57" s="2268"/>
      <c r="DG57" s="2268"/>
      <c r="DH57" s="2268"/>
      <c r="DI57" s="2268"/>
      <c r="DJ57" s="2268"/>
      <c r="DK57" s="2268"/>
      <c r="DL57" s="2268"/>
      <c r="DM57" s="2268"/>
      <c r="DN57" s="2268"/>
      <c r="DO57" s="2268"/>
      <c r="DP57" s="2268"/>
      <c r="DQ57" s="2268"/>
      <c r="DR57" s="2268"/>
      <c r="DS57" s="2268"/>
      <c r="DT57" s="2268"/>
      <c r="DU57" s="2268"/>
      <c r="DV57" s="2268"/>
      <c r="DW57" s="2268"/>
      <c r="DX57" s="2268"/>
      <c r="DY57" s="2268"/>
      <c r="DZ57" s="2268"/>
      <c r="EA57" s="2268"/>
      <c r="EB57" s="2268"/>
      <c r="EC57" s="2268"/>
    </row>
    <row r="58" spans="2:133" ht="8.25" customHeight="1">
      <c r="B58" s="2413" t="s">
        <v>1122</v>
      </c>
      <c r="C58" s="2351"/>
      <c r="D58" s="2351"/>
      <c r="E58" s="2351"/>
      <c r="F58" s="2351"/>
      <c r="G58" s="2351"/>
      <c r="H58" s="2351"/>
      <c r="I58" s="2351"/>
      <c r="J58" s="2351"/>
      <c r="K58" s="2351"/>
      <c r="L58" s="2351"/>
      <c r="M58" s="2351"/>
      <c r="N58" s="2351"/>
      <c r="O58" s="2351"/>
      <c r="P58" s="2351"/>
      <c r="Q58" s="2351"/>
      <c r="R58" s="2409"/>
      <c r="S58" s="2392"/>
      <c r="T58" s="2393"/>
      <c r="U58" s="2396" t="s">
        <v>1113</v>
      </c>
      <c r="V58" s="2397"/>
      <c r="W58" s="2397"/>
      <c r="X58" s="2398"/>
      <c r="Y58" s="2405"/>
      <c r="Z58" s="2406"/>
      <c r="AA58" s="2379" t="s">
        <v>1114</v>
      </c>
      <c r="AB58" s="2351"/>
      <c r="AC58" s="2351"/>
      <c r="AD58" s="2409"/>
      <c r="AE58" s="2405"/>
      <c r="AF58" s="2406"/>
      <c r="AG58" s="2379" t="s">
        <v>1115</v>
      </c>
      <c r="AH58" s="2380"/>
      <c r="AI58" s="2380"/>
      <c r="AJ58" s="2381"/>
      <c r="AK58" s="2320"/>
      <c r="AL58" s="2321"/>
      <c r="AM58" s="2321"/>
      <c r="AN58" s="2321"/>
      <c r="AO58" s="2321"/>
      <c r="AP58" s="2321"/>
      <c r="AQ58" s="2321"/>
      <c r="AR58" s="2321"/>
      <c r="AS58" s="2321"/>
      <c r="AT58" s="2321"/>
      <c r="AU58" s="2321"/>
      <c r="AV58" s="2321"/>
      <c r="AW58" s="2322"/>
      <c r="AX58" s="2320"/>
      <c r="AY58" s="2321"/>
      <c r="AZ58" s="2321"/>
      <c r="BA58" s="2321"/>
      <c r="BB58" s="2321"/>
      <c r="BC58" s="2321"/>
      <c r="BD58" s="2321"/>
      <c r="BE58" s="2321"/>
      <c r="BF58" s="2321"/>
      <c r="BG58" s="2321"/>
      <c r="BH58" s="2321"/>
      <c r="BI58" s="2321"/>
      <c r="BJ58" s="2322"/>
      <c r="BN58" s="263"/>
      <c r="BZ58" s="549"/>
    </row>
    <row r="59" spans="2:133" ht="8.25" customHeight="1">
      <c r="B59" s="2414"/>
      <c r="C59" s="2159"/>
      <c r="D59" s="2159"/>
      <c r="E59" s="2159"/>
      <c r="F59" s="2159"/>
      <c r="G59" s="2159"/>
      <c r="H59" s="2159"/>
      <c r="I59" s="2159"/>
      <c r="J59" s="2159"/>
      <c r="K59" s="2159"/>
      <c r="L59" s="2159"/>
      <c r="M59" s="2159"/>
      <c r="N59" s="2159"/>
      <c r="O59" s="2159"/>
      <c r="P59" s="2159"/>
      <c r="Q59" s="2159"/>
      <c r="R59" s="2410"/>
      <c r="S59" s="2394"/>
      <c r="T59" s="2395"/>
      <c r="U59" s="2399"/>
      <c r="V59" s="2400"/>
      <c r="W59" s="2400"/>
      <c r="X59" s="2401"/>
      <c r="Y59" s="2407"/>
      <c r="Z59" s="2408"/>
      <c r="AA59" s="2382"/>
      <c r="AB59" s="2159"/>
      <c r="AC59" s="2159"/>
      <c r="AD59" s="2410"/>
      <c r="AE59" s="2407"/>
      <c r="AF59" s="2408"/>
      <c r="AG59" s="2382"/>
      <c r="AH59" s="2383"/>
      <c r="AI59" s="2383"/>
      <c r="AJ59" s="2384"/>
      <c r="AK59" s="2388"/>
      <c r="AL59" s="2389"/>
      <c r="AM59" s="2389"/>
      <c r="AN59" s="2389"/>
      <c r="AO59" s="2389"/>
      <c r="AP59" s="2389"/>
      <c r="AQ59" s="2389"/>
      <c r="AR59" s="2389"/>
      <c r="AS59" s="2389"/>
      <c r="AT59" s="2389"/>
      <c r="AU59" s="2389"/>
      <c r="AV59" s="2389"/>
      <c r="AW59" s="2390"/>
      <c r="AX59" s="2388"/>
      <c r="AY59" s="2389"/>
      <c r="AZ59" s="2389"/>
      <c r="BA59" s="2389"/>
      <c r="BB59" s="2389"/>
      <c r="BC59" s="2389"/>
      <c r="BD59" s="2389"/>
      <c r="BE59" s="2389"/>
      <c r="BF59" s="2389"/>
      <c r="BG59" s="2389"/>
      <c r="BH59" s="2389"/>
      <c r="BI59" s="2389"/>
      <c r="BJ59" s="2390"/>
      <c r="BN59" s="263"/>
      <c r="BT59" s="549"/>
      <c r="BX59" s="2425" t="s">
        <v>425</v>
      </c>
      <c r="BY59" s="2268"/>
      <c r="BZ59" s="2426" t="s">
        <v>1123</v>
      </c>
      <c r="CA59" s="2427"/>
      <c r="CB59" s="2427"/>
      <c r="CC59" s="2427"/>
      <c r="CD59" s="2427"/>
      <c r="CE59" s="2427"/>
      <c r="CF59" s="2427"/>
      <c r="CG59" s="2427"/>
      <c r="CH59" s="2427"/>
      <c r="CI59" s="2427"/>
      <c r="CJ59" s="2427"/>
      <c r="CK59" s="2427"/>
      <c r="CL59" s="2427"/>
      <c r="CM59" s="2427"/>
      <c r="CN59" s="2427"/>
      <c r="CO59" s="2427"/>
      <c r="CP59" s="2427"/>
      <c r="CQ59" s="2427"/>
      <c r="CR59" s="2427"/>
      <c r="CS59" s="2427"/>
      <c r="CT59" s="2427"/>
      <c r="CU59" s="2427"/>
      <c r="CV59" s="2427"/>
      <c r="CW59" s="2427"/>
      <c r="CX59" s="2427"/>
      <c r="CY59" s="2427"/>
      <c r="CZ59" s="2427"/>
      <c r="DA59" s="2427"/>
      <c r="DB59" s="2427"/>
      <c r="DC59" s="2427"/>
      <c r="DD59" s="2427"/>
      <c r="DE59" s="2427"/>
      <c r="DF59" s="2427"/>
      <c r="DG59" s="2427"/>
      <c r="DH59" s="2427"/>
      <c r="DI59" s="2427"/>
      <c r="DJ59" s="2427"/>
      <c r="DK59" s="2427"/>
      <c r="DL59" s="2427"/>
      <c r="DM59" s="2427"/>
      <c r="DN59" s="2427"/>
      <c r="DO59" s="2427"/>
      <c r="DP59" s="2427"/>
      <c r="DQ59" s="2427"/>
      <c r="DR59" s="2427"/>
      <c r="DS59" s="2427"/>
      <c r="DT59" s="2427"/>
      <c r="DU59" s="2427"/>
      <c r="DV59" s="2427"/>
      <c r="DW59" s="2427"/>
      <c r="DX59" s="2427"/>
      <c r="DY59" s="2427"/>
      <c r="DZ59" s="2427"/>
      <c r="EA59" s="2427"/>
      <c r="EB59" s="2427"/>
      <c r="EC59" s="2427"/>
    </row>
    <row r="60" spans="2:133" ht="8.25" customHeight="1">
      <c r="B60" s="2415"/>
      <c r="C60" s="2294"/>
      <c r="D60" s="2294"/>
      <c r="E60" s="2294"/>
      <c r="F60" s="2294"/>
      <c r="G60" s="2294"/>
      <c r="H60" s="2294"/>
      <c r="I60" s="2294"/>
      <c r="J60" s="2294"/>
      <c r="K60" s="2294"/>
      <c r="L60" s="2294"/>
      <c r="M60" s="2294"/>
      <c r="N60" s="2294"/>
      <c r="O60" s="2294"/>
      <c r="P60" s="2294"/>
      <c r="Q60" s="2294"/>
      <c r="R60" s="2412"/>
      <c r="S60" s="1858"/>
      <c r="T60" s="1859"/>
      <c r="U60" s="2402"/>
      <c r="V60" s="2403"/>
      <c r="W60" s="2403"/>
      <c r="X60" s="2404"/>
      <c r="Y60" s="1858"/>
      <c r="Z60" s="1859"/>
      <c r="AA60" s="2411"/>
      <c r="AB60" s="2294"/>
      <c r="AC60" s="2294"/>
      <c r="AD60" s="2412"/>
      <c r="AE60" s="1858"/>
      <c r="AF60" s="1859"/>
      <c r="AG60" s="2385"/>
      <c r="AH60" s="2386"/>
      <c r="AI60" s="2386"/>
      <c r="AJ60" s="2387"/>
      <c r="AK60" s="2335"/>
      <c r="AL60" s="2336"/>
      <c r="AM60" s="2336"/>
      <c r="AN60" s="2336"/>
      <c r="AO60" s="2336"/>
      <c r="AP60" s="2336"/>
      <c r="AQ60" s="2336"/>
      <c r="AR60" s="2336"/>
      <c r="AS60" s="2336"/>
      <c r="AT60" s="2336"/>
      <c r="AU60" s="2336"/>
      <c r="AV60" s="2336"/>
      <c r="AW60" s="2337"/>
      <c r="AX60" s="2335"/>
      <c r="AY60" s="2336"/>
      <c r="AZ60" s="2336"/>
      <c r="BA60" s="2336"/>
      <c r="BB60" s="2336"/>
      <c r="BC60" s="2336"/>
      <c r="BD60" s="2336"/>
      <c r="BE60" s="2336"/>
      <c r="BF60" s="2336"/>
      <c r="BG60" s="2336"/>
      <c r="BH60" s="2336"/>
      <c r="BI60" s="2336"/>
      <c r="BJ60" s="2337"/>
      <c r="BN60" s="263"/>
      <c r="BT60" s="549"/>
      <c r="BX60" s="2268"/>
      <c r="BY60" s="2268"/>
      <c r="BZ60" s="2427"/>
      <c r="CA60" s="2427"/>
      <c r="CB60" s="2427"/>
      <c r="CC60" s="2427"/>
      <c r="CD60" s="2427"/>
      <c r="CE60" s="2427"/>
      <c r="CF60" s="2427"/>
      <c r="CG60" s="2427"/>
      <c r="CH60" s="2427"/>
      <c r="CI60" s="2427"/>
      <c r="CJ60" s="2427"/>
      <c r="CK60" s="2427"/>
      <c r="CL60" s="2427"/>
      <c r="CM60" s="2427"/>
      <c r="CN60" s="2427"/>
      <c r="CO60" s="2427"/>
      <c r="CP60" s="2427"/>
      <c r="CQ60" s="2427"/>
      <c r="CR60" s="2427"/>
      <c r="CS60" s="2427"/>
      <c r="CT60" s="2427"/>
      <c r="CU60" s="2427"/>
      <c r="CV60" s="2427"/>
      <c r="CW60" s="2427"/>
      <c r="CX60" s="2427"/>
      <c r="CY60" s="2427"/>
      <c r="CZ60" s="2427"/>
      <c r="DA60" s="2427"/>
      <c r="DB60" s="2427"/>
      <c r="DC60" s="2427"/>
      <c r="DD60" s="2427"/>
      <c r="DE60" s="2427"/>
      <c r="DF60" s="2427"/>
      <c r="DG60" s="2427"/>
      <c r="DH60" s="2427"/>
      <c r="DI60" s="2427"/>
      <c r="DJ60" s="2427"/>
      <c r="DK60" s="2427"/>
      <c r="DL60" s="2427"/>
      <c r="DM60" s="2427"/>
      <c r="DN60" s="2427"/>
      <c r="DO60" s="2427"/>
      <c r="DP60" s="2427"/>
      <c r="DQ60" s="2427"/>
      <c r="DR60" s="2427"/>
      <c r="DS60" s="2427"/>
      <c r="DT60" s="2427"/>
      <c r="DU60" s="2427"/>
      <c r="DV60" s="2427"/>
      <c r="DW60" s="2427"/>
      <c r="DX60" s="2427"/>
      <c r="DY60" s="2427"/>
      <c r="DZ60" s="2427"/>
      <c r="EA60" s="2427"/>
      <c r="EB60" s="2427"/>
      <c r="EC60" s="2427"/>
    </row>
    <row r="61" spans="2:133" ht="8.25" customHeight="1">
      <c r="B61" s="2413" t="s">
        <v>1124</v>
      </c>
      <c r="C61" s="2351"/>
      <c r="D61" s="2351"/>
      <c r="E61" s="2351"/>
      <c r="F61" s="2351"/>
      <c r="G61" s="2351"/>
      <c r="H61" s="2351"/>
      <c r="I61" s="2351"/>
      <c r="J61" s="2351"/>
      <c r="K61" s="2351"/>
      <c r="L61" s="2351"/>
      <c r="M61" s="2351"/>
      <c r="N61" s="2351"/>
      <c r="O61" s="2351"/>
      <c r="P61" s="2351"/>
      <c r="Q61" s="2351"/>
      <c r="R61" s="2409"/>
      <c r="S61" s="2392"/>
      <c r="T61" s="2393"/>
      <c r="U61" s="2396" t="s">
        <v>1113</v>
      </c>
      <c r="V61" s="2397"/>
      <c r="W61" s="2397"/>
      <c r="X61" s="2398"/>
      <c r="Y61" s="2405"/>
      <c r="Z61" s="2406"/>
      <c r="AA61" s="2379" t="s">
        <v>1114</v>
      </c>
      <c r="AB61" s="2351"/>
      <c r="AC61" s="2351"/>
      <c r="AD61" s="2409"/>
      <c r="AE61" s="2405"/>
      <c r="AF61" s="2406"/>
      <c r="AG61" s="2379" t="s">
        <v>1115</v>
      </c>
      <c r="AH61" s="2380"/>
      <c r="AI61" s="2380"/>
      <c r="AJ61" s="2381"/>
      <c r="AK61" s="2320"/>
      <c r="AL61" s="2321"/>
      <c r="AM61" s="2321"/>
      <c r="AN61" s="2321"/>
      <c r="AO61" s="2321"/>
      <c r="AP61" s="2321"/>
      <c r="AQ61" s="2321"/>
      <c r="AR61" s="2321"/>
      <c r="AS61" s="2321"/>
      <c r="AT61" s="2321"/>
      <c r="AU61" s="2321"/>
      <c r="AV61" s="2321"/>
      <c r="AW61" s="2322"/>
      <c r="AX61" s="2320"/>
      <c r="AY61" s="2321"/>
      <c r="AZ61" s="2321"/>
      <c r="BA61" s="2321"/>
      <c r="BB61" s="2321"/>
      <c r="BC61" s="2321"/>
      <c r="BD61" s="2321"/>
      <c r="BE61" s="2321"/>
      <c r="BF61" s="2321"/>
      <c r="BG61" s="2321"/>
      <c r="BH61" s="2321"/>
      <c r="BI61" s="2321"/>
      <c r="BJ61" s="2322"/>
      <c r="BN61" s="263"/>
      <c r="BT61" s="549"/>
      <c r="BZ61" s="2427"/>
      <c r="CA61" s="2427"/>
      <c r="CB61" s="2427"/>
      <c r="CC61" s="2427"/>
      <c r="CD61" s="2427"/>
      <c r="CE61" s="2427"/>
      <c r="CF61" s="2427"/>
      <c r="CG61" s="2427"/>
      <c r="CH61" s="2427"/>
      <c r="CI61" s="2427"/>
      <c r="CJ61" s="2427"/>
      <c r="CK61" s="2427"/>
      <c r="CL61" s="2427"/>
      <c r="CM61" s="2427"/>
      <c r="CN61" s="2427"/>
      <c r="CO61" s="2427"/>
      <c r="CP61" s="2427"/>
      <c r="CQ61" s="2427"/>
      <c r="CR61" s="2427"/>
      <c r="CS61" s="2427"/>
      <c r="CT61" s="2427"/>
      <c r="CU61" s="2427"/>
      <c r="CV61" s="2427"/>
      <c r="CW61" s="2427"/>
      <c r="CX61" s="2427"/>
      <c r="CY61" s="2427"/>
      <c r="CZ61" s="2427"/>
      <c r="DA61" s="2427"/>
      <c r="DB61" s="2427"/>
      <c r="DC61" s="2427"/>
      <c r="DD61" s="2427"/>
      <c r="DE61" s="2427"/>
      <c r="DF61" s="2427"/>
      <c r="DG61" s="2427"/>
      <c r="DH61" s="2427"/>
      <c r="DI61" s="2427"/>
      <c r="DJ61" s="2427"/>
      <c r="DK61" s="2427"/>
      <c r="DL61" s="2427"/>
      <c r="DM61" s="2427"/>
      <c r="DN61" s="2427"/>
      <c r="DO61" s="2427"/>
      <c r="DP61" s="2427"/>
      <c r="DQ61" s="2427"/>
      <c r="DR61" s="2427"/>
      <c r="DS61" s="2427"/>
      <c r="DT61" s="2427"/>
      <c r="DU61" s="2427"/>
      <c r="DV61" s="2427"/>
      <c r="DW61" s="2427"/>
      <c r="DX61" s="2427"/>
      <c r="DY61" s="2427"/>
      <c r="DZ61" s="2427"/>
      <c r="EA61" s="2427"/>
      <c r="EB61" s="2427"/>
      <c r="EC61" s="2427"/>
    </row>
    <row r="62" spans="2:133" ht="8.25" customHeight="1">
      <c r="B62" s="2414"/>
      <c r="C62" s="2159"/>
      <c r="D62" s="2159"/>
      <c r="E62" s="2159"/>
      <c r="F62" s="2159"/>
      <c r="G62" s="2159"/>
      <c r="H62" s="2159"/>
      <c r="I62" s="2159"/>
      <c r="J62" s="2159"/>
      <c r="K62" s="2159"/>
      <c r="L62" s="2159"/>
      <c r="M62" s="2159"/>
      <c r="N62" s="2159"/>
      <c r="O62" s="2159"/>
      <c r="P62" s="2159"/>
      <c r="Q62" s="2159"/>
      <c r="R62" s="2410"/>
      <c r="S62" s="2394"/>
      <c r="T62" s="2395"/>
      <c r="U62" s="2399"/>
      <c r="V62" s="2400"/>
      <c r="W62" s="2400"/>
      <c r="X62" s="2401"/>
      <c r="Y62" s="2407"/>
      <c r="Z62" s="2408"/>
      <c r="AA62" s="2382"/>
      <c r="AB62" s="2159"/>
      <c r="AC62" s="2159"/>
      <c r="AD62" s="2410"/>
      <c r="AE62" s="2407"/>
      <c r="AF62" s="2408"/>
      <c r="AG62" s="2382"/>
      <c r="AH62" s="2383"/>
      <c r="AI62" s="2383"/>
      <c r="AJ62" s="2384"/>
      <c r="AK62" s="2388"/>
      <c r="AL62" s="2389"/>
      <c r="AM62" s="2389"/>
      <c r="AN62" s="2389"/>
      <c r="AO62" s="2389"/>
      <c r="AP62" s="2389"/>
      <c r="AQ62" s="2389"/>
      <c r="AR62" s="2389"/>
      <c r="AS62" s="2389"/>
      <c r="AT62" s="2389"/>
      <c r="AU62" s="2389"/>
      <c r="AV62" s="2389"/>
      <c r="AW62" s="2390"/>
      <c r="AX62" s="2388"/>
      <c r="AY62" s="2389"/>
      <c r="AZ62" s="2389"/>
      <c r="BA62" s="2389"/>
      <c r="BB62" s="2389"/>
      <c r="BC62" s="2389"/>
      <c r="BD62" s="2389"/>
      <c r="BE62" s="2389"/>
      <c r="BF62" s="2389"/>
      <c r="BG62" s="2389"/>
      <c r="BH62" s="2389"/>
      <c r="BI62" s="2389"/>
      <c r="BJ62" s="2390"/>
      <c r="BN62" s="263"/>
      <c r="BT62" s="549"/>
      <c r="BZ62" s="2427"/>
      <c r="CA62" s="2427"/>
      <c r="CB62" s="2427"/>
      <c r="CC62" s="2427"/>
      <c r="CD62" s="2427"/>
      <c r="CE62" s="2427"/>
      <c r="CF62" s="2427"/>
      <c r="CG62" s="2427"/>
      <c r="CH62" s="2427"/>
      <c r="CI62" s="2427"/>
      <c r="CJ62" s="2427"/>
      <c r="CK62" s="2427"/>
      <c r="CL62" s="2427"/>
      <c r="CM62" s="2427"/>
      <c r="CN62" s="2427"/>
      <c r="CO62" s="2427"/>
      <c r="CP62" s="2427"/>
      <c r="CQ62" s="2427"/>
      <c r="CR62" s="2427"/>
      <c r="CS62" s="2427"/>
      <c r="CT62" s="2427"/>
      <c r="CU62" s="2427"/>
      <c r="CV62" s="2427"/>
      <c r="CW62" s="2427"/>
      <c r="CX62" s="2427"/>
      <c r="CY62" s="2427"/>
      <c r="CZ62" s="2427"/>
      <c r="DA62" s="2427"/>
      <c r="DB62" s="2427"/>
      <c r="DC62" s="2427"/>
      <c r="DD62" s="2427"/>
      <c r="DE62" s="2427"/>
      <c r="DF62" s="2427"/>
      <c r="DG62" s="2427"/>
      <c r="DH62" s="2427"/>
      <c r="DI62" s="2427"/>
      <c r="DJ62" s="2427"/>
      <c r="DK62" s="2427"/>
      <c r="DL62" s="2427"/>
      <c r="DM62" s="2427"/>
      <c r="DN62" s="2427"/>
      <c r="DO62" s="2427"/>
      <c r="DP62" s="2427"/>
      <c r="DQ62" s="2427"/>
      <c r="DR62" s="2427"/>
      <c r="DS62" s="2427"/>
      <c r="DT62" s="2427"/>
      <c r="DU62" s="2427"/>
      <c r="DV62" s="2427"/>
      <c r="DW62" s="2427"/>
      <c r="DX62" s="2427"/>
      <c r="DY62" s="2427"/>
      <c r="DZ62" s="2427"/>
      <c r="EA62" s="2427"/>
      <c r="EB62" s="2427"/>
      <c r="EC62" s="2427"/>
    </row>
    <row r="63" spans="2:133" ht="8.25" customHeight="1">
      <c r="B63" s="2415"/>
      <c r="C63" s="2294"/>
      <c r="D63" s="2294"/>
      <c r="E63" s="2294"/>
      <c r="F63" s="2294"/>
      <c r="G63" s="2294"/>
      <c r="H63" s="2294"/>
      <c r="I63" s="2294"/>
      <c r="J63" s="2294"/>
      <c r="K63" s="2294"/>
      <c r="L63" s="2294"/>
      <c r="M63" s="2294"/>
      <c r="N63" s="2294"/>
      <c r="O63" s="2294"/>
      <c r="P63" s="2294"/>
      <c r="Q63" s="2294"/>
      <c r="R63" s="2412"/>
      <c r="S63" s="1858"/>
      <c r="T63" s="1859"/>
      <c r="U63" s="2402"/>
      <c r="V63" s="2403"/>
      <c r="W63" s="2403"/>
      <c r="X63" s="2404"/>
      <c r="Y63" s="1858"/>
      <c r="Z63" s="1859"/>
      <c r="AA63" s="2411"/>
      <c r="AB63" s="2294"/>
      <c r="AC63" s="2294"/>
      <c r="AD63" s="2412"/>
      <c r="AE63" s="1858"/>
      <c r="AF63" s="1859"/>
      <c r="AG63" s="2385"/>
      <c r="AH63" s="2386"/>
      <c r="AI63" s="2386"/>
      <c r="AJ63" s="2387"/>
      <c r="AK63" s="2335"/>
      <c r="AL63" s="2336"/>
      <c r="AM63" s="2336"/>
      <c r="AN63" s="2336"/>
      <c r="AO63" s="2336"/>
      <c r="AP63" s="2336"/>
      <c r="AQ63" s="2336"/>
      <c r="AR63" s="2336"/>
      <c r="AS63" s="2336"/>
      <c r="AT63" s="2336"/>
      <c r="AU63" s="2336"/>
      <c r="AV63" s="2336"/>
      <c r="AW63" s="2337"/>
      <c r="AX63" s="2335"/>
      <c r="AY63" s="2336"/>
      <c r="AZ63" s="2336"/>
      <c r="BA63" s="2336"/>
      <c r="BB63" s="2336"/>
      <c r="BC63" s="2336"/>
      <c r="BD63" s="2336"/>
      <c r="BE63" s="2336"/>
      <c r="BF63" s="2336"/>
      <c r="BG63" s="2336"/>
      <c r="BH63" s="2336"/>
      <c r="BI63" s="2336"/>
      <c r="BJ63" s="2337"/>
      <c r="BN63" s="263"/>
      <c r="BT63" s="549"/>
      <c r="BX63" s="550"/>
      <c r="BZ63" s="2427"/>
      <c r="CA63" s="2427"/>
      <c r="CB63" s="2427"/>
      <c r="CC63" s="2427"/>
      <c r="CD63" s="2427"/>
      <c r="CE63" s="2427"/>
      <c r="CF63" s="2427"/>
      <c r="CG63" s="2427"/>
      <c r="CH63" s="2427"/>
      <c r="CI63" s="2427"/>
      <c r="CJ63" s="2427"/>
      <c r="CK63" s="2427"/>
      <c r="CL63" s="2427"/>
      <c r="CM63" s="2427"/>
      <c r="CN63" s="2427"/>
      <c r="CO63" s="2427"/>
      <c r="CP63" s="2427"/>
      <c r="CQ63" s="2427"/>
      <c r="CR63" s="2427"/>
      <c r="CS63" s="2427"/>
      <c r="CT63" s="2427"/>
      <c r="CU63" s="2427"/>
      <c r="CV63" s="2427"/>
      <c r="CW63" s="2427"/>
      <c r="CX63" s="2427"/>
      <c r="CY63" s="2427"/>
      <c r="CZ63" s="2427"/>
      <c r="DA63" s="2427"/>
      <c r="DB63" s="2427"/>
      <c r="DC63" s="2427"/>
      <c r="DD63" s="2427"/>
      <c r="DE63" s="2427"/>
      <c r="DF63" s="2427"/>
      <c r="DG63" s="2427"/>
      <c r="DH63" s="2427"/>
      <c r="DI63" s="2427"/>
      <c r="DJ63" s="2427"/>
      <c r="DK63" s="2427"/>
      <c r="DL63" s="2427"/>
      <c r="DM63" s="2427"/>
      <c r="DN63" s="2427"/>
      <c r="DO63" s="2427"/>
      <c r="DP63" s="2427"/>
      <c r="DQ63" s="2427"/>
      <c r="DR63" s="2427"/>
      <c r="DS63" s="2427"/>
      <c r="DT63" s="2427"/>
      <c r="DU63" s="2427"/>
      <c r="DV63" s="2427"/>
      <c r="DW63" s="2427"/>
      <c r="DX63" s="2427"/>
      <c r="DY63" s="2427"/>
      <c r="DZ63" s="2427"/>
      <c r="EA63" s="2427"/>
      <c r="EB63" s="2427"/>
      <c r="EC63" s="2427"/>
    </row>
    <row r="64" spans="2:133" ht="8.25" customHeight="1">
      <c r="B64" s="2413" t="s">
        <v>1125</v>
      </c>
      <c r="C64" s="2351"/>
      <c r="D64" s="2351"/>
      <c r="E64" s="2351"/>
      <c r="F64" s="2351"/>
      <c r="G64" s="2351"/>
      <c r="H64" s="2351"/>
      <c r="I64" s="2351"/>
      <c r="J64" s="2351"/>
      <c r="K64" s="2351"/>
      <c r="L64" s="2351"/>
      <c r="M64" s="2351"/>
      <c r="N64" s="2351"/>
      <c r="O64" s="2351"/>
      <c r="P64" s="2351"/>
      <c r="Q64" s="2351"/>
      <c r="R64" s="2409"/>
      <c r="S64" s="2392"/>
      <c r="T64" s="2393"/>
      <c r="U64" s="2396" t="s">
        <v>1113</v>
      </c>
      <c r="V64" s="2397"/>
      <c r="W64" s="2397"/>
      <c r="X64" s="2398"/>
      <c r="Y64" s="2405"/>
      <c r="Z64" s="2406"/>
      <c r="AA64" s="2379" t="s">
        <v>1114</v>
      </c>
      <c r="AB64" s="2351"/>
      <c r="AC64" s="2351"/>
      <c r="AD64" s="2409"/>
      <c r="AE64" s="2405"/>
      <c r="AF64" s="2406"/>
      <c r="AG64" s="2379" t="s">
        <v>1115</v>
      </c>
      <c r="AH64" s="2380"/>
      <c r="AI64" s="2380"/>
      <c r="AJ64" s="2381"/>
      <c r="AK64" s="2320"/>
      <c r="AL64" s="2321"/>
      <c r="AM64" s="2321"/>
      <c r="AN64" s="2321"/>
      <c r="AO64" s="2321"/>
      <c r="AP64" s="2321"/>
      <c r="AQ64" s="2321"/>
      <c r="AR64" s="2321"/>
      <c r="AS64" s="2321"/>
      <c r="AT64" s="2321"/>
      <c r="AU64" s="2321"/>
      <c r="AV64" s="2321"/>
      <c r="AW64" s="2322"/>
      <c r="AX64" s="2320"/>
      <c r="AY64" s="2321"/>
      <c r="AZ64" s="2321"/>
      <c r="BA64" s="2321"/>
      <c r="BB64" s="2321"/>
      <c r="BC64" s="2321"/>
      <c r="BD64" s="2321"/>
      <c r="BE64" s="2321"/>
      <c r="BF64" s="2321"/>
      <c r="BG64" s="2321"/>
      <c r="BH64" s="2321"/>
      <c r="BI64" s="2321"/>
      <c r="BJ64" s="2322"/>
      <c r="BN64" s="263"/>
      <c r="BT64" s="549"/>
      <c r="BX64" s="550"/>
      <c r="BZ64" s="2427"/>
      <c r="CA64" s="2427"/>
      <c r="CB64" s="2427"/>
      <c r="CC64" s="2427"/>
      <c r="CD64" s="2427"/>
      <c r="CE64" s="2427"/>
      <c r="CF64" s="2427"/>
      <c r="CG64" s="2427"/>
      <c r="CH64" s="2427"/>
      <c r="CI64" s="2427"/>
      <c r="CJ64" s="2427"/>
      <c r="CK64" s="2427"/>
      <c r="CL64" s="2427"/>
      <c r="CM64" s="2427"/>
      <c r="CN64" s="2427"/>
      <c r="CO64" s="2427"/>
      <c r="CP64" s="2427"/>
      <c r="CQ64" s="2427"/>
      <c r="CR64" s="2427"/>
      <c r="CS64" s="2427"/>
      <c r="CT64" s="2427"/>
      <c r="CU64" s="2427"/>
      <c r="CV64" s="2427"/>
      <c r="CW64" s="2427"/>
      <c r="CX64" s="2427"/>
      <c r="CY64" s="2427"/>
      <c r="CZ64" s="2427"/>
      <c r="DA64" s="2427"/>
      <c r="DB64" s="2427"/>
      <c r="DC64" s="2427"/>
      <c r="DD64" s="2427"/>
      <c r="DE64" s="2427"/>
      <c r="DF64" s="2427"/>
      <c r="DG64" s="2427"/>
      <c r="DH64" s="2427"/>
      <c r="DI64" s="2427"/>
      <c r="DJ64" s="2427"/>
      <c r="DK64" s="2427"/>
      <c r="DL64" s="2427"/>
      <c r="DM64" s="2427"/>
      <c r="DN64" s="2427"/>
      <c r="DO64" s="2427"/>
      <c r="DP64" s="2427"/>
      <c r="DQ64" s="2427"/>
      <c r="DR64" s="2427"/>
      <c r="DS64" s="2427"/>
      <c r="DT64" s="2427"/>
      <c r="DU64" s="2427"/>
      <c r="DV64" s="2427"/>
      <c r="DW64" s="2427"/>
      <c r="DX64" s="2427"/>
      <c r="DY64" s="2427"/>
      <c r="DZ64" s="2427"/>
      <c r="EA64" s="2427"/>
      <c r="EB64" s="2427"/>
      <c r="EC64" s="2427"/>
    </row>
    <row r="65" spans="2:134" ht="8.25" customHeight="1">
      <c r="B65" s="2414"/>
      <c r="C65" s="2159"/>
      <c r="D65" s="2159"/>
      <c r="E65" s="2159"/>
      <c r="F65" s="2159"/>
      <c r="G65" s="2159"/>
      <c r="H65" s="2159"/>
      <c r="I65" s="2159"/>
      <c r="J65" s="2159"/>
      <c r="K65" s="2159"/>
      <c r="L65" s="2159"/>
      <c r="M65" s="2159"/>
      <c r="N65" s="2159"/>
      <c r="O65" s="2159"/>
      <c r="P65" s="2159"/>
      <c r="Q65" s="2159"/>
      <c r="R65" s="2410"/>
      <c r="S65" s="2394"/>
      <c r="T65" s="2395"/>
      <c r="U65" s="2399"/>
      <c r="V65" s="2400"/>
      <c r="W65" s="2400"/>
      <c r="X65" s="2401"/>
      <c r="Y65" s="2407"/>
      <c r="Z65" s="2408"/>
      <c r="AA65" s="2382"/>
      <c r="AB65" s="2159"/>
      <c r="AC65" s="2159"/>
      <c r="AD65" s="2410"/>
      <c r="AE65" s="2407"/>
      <c r="AF65" s="2408"/>
      <c r="AG65" s="2382"/>
      <c r="AH65" s="2383"/>
      <c r="AI65" s="2383"/>
      <c r="AJ65" s="2384"/>
      <c r="AK65" s="2388"/>
      <c r="AL65" s="2389"/>
      <c r="AM65" s="2389"/>
      <c r="AN65" s="2389"/>
      <c r="AO65" s="2389"/>
      <c r="AP65" s="2389"/>
      <c r="AQ65" s="2389"/>
      <c r="AR65" s="2389"/>
      <c r="AS65" s="2389"/>
      <c r="AT65" s="2389"/>
      <c r="AU65" s="2389"/>
      <c r="AV65" s="2389"/>
      <c r="AW65" s="2390"/>
      <c r="AX65" s="2388"/>
      <c r="AY65" s="2389"/>
      <c r="AZ65" s="2389"/>
      <c r="BA65" s="2389"/>
      <c r="BB65" s="2389"/>
      <c r="BC65" s="2389"/>
      <c r="BD65" s="2389"/>
      <c r="BE65" s="2389"/>
      <c r="BF65" s="2389"/>
      <c r="BG65" s="2389"/>
      <c r="BH65" s="2389"/>
      <c r="BI65" s="2389"/>
      <c r="BJ65" s="2390"/>
      <c r="BN65" s="263"/>
      <c r="BT65" s="549"/>
      <c r="BX65" s="550"/>
      <c r="BZ65" s="551"/>
      <c r="CA65" s="551"/>
      <c r="CB65" s="551"/>
      <c r="CC65" s="551"/>
      <c r="CD65" s="551"/>
      <c r="CE65" s="551"/>
      <c r="CF65" s="551"/>
      <c r="CG65" s="551"/>
      <c r="CH65" s="551"/>
      <c r="CI65" s="551"/>
      <c r="CJ65" s="551"/>
      <c r="CK65" s="551"/>
      <c r="CL65" s="551"/>
      <c r="CM65" s="551"/>
      <c r="CN65" s="551"/>
      <c r="CO65" s="551"/>
      <c r="CP65" s="551"/>
      <c r="CQ65" s="551"/>
      <c r="CR65" s="551"/>
      <c r="CS65" s="551"/>
      <c r="CT65" s="551"/>
      <c r="CU65" s="551"/>
      <c r="CV65" s="551"/>
      <c r="CW65" s="551"/>
      <c r="CX65" s="551"/>
      <c r="CY65" s="551"/>
      <c r="CZ65" s="551"/>
      <c r="DA65" s="551"/>
      <c r="DB65" s="551"/>
      <c r="DC65" s="551"/>
      <c r="DD65" s="551"/>
      <c r="DE65" s="551"/>
      <c r="DF65" s="551"/>
      <c r="DG65" s="551"/>
      <c r="DH65" s="551"/>
      <c r="DI65" s="551"/>
      <c r="DJ65" s="551"/>
      <c r="DK65" s="551"/>
      <c r="DL65" s="551"/>
      <c r="DM65" s="551"/>
      <c r="DN65" s="551"/>
      <c r="DO65" s="551"/>
      <c r="DP65" s="551"/>
      <c r="DQ65" s="551"/>
      <c r="DR65" s="551"/>
      <c r="DS65" s="551"/>
      <c r="DT65" s="551"/>
      <c r="DU65" s="551"/>
      <c r="DV65" s="551"/>
      <c r="DW65" s="551"/>
      <c r="DX65" s="551"/>
      <c r="DY65" s="551"/>
      <c r="DZ65" s="551"/>
      <c r="EA65" s="551"/>
      <c r="EB65" s="551"/>
      <c r="EC65" s="551"/>
    </row>
    <row r="66" spans="2:134" ht="8.25" customHeight="1">
      <c r="B66" s="2415"/>
      <c r="C66" s="2294"/>
      <c r="D66" s="2294"/>
      <c r="E66" s="2294"/>
      <c r="F66" s="2294"/>
      <c r="G66" s="2294"/>
      <c r="H66" s="2294"/>
      <c r="I66" s="2294"/>
      <c r="J66" s="2294"/>
      <c r="K66" s="2294"/>
      <c r="L66" s="2294"/>
      <c r="M66" s="2294"/>
      <c r="N66" s="2294"/>
      <c r="O66" s="2294"/>
      <c r="P66" s="2294"/>
      <c r="Q66" s="2294"/>
      <c r="R66" s="2412"/>
      <c r="S66" s="1858"/>
      <c r="T66" s="1859"/>
      <c r="U66" s="2402"/>
      <c r="V66" s="2403"/>
      <c r="W66" s="2403"/>
      <c r="X66" s="2404"/>
      <c r="Y66" s="1858"/>
      <c r="Z66" s="1859"/>
      <c r="AA66" s="2411"/>
      <c r="AB66" s="2294"/>
      <c r="AC66" s="2294"/>
      <c r="AD66" s="2412"/>
      <c r="AE66" s="1858"/>
      <c r="AF66" s="1859"/>
      <c r="AG66" s="2385"/>
      <c r="AH66" s="2386"/>
      <c r="AI66" s="2386"/>
      <c r="AJ66" s="2387"/>
      <c r="AK66" s="2335"/>
      <c r="AL66" s="2336"/>
      <c r="AM66" s="2336"/>
      <c r="AN66" s="2336"/>
      <c r="AO66" s="2336"/>
      <c r="AP66" s="2336"/>
      <c r="AQ66" s="2336"/>
      <c r="AR66" s="2336"/>
      <c r="AS66" s="2336"/>
      <c r="AT66" s="2336"/>
      <c r="AU66" s="2336"/>
      <c r="AV66" s="2336"/>
      <c r="AW66" s="2337"/>
      <c r="AX66" s="2335"/>
      <c r="AY66" s="2336"/>
      <c r="AZ66" s="2336"/>
      <c r="BA66" s="2336"/>
      <c r="BB66" s="2336"/>
      <c r="BC66" s="2336"/>
      <c r="BD66" s="2336"/>
      <c r="BE66" s="2336"/>
      <c r="BF66" s="2336"/>
      <c r="BG66" s="2336"/>
      <c r="BH66" s="2336"/>
      <c r="BI66" s="2336"/>
      <c r="BJ66" s="2337"/>
      <c r="BN66" s="263"/>
      <c r="BT66" s="549"/>
      <c r="BX66" s="2425" t="s">
        <v>426</v>
      </c>
      <c r="BY66" s="2268"/>
      <c r="BZ66" s="2426" t="s">
        <v>1126</v>
      </c>
      <c r="CA66" s="2427"/>
      <c r="CB66" s="2427"/>
      <c r="CC66" s="2427"/>
      <c r="CD66" s="2427"/>
      <c r="CE66" s="2427"/>
      <c r="CF66" s="2427"/>
      <c r="CG66" s="2427"/>
      <c r="CH66" s="2427"/>
      <c r="CI66" s="2427"/>
      <c r="CJ66" s="2427"/>
      <c r="CK66" s="2427"/>
      <c r="CL66" s="2427"/>
      <c r="CM66" s="2427"/>
      <c r="CN66" s="2427"/>
      <c r="CO66" s="2427"/>
      <c r="CP66" s="2427"/>
      <c r="CQ66" s="2427"/>
      <c r="CR66" s="2427"/>
      <c r="CS66" s="2427"/>
      <c r="CT66" s="2427"/>
      <c r="CU66" s="2427"/>
      <c r="CV66" s="2427"/>
      <c r="CW66" s="2427"/>
      <c r="CX66" s="2427"/>
      <c r="CY66" s="2427"/>
      <c r="CZ66" s="2427"/>
      <c r="DA66" s="2427"/>
      <c r="DB66" s="2427"/>
      <c r="DC66" s="2427"/>
      <c r="DD66" s="2427"/>
      <c r="DE66" s="2427"/>
      <c r="DF66" s="2427"/>
      <c r="DG66" s="2427"/>
      <c r="DH66" s="2427"/>
      <c r="DI66" s="2427"/>
      <c r="DJ66" s="2427"/>
      <c r="DK66" s="2427"/>
      <c r="DL66" s="2427"/>
      <c r="DM66" s="2427"/>
      <c r="DN66" s="2427"/>
      <c r="DO66" s="2427"/>
      <c r="DP66" s="2427"/>
      <c r="DQ66" s="2427"/>
      <c r="DR66" s="2427"/>
      <c r="DS66" s="2427"/>
      <c r="DT66" s="2427"/>
      <c r="DU66" s="2427"/>
      <c r="DV66" s="2427"/>
      <c r="DW66" s="2427"/>
      <c r="DX66" s="2427"/>
      <c r="DY66" s="2427"/>
      <c r="DZ66" s="2427"/>
      <c r="EA66" s="2427"/>
      <c r="EB66" s="2427"/>
      <c r="EC66" s="2427"/>
    </row>
    <row r="67" spans="2:134" ht="8.25" customHeight="1">
      <c r="B67" s="2413" t="s">
        <v>1127</v>
      </c>
      <c r="C67" s="2351"/>
      <c r="D67" s="2351"/>
      <c r="E67" s="2351"/>
      <c r="F67" s="2351"/>
      <c r="G67" s="2351"/>
      <c r="H67" s="2351"/>
      <c r="I67" s="2351"/>
      <c r="J67" s="2351"/>
      <c r="K67" s="2351"/>
      <c r="L67" s="2351"/>
      <c r="M67" s="2351"/>
      <c r="N67" s="2351"/>
      <c r="O67" s="2351"/>
      <c r="P67" s="2351"/>
      <c r="Q67" s="2351"/>
      <c r="R67" s="2409"/>
      <c r="S67" s="2392"/>
      <c r="T67" s="2393"/>
      <c r="U67" s="2396" t="s">
        <v>1113</v>
      </c>
      <c r="V67" s="2397"/>
      <c r="W67" s="2397"/>
      <c r="X67" s="2398"/>
      <c r="Y67" s="2405"/>
      <c r="Z67" s="2406"/>
      <c r="AA67" s="2379" t="s">
        <v>1114</v>
      </c>
      <c r="AB67" s="2351"/>
      <c r="AC67" s="2351"/>
      <c r="AD67" s="2409"/>
      <c r="AE67" s="2405"/>
      <c r="AF67" s="2406"/>
      <c r="AG67" s="2379" t="s">
        <v>1115</v>
      </c>
      <c r="AH67" s="2380"/>
      <c r="AI67" s="2380"/>
      <c r="AJ67" s="2381"/>
      <c r="AK67" s="2320"/>
      <c r="AL67" s="2321"/>
      <c r="AM67" s="2321"/>
      <c r="AN67" s="2321"/>
      <c r="AO67" s="2321"/>
      <c r="AP67" s="2321"/>
      <c r="AQ67" s="2321"/>
      <c r="AR67" s="2321"/>
      <c r="AS67" s="2321"/>
      <c r="AT67" s="2321"/>
      <c r="AU67" s="2321"/>
      <c r="AV67" s="2321"/>
      <c r="AW67" s="2322"/>
      <c r="AX67" s="2320"/>
      <c r="AY67" s="2321"/>
      <c r="AZ67" s="2321"/>
      <c r="BA67" s="2321"/>
      <c r="BB67" s="2321"/>
      <c r="BC67" s="2321"/>
      <c r="BD67" s="2321"/>
      <c r="BE67" s="2321"/>
      <c r="BF67" s="2321"/>
      <c r="BG67" s="2321"/>
      <c r="BH67" s="2321"/>
      <c r="BI67" s="2321"/>
      <c r="BJ67" s="2322"/>
      <c r="BN67" s="263"/>
      <c r="BT67" s="549"/>
      <c r="BX67" s="2268"/>
      <c r="BY67" s="2268"/>
      <c r="BZ67" s="2427"/>
      <c r="CA67" s="2427"/>
      <c r="CB67" s="2427"/>
      <c r="CC67" s="2427"/>
      <c r="CD67" s="2427"/>
      <c r="CE67" s="2427"/>
      <c r="CF67" s="2427"/>
      <c r="CG67" s="2427"/>
      <c r="CH67" s="2427"/>
      <c r="CI67" s="2427"/>
      <c r="CJ67" s="2427"/>
      <c r="CK67" s="2427"/>
      <c r="CL67" s="2427"/>
      <c r="CM67" s="2427"/>
      <c r="CN67" s="2427"/>
      <c r="CO67" s="2427"/>
      <c r="CP67" s="2427"/>
      <c r="CQ67" s="2427"/>
      <c r="CR67" s="2427"/>
      <c r="CS67" s="2427"/>
      <c r="CT67" s="2427"/>
      <c r="CU67" s="2427"/>
      <c r="CV67" s="2427"/>
      <c r="CW67" s="2427"/>
      <c r="CX67" s="2427"/>
      <c r="CY67" s="2427"/>
      <c r="CZ67" s="2427"/>
      <c r="DA67" s="2427"/>
      <c r="DB67" s="2427"/>
      <c r="DC67" s="2427"/>
      <c r="DD67" s="2427"/>
      <c r="DE67" s="2427"/>
      <c r="DF67" s="2427"/>
      <c r="DG67" s="2427"/>
      <c r="DH67" s="2427"/>
      <c r="DI67" s="2427"/>
      <c r="DJ67" s="2427"/>
      <c r="DK67" s="2427"/>
      <c r="DL67" s="2427"/>
      <c r="DM67" s="2427"/>
      <c r="DN67" s="2427"/>
      <c r="DO67" s="2427"/>
      <c r="DP67" s="2427"/>
      <c r="DQ67" s="2427"/>
      <c r="DR67" s="2427"/>
      <c r="DS67" s="2427"/>
      <c r="DT67" s="2427"/>
      <c r="DU67" s="2427"/>
      <c r="DV67" s="2427"/>
      <c r="DW67" s="2427"/>
      <c r="DX67" s="2427"/>
      <c r="DY67" s="2427"/>
      <c r="DZ67" s="2427"/>
      <c r="EA67" s="2427"/>
      <c r="EB67" s="2427"/>
      <c r="EC67" s="2427"/>
    </row>
    <row r="68" spans="2:134" ht="8.25" customHeight="1">
      <c r="B68" s="2414"/>
      <c r="C68" s="2159"/>
      <c r="D68" s="2159"/>
      <c r="E68" s="2159"/>
      <c r="F68" s="2159"/>
      <c r="G68" s="2159"/>
      <c r="H68" s="2159"/>
      <c r="I68" s="2159"/>
      <c r="J68" s="2159"/>
      <c r="K68" s="2159"/>
      <c r="L68" s="2159"/>
      <c r="M68" s="2159"/>
      <c r="N68" s="2159"/>
      <c r="O68" s="2159"/>
      <c r="P68" s="2159"/>
      <c r="Q68" s="2159"/>
      <c r="R68" s="2410"/>
      <c r="S68" s="2394"/>
      <c r="T68" s="2395"/>
      <c r="U68" s="2399"/>
      <c r="V68" s="2400"/>
      <c r="W68" s="2400"/>
      <c r="X68" s="2401"/>
      <c r="Y68" s="2407"/>
      <c r="Z68" s="2408"/>
      <c r="AA68" s="2382"/>
      <c r="AB68" s="2159"/>
      <c r="AC68" s="2159"/>
      <c r="AD68" s="2410"/>
      <c r="AE68" s="2407"/>
      <c r="AF68" s="2408"/>
      <c r="AG68" s="2382"/>
      <c r="AH68" s="2383"/>
      <c r="AI68" s="2383"/>
      <c r="AJ68" s="2384"/>
      <c r="AK68" s="2388"/>
      <c r="AL68" s="2389"/>
      <c r="AM68" s="2389"/>
      <c r="AN68" s="2389"/>
      <c r="AO68" s="2389"/>
      <c r="AP68" s="2389"/>
      <c r="AQ68" s="2389"/>
      <c r="AR68" s="2389"/>
      <c r="AS68" s="2389"/>
      <c r="AT68" s="2389"/>
      <c r="AU68" s="2389"/>
      <c r="AV68" s="2389"/>
      <c r="AW68" s="2390"/>
      <c r="AX68" s="2388"/>
      <c r="AY68" s="2389"/>
      <c r="AZ68" s="2389"/>
      <c r="BA68" s="2389"/>
      <c r="BB68" s="2389"/>
      <c r="BC68" s="2389"/>
      <c r="BD68" s="2389"/>
      <c r="BE68" s="2389"/>
      <c r="BF68" s="2389"/>
      <c r="BG68" s="2389"/>
      <c r="BH68" s="2389"/>
      <c r="BI68" s="2389"/>
      <c r="BJ68" s="2390"/>
      <c r="BN68" s="263"/>
      <c r="BT68" s="549"/>
      <c r="BZ68" s="2427"/>
      <c r="CA68" s="2427"/>
      <c r="CB68" s="2427"/>
      <c r="CC68" s="2427"/>
      <c r="CD68" s="2427"/>
      <c r="CE68" s="2427"/>
      <c r="CF68" s="2427"/>
      <c r="CG68" s="2427"/>
      <c r="CH68" s="2427"/>
      <c r="CI68" s="2427"/>
      <c r="CJ68" s="2427"/>
      <c r="CK68" s="2427"/>
      <c r="CL68" s="2427"/>
      <c r="CM68" s="2427"/>
      <c r="CN68" s="2427"/>
      <c r="CO68" s="2427"/>
      <c r="CP68" s="2427"/>
      <c r="CQ68" s="2427"/>
      <c r="CR68" s="2427"/>
      <c r="CS68" s="2427"/>
      <c r="CT68" s="2427"/>
      <c r="CU68" s="2427"/>
      <c r="CV68" s="2427"/>
      <c r="CW68" s="2427"/>
      <c r="CX68" s="2427"/>
      <c r="CY68" s="2427"/>
      <c r="CZ68" s="2427"/>
      <c r="DA68" s="2427"/>
      <c r="DB68" s="2427"/>
      <c r="DC68" s="2427"/>
      <c r="DD68" s="2427"/>
      <c r="DE68" s="2427"/>
      <c r="DF68" s="2427"/>
      <c r="DG68" s="2427"/>
      <c r="DH68" s="2427"/>
      <c r="DI68" s="2427"/>
      <c r="DJ68" s="2427"/>
      <c r="DK68" s="2427"/>
      <c r="DL68" s="2427"/>
      <c r="DM68" s="2427"/>
      <c r="DN68" s="2427"/>
      <c r="DO68" s="2427"/>
      <c r="DP68" s="2427"/>
      <c r="DQ68" s="2427"/>
      <c r="DR68" s="2427"/>
      <c r="DS68" s="2427"/>
      <c r="DT68" s="2427"/>
      <c r="DU68" s="2427"/>
      <c r="DV68" s="2427"/>
      <c r="DW68" s="2427"/>
      <c r="DX68" s="2427"/>
      <c r="DY68" s="2427"/>
      <c r="DZ68" s="2427"/>
      <c r="EA68" s="2427"/>
      <c r="EB68" s="2427"/>
      <c r="EC68" s="2427"/>
    </row>
    <row r="69" spans="2:134" ht="8.25" customHeight="1">
      <c r="B69" s="2415"/>
      <c r="C69" s="2294"/>
      <c r="D69" s="2294"/>
      <c r="E69" s="2294"/>
      <c r="F69" s="2294"/>
      <c r="G69" s="2294"/>
      <c r="H69" s="2294"/>
      <c r="I69" s="2294"/>
      <c r="J69" s="2294"/>
      <c r="K69" s="2294"/>
      <c r="L69" s="2294"/>
      <c r="M69" s="2294"/>
      <c r="N69" s="2294"/>
      <c r="O69" s="2294"/>
      <c r="P69" s="2294"/>
      <c r="Q69" s="2294"/>
      <c r="R69" s="2412"/>
      <c r="S69" s="1858"/>
      <c r="T69" s="1859"/>
      <c r="U69" s="2402"/>
      <c r="V69" s="2403"/>
      <c r="W69" s="2403"/>
      <c r="X69" s="2404"/>
      <c r="Y69" s="1858"/>
      <c r="Z69" s="1859"/>
      <c r="AA69" s="2411"/>
      <c r="AB69" s="2294"/>
      <c r="AC69" s="2294"/>
      <c r="AD69" s="2412"/>
      <c r="AE69" s="1858"/>
      <c r="AF69" s="1859"/>
      <c r="AG69" s="2385"/>
      <c r="AH69" s="2386"/>
      <c r="AI69" s="2386"/>
      <c r="AJ69" s="2387"/>
      <c r="AK69" s="2335"/>
      <c r="AL69" s="2336"/>
      <c r="AM69" s="2336"/>
      <c r="AN69" s="2336"/>
      <c r="AO69" s="2336"/>
      <c r="AP69" s="2336"/>
      <c r="AQ69" s="2336"/>
      <c r="AR69" s="2336"/>
      <c r="AS69" s="2336"/>
      <c r="AT69" s="2336"/>
      <c r="AU69" s="2336"/>
      <c r="AV69" s="2336"/>
      <c r="AW69" s="2337"/>
      <c r="AX69" s="2335"/>
      <c r="AY69" s="2336"/>
      <c r="AZ69" s="2336"/>
      <c r="BA69" s="2336"/>
      <c r="BB69" s="2336"/>
      <c r="BC69" s="2336"/>
      <c r="BD69" s="2336"/>
      <c r="BE69" s="2336"/>
      <c r="BF69" s="2336"/>
      <c r="BG69" s="2336"/>
      <c r="BH69" s="2336"/>
      <c r="BI69" s="2336"/>
      <c r="BJ69" s="2337"/>
      <c r="BN69" s="263"/>
      <c r="BT69" s="549"/>
      <c r="BZ69" s="2427"/>
      <c r="CA69" s="2427"/>
      <c r="CB69" s="2427"/>
      <c r="CC69" s="2427"/>
      <c r="CD69" s="2427"/>
      <c r="CE69" s="2427"/>
      <c r="CF69" s="2427"/>
      <c r="CG69" s="2427"/>
      <c r="CH69" s="2427"/>
      <c r="CI69" s="2427"/>
      <c r="CJ69" s="2427"/>
      <c r="CK69" s="2427"/>
      <c r="CL69" s="2427"/>
      <c r="CM69" s="2427"/>
      <c r="CN69" s="2427"/>
      <c r="CO69" s="2427"/>
      <c r="CP69" s="2427"/>
      <c r="CQ69" s="2427"/>
      <c r="CR69" s="2427"/>
      <c r="CS69" s="2427"/>
      <c r="CT69" s="2427"/>
      <c r="CU69" s="2427"/>
      <c r="CV69" s="2427"/>
      <c r="CW69" s="2427"/>
      <c r="CX69" s="2427"/>
      <c r="CY69" s="2427"/>
      <c r="CZ69" s="2427"/>
      <c r="DA69" s="2427"/>
      <c r="DB69" s="2427"/>
      <c r="DC69" s="2427"/>
      <c r="DD69" s="2427"/>
      <c r="DE69" s="2427"/>
      <c r="DF69" s="2427"/>
      <c r="DG69" s="2427"/>
      <c r="DH69" s="2427"/>
      <c r="DI69" s="2427"/>
      <c r="DJ69" s="2427"/>
      <c r="DK69" s="2427"/>
      <c r="DL69" s="2427"/>
      <c r="DM69" s="2427"/>
      <c r="DN69" s="2427"/>
      <c r="DO69" s="2427"/>
      <c r="DP69" s="2427"/>
      <c r="DQ69" s="2427"/>
      <c r="DR69" s="2427"/>
      <c r="DS69" s="2427"/>
      <c r="DT69" s="2427"/>
      <c r="DU69" s="2427"/>
      <c r="DV69" s="2427"/>
      <c r="DW69" s="2427"/>
      <c r="DX69" s="2427"/>
      <c r="DY69" s="2427"/>
      <c r="DZ69" s="2427"/>
      <c r="EA69" s="2427"/>
      <c r="EB69" s="2427"/>
      <c r="EC69" s="2427"/>
    </row>
    <row r="70" spans="2:134" ht="8.25" customHeight="1">
      <c r="B70" s="2413" t="s">
        <v>1128</v>
      </c>
      <c r="C70" s="2351"/>
      <c r="D70" s="2351"/>
      <c r="E70" s="2351"/>
      <c r="F70" s="2351"/>
      <c r="G70" s="2351"/>
      <c r="H70" s="2351"/>
      <c r="I70" s="2351"/>
      <c r="J70" s="2351"/>
      <c r="K70" s="2351"/>
      <c r="L70" s="2351"/>
      <c r="M70" s="2351"/>
      <c r="N70" s="2351"/>
      <c r="O70" s="2351"/>
      <c r="P70" s="2351"/>
      <c r="Q70" s="2351"/>
      <c r="R70" s="2409"/>
      <c r="S70" s="2392"/>
      <c r="T70" s="2393"/>
      <c r="U70" s="2396" t="s">
        <v>1113</v>
      </c>
      <c r="V70" s="2397"/>
      <c r="W70" s="2397"/>
      <c r="X70" s="2398"/>
      <c r="Y70" s="2405"/>
      <c r="Z70" s="2406"/>
      <c r="AA70" s="2379" t="s">
        <v>1114</v>
      </c>
      <c r="AB70" s="2351"/>
      <c r="AC70" s="2351"/>
      <c r="AD70" s="2409"/>
      <c r="AE70" s="2405"/>
      <c r="AF70" s="2406"/>
      <c r="AG70" s="2379" t="s">
        <v>1115</v>
      </c>
      <c r="AH70" s="2380"/>
      <c r="AI70" s="2380"/>
      <c r="AJ70" s="2381"/>
      <c r="AK70" s="2320"/>
      <c r="AL70" s="2321"/>
      <c r="AM70" s="2321"/>
      <c r="AN70" s="2321"/>
      <c r="AO70" s="2321"/>
      <c r="AP70" s="2321"/>
      <c r="AQ70" s="2321"/>
      <c r="AR70" s="2321"/>
      <c r="AS70" s="2321"/>
      <c r="AT70" s="2321"/>
      <c r="AU70" s="2321"/>
      <c r="AV70" s="2321"/>
      <c r="AW70" s="2322"/>
      <c r="AX70" s="2320"/>
      <c r="AY70" s="2321"/>
      <c r="AZ70" s="2321"/>
      <c r="BA70" s="2321"/>
      <c r="BB70" s="2321"/>
      <c r="BC70" s="2321"/>
      <c r="BD70" s="2321"/>
      <c r="BE70" s="2321"/>
      <c r="BF70" s="2321"/>
      <c r="BG70" s="2321"/>
      <c r="BH70" s="2321"/>
      <c r="BI70" s="2321"/>
      <c r="BJ70" s="2322"/>
      <c r="BN70" s="263"/>
      <c r="BT70" s="549"/>
      <c r="BX70" s="550"/>
      <c r="BZ70" s="2427"/>
      <c r="CA70" s="2427"/>
      <c r="CB70" s="2427"/>
      <c r="CC70" s="2427"/>
      <c r="CD70" s="2427"/>
      <c r="CE70" s="2427"/>
      <c r="CF70" s="2427"/>
      <c r="CG70" s="2427"/>
      <c r="CH70" s="2427"/>
      <c r="CI70" s="2427"/>
      <c r="CJ70" s="2427"/>
      <c r="CK70" s="2427"/>
      <c r="CL70" s="2427"/>
      <c r="CM70" s="2427"/>
      <c r="CN70" s="2427"/>
      <c r="CO70" s="2427"/>
      <c r="CP70" s="2427"/>
      <c r="CQ70" s="2427"/>
      <c r="CR70" s="2427"/>
      <c r="CS70" s="2427"/>
      <c r="CT70" s="2427"/>
      <c r="CU70" s="2427"/>
      <c r="CV70" s="2427"/>
      <c r="CW70" s="2427"/>
      <c r="CX70" s="2427"/>
      <c r="CY70" s="2427"/>
      <c r="CZ70" s="2427"/>
      <c r="DA70" s="2427"/>
      <c r="DB70" s="2427"/>
      <c r="DC70" s="2427"/>
      <c r="DD70" s="2427"/>
      <c r="DE70" s="2427"/>
      <c r="DF70" s="2427"/>
      <c r="DG70" s="2427"/>
      <c r="DH70" s="2427"/>
      <c r="DI70" s="2427"/>
      <c r="DJ70" s="2427"/>
      <c r="DK70" s="2427"/>
      <c r="DL70" s="2427"/>
      <c r="DM70" s="2427"/>
      <c r="DN70" s="2427"/>
      <c r="DO70" s="2427"/>
      <c r="DP70" s="2427"/>
      <c r="DQ70" s="2427"/>
      <c r="DR70" s="2427"/>
      <c r="DS70" s="2427"/>
      <c r="DT70" s="2427"/>
      <c r="DU70" s="2427"/>
      <c r="DV70" s="2427"/>
      <c r="DW70" s="2427"/>
      <c r="DX70" s="2427"/>
      <c r="DY70" s="2427"/>
      <c r="DZ70" s="2427"/>
      <c r="EA70" s="2427"/>
      <c r="EB70" s="2427"/>
      <c r="EC70" s="2427"/>
    </row>
    <row r="71" spans="2:134" ht="8.25" customHeight="1">
      <c r="B71" s="2414"/>
      <c r="C71" s="2159"/>
      <c r="D71" s="2159"/>
      <c r="E71" s="2159"/>
      <c r="F71" s="2159"/>
      <c r="G71" s="2159"/>
      <c r="H71" s="2159"/>
      <c r="I71" s="2159"/>
      <c r="J71" s="2159"/>
      <c r="K71" s="2159"/>
      <c r="L71" s="2159"/>
      <c r="M71" s="2159"/>
      <c r="N71" s="2159"/>
      <c r="O71" s="2159"/>
      <c r="P71" s="2159"/>
      <c r="Q71" s="2159"/>
      <c r="R71" s="2410"/>
      <c r="S71" s="2394"/>
      <c r="T71" s="2395"/>
      <c r="U71" s="2399"/>
      <c r="V71" s="2400"/>
      <c r="W71" s="2400"/>
      <c r="X71" s="2401"/>
      <c r="Y71" s="2407"/>
      <c r="Z71" s="2408"/>
      <c r="AA71" s="2382"/>
      <c r="AB71" s="2159"/>
      <c r="AC71" s="2159"/>
      <c r="AD71" s="2410"/>
      <c r="AE71" s="2407"/>
      <c r="AF71" s="2408"/>
      <c r="AG71" s="2382"/>
      <c r="AH71" s="2383"/>
      <c r="AI71" s="2383"/>
      <c r="AJ71" s="2384"/>
      <c r="AK71" s="2388"/>
      <c r="AL71" s="2389"/>
      <c r="AM71" s="2389"/>
      <c r="AN71" s="2389"/>
      <c r="AO71" s="2389"/>
      <c r="AP71" s="2389"/>
      <c r="AQ71" s="2389"/>
      <c r="AR71" s="2389"/>
      <c r="AS71" s="2389"/>
      <c r="AT71" s="2389"/>
      <c r="AU71" s="2389"/>
      <c r="AV71" s="2389"/>
      <c r="AW71" s="2390"/>
      <c r="AX71" s="2388"/>
      <c r="AY71" s="2389"/>
      <c r="AZ71" s="2389"/>
      <c r="BA71" s="2389"/>
      <c r="BB71" s="2389"/>
      <c r="BC71" s="2389"/>
      <c r="BD71" s="2389"/>
      <c r="BE71" s="2389"/>
      <c r="BF71" s="2389"/>
      <c r="BG71" s="2389"/>
      <c r="BH71" s="2389"/>
      <c r="BI71" s="2389"/>
      <c r="BJ71" s="2390"/>
      <c r="BN71" s="263"/>
      <c r="BT71" s="549"/>
      <c r="BZ71" s="2427"/>
      <c r="CA71" s="2427"/>
      <c r="CB71" s="2427"/>
      <c r="CC71" s="2427"/>
      <c r="CD71" s="2427"/>
      <c r="CE71" s="2427"/>
      <c r="CF71" s="2427"/>
      <c r="CG71" s="2427"/>
      <c r="CH71" s="2427"/>
      <c r="CI71" s="2427"/>
      <c r="CJ71" s="2427"/>
      <c r="CK71" s="2427"/>
      <c r="CL71" s="2427"/>
      <c r="CM71" s="2427"/>
      <c r="CN71" s="2427"/>
      <c r="CO71" s="2427"/>
      <c r="CP71" s="2427"/>
      <c r="CQ71" s="2427"/>
      <c r="CR71" s="2427"/>
      <c r="CS71" s="2427"/>
      <c r="CT71" s="2427"/>
      <c r="CU71" s="2427"/>
      <c r="CV71" s="2427"/>
      <c r="CW71" s="2427"/>
      <c r="CX71" s="2427"/>
      <c r="CY71" s="2427"/>
      <c r="CZ71" s="2427"/>
      <c r="DA71" s="2427"/>
      <c r="DB71" s="2427"/>
      <c r="DC71" s="2427"/>
      <c r="DD71" s="2427"/>
      <c r="DE71" s="2427"/>
      <c r="DF71" s="2427"/>
      <c r="DG71" s="2427"/>
      <c r="DH71" s="2427"/>
      <c r="DI71" s="2427"/>
      <c r="DJ71" s="2427"/>
      <c r="DK71" s="2427"/>
      <c r="DL71" s="2427"/>
      <c r="DM71" s="2427"/>
      <c r="DN71" s="2427"/>
      <c r="DO71" s="2427"/>
      <c r="DP71" s="2427"/>
      <c r="DQ71" s="2427"/>
      <c r="DR71" s="2427"/>
      <c r="DS71" s="2427"/>
      <c r="DT71" s="2427"/>
      <c r="DU71" s="2427"/>
      <c r="DV71" s="2427"/>
      <c r="DW71" s="2427"/>
      <c r="DX71" s="2427"/>
      <c r="DY71" s="2427"/>
      <c r="DZ71" s="2427"/>
      <c r="EA71" s="2427"/>
      <c r="EB71" s="2427"/>
      <c r="EC71" s="2427"/>
    </row>
    <row r="72" spans="2:134" ht="8.25" customHeight="1">
      <c r="B72" s="2415"/>
      <c r="C72" s="2294"/>
      <c r="D72" s="2294"/>
      <c r="E72" s="2294"/>
      <c r="F72" s="2294"/>
      <c r="G72" s="2294"/>
      <c r="H72" s="2294"/>
      <c r="I72" s="2294"/>
      <c r="J72" s="2294"/>
      <c r="K72" s="2294"/>
      <c r="L72" s="2294"/>
      <c r="M72" s="2294"/>
      <c r="N72" s="2294"/>
      <c r="O72" s="2294"/>
      <c r="P72" s="2294"/>
      <c r="Q72" s="2294"/>
      <c r="R72" s="2412"/>
      <c r="S72" s="1858"/>
      <c r="T72" s="1859"/>
      <c r="U72" s="2402"/>
      <c r="V72" s="2403"/>
      <c r="W72" s="2403"/>
      <c r="X72" s="2404"/>
      <c r="Y72" s="1858"/>
      <c r="Z72" s="1859"/>
      <c r="AA72" s="2411"/>
      <c r="AB72" s="2294"/>
      <c r="AC72" s="2294"/>
      <c r="AD72" s="2412"/>
      <c r="AE72" s="1858"/>
      <c r="AF72" s="1859"/>
      <c r="AG72" s="2385"/>
      <c r="AH72" s="2386"/>
      <c r="AI72" s="2386"/>
      <c r="AJ72" s="2387"/>
      <c r="AK72" s="2335"/>
      <c r="AL72" s="2336"/>
      <c r="AM72" s="2336"/>
      <c r="AN72" s="2336"/>
      <c r="AO72" s="2336"/>
      <c r="AP72" s="2336"/>
      <c r="AQ72" s="2336"/>
      <c r="AR72" s="2336"/>
      <c r="AS72" s="2336"/>
      <c r="AT72" s="2336"/>
      <c r="AU72" s="2336"/>
      <c r="AV72" s="2336"/>
      <c r="AW72" s="2337"/>
      <c r="AX72" s="2335"/>
      <c r="AY72" s="2336"/>
      <c r="AZ72" s="2336"/>
      <c r="BA72" s="2336"/>
      <c r="BB72" s="2336"/>
      <c r="BC72" s="2336"/>
      <c r="BD72" s="2336"/>
      <c r="BE72" s="2336"/>
      <c r="BF72" s="2336"/>
      <c r="BG72" s="2336"/>
      <c r="BH72" s="2336"/>
      <c r="BI72" s="2336"/>
      <c r="BJ72" s="2337"/>
      <c r="BN72" s="263"/>
    </row>
    <row r="73" spans="2:134" ht="8.25" customHeight="1">
      <c r="B73" s="2413" t="s">
        <v>1129</v>
      </c>
      <c r="C73" s="2351"/>
      <c r="D73" s="2351"/>
      <c r="E73" s="2351"/>
      <c r="F73" s="2351"/>
      <c r="G73" s="2351"/>
      <c r="H73" s="2351"/>
      <c r="I73" s="2351"/>
      <c r="J73" s="2351"/>
      <c r="K73" s="2351"/>
      <c r="L73" s="2351"/>
      <c r="M73" s="2351"/>
      <c r="N73" s="2351"/>
      <c r="O73" s="2351"/>
      <c r="P73" s="2351"/>
      <c r="Q73" s="2351"/>
      <c r="R73" s="2409"/>
      <c r="S73" s="2392"/>
      <c r="T73" s="2393"/>
      <c r="U73" s="2396" t="s">
        <v>1113</v>
      </c>
      <c r="V73" s="2397"/>
      <c r="W73" s="2397"/>
      <c r="X73" s="2398"/>
      <c r="Y73" s="2405"/>
      <c r="Z73" s="2406"/>
      <c r="AA73" s="2379" t="s">
        <v>1114</v>
      </c>
      <c r="AB73" s="2351"/>
      <c r="AC73" s="2351"/>
      <c r="AD73" s="2409"/>
      <c r="AE73" s="2405"/>
      <c r="AF73" s="2406"/>
      <c r="AG73" s="2379" t="s">
        <v>1115</v>
      </c>
      <c r="AH73" s="2380"/>
      <c r="AI73" s="2380"/>
      <c r="AJ73" s="2381"/>
      <c r="AK73" s="2320"/>
      <c r="AL73" s="2321"/>
      <c r="AM73" s="2321"/>
      <c r="AN73" s="2321"/>
      <c r="AO73" s="2321"/>
      <c r="AP73" s="2321"/>
      <c r="AQ73" s="2321"/>
      <c r="AR73" s="2321"/>
      <c r="AS73" s="2321"/>
      <c r="AT73" s="2321"/>
      <c r="AU73" s="2321"/>
      <c r="AV73" s="2321"/>
      <c r="AW73" s="2322"/>
      <c r="AX73" s="2320"/>
      <c r="AY73" s="2321"/>
      <c r="AZ73" s="2321"/>
      <c r="BA73" s="2321"/>
      <c r="BB73" s="2321"/>
      <c r="BC73" s="2321"/>
      <c r="BD73" s="2321"/>
      <c r="BE73" s="2321"/>
      <c r="BF73" s="2321"/>
      <c r="BG73" s="2321"/>
      <c r="BH73" s="2321"/>
      <c r="BI73" s="2321"/>
      <c r="BJ73" s="2322"/>
      <c r="BN73" s="263"/>
      <c r="BS73" s="552"/>
      <c r="BT73" s="553"/>
      <c r="BU73" s="553"/>
      <c r="BV73" s="553"/>
      <c r="BW73" s="553"/>
      <c r="BX73" s="553"/>
      <c r="BY73" s="553"/>
      <c r="BZ73" s="553"/>
      <c r="CA73" s="553"/>
      <c r="CB73" s="553"/>
      <c r="CC73" s="553"/>
      <c r="CD73" s="553"/>
      <c r="CE73" s="553"/>
      <c r="CF73" s="553"/>
      <c r="CG73" s="553"/>
      <c r="CH73" s="553"/>
      <c r="CI73" s="553"/>
      <c r="CJ73" s="553"/>
      <c r="CK73" s="553"/>
      <c r="CL73" s="553"/>
      <c r="CM73" s="553"/>
      <c r="CN73" s="553"/>
      <c r="CO73" s="553"/>
      <c r="CP73" s="553"/>
      <c r="CQ73" s="553"/>
      <c r="CR73" s="553"/>
      <c r="CS73" s="553"/>
      <c r="CT73" s="553"/>
      <c r="CU73" s="553"/>
      <c r="CV73" s="553"/>
      <c r="CW73" s="553"/>
      <c r="CX73" s="553"/>
      <c r="CY73" s="553"/>
      <c r="CZ73" s="553"/>
      <c r="DA73" s="553"/>
      <c r="DB73" s="553"/>
      <c r="DC73" s="553"/>
      <c r="DD73" s="553"/>
      <c r="DE73" s="553"/>
      <c r="DF73" s="553"/>
      <c r="DG73" s="553"/>
      <c r="DH73" s="553"/>
      <c r="DI73" s="553"/>
      <c r="DJ73" s="553"/>
      <c r="DK73" s="553"/>
      <c r="DL73" s="553"/>
      <c r="DM73" s="553"/>
      <c r="DN73" s="553"/>
      <c r="DO73" s="553"/>
      <c r="DP73" s="553"/>
      <c r="DQ73" s="553"/>
      <c r="DR73" s="553"/>
      <c r="DS73" s="553"/>
      <c r="DT73" s="553"/>
      <c r="DU73" s="553"/>
      <c r="DV73" s="553"/>
      <c r="DW73" s="553"/>
      <c r="DX73" s="553"/>
      <c r="DY73" s="553"/>
      <c r="DZ73" s="553"/>
      <c r="EA73" s="553"/>
      <c r="EB73" s="553"/>
      <c r="EC73" s="553"/>
      <c r="ED73" s="554"/>
    </row>
    <row r="74" spans="2:134" ht="8.25" customHeight="1">
      <c r="B74" s="2414"/>
      <c r="C74" s="2159"/>
      <c r="D74" s="2159"/>
      <c r="E74" s="2159"/>
      <c r="F74" s="2159"/>
      <c r="G74" s="2159"/>
      <c r="H74" s="2159"/>
      <c r="I74" s="2159"/>
      <c r="J74" s="2159"/>
      <c r="K74" s="2159"/>
      <c r="L74" s="2159"/>
      <c r="M74" s="2159"/>
      <c r="N74" s="2159"/>
      <c r="O74" s="2159"/>
      <c r="P74" s="2159"/>
      <c r="Q74" s="2159"/>
      <c r="R74" s="2410"/>
      <c r="S74" s="2394"/>
      <c r="T74" s="2395"/>
      <c r="U74" s="2399"/>
      <c r="V74" s="2400"/>
      <c r="W74" s="2400"/>
      <c r="X74" s="2401"/>
      <c r="Y74" s="2407"/>
      <c r="Z74" s="2408"/>
      <c r="AA74" s="2382"/>
      <c r="AB74" s="2159"/>
      <c r="AC74" s="2159"/>
      <c r="AD74" s="2410"/>
      <c r="AE74" s="2407"/>
      <c r="AF74" s="2408"/>
      <c r="AG74" s="2382"/>
      <c r="AH74" s="2383"/>
      <c r="AI74" s="2383"/>
      <c r="AJ74" s="2384"/>
      <c r="AK74" s="2388"/>
      <c r="AL74" s="2389"/>
      <c r="AM74" s="2389"/>
      <c r="AN74" s="2389"/>
      <c r="AO74" s="2389"/>
      <c r="AP74" s="2389"/>
      <c r="AQ74" s="2389"/>
      <c r="AR74" s="2389"/>
      <c r="AS74" s="2389"/>
      <c r="AT74" s="2389"/>
      <c r="AU74" s="2389"/>
      <c r="AV74" s="2389"/>
      <c r="AW74" s="2390"/>
      <c r="AX74" s="2388"/>
      <c r="AY74" s="2389"/>
      <c r="AZ74" s="2389"/>
      <c r="BA74" s="2389"/>
      <c r="BB74" s="2389"/>
      <c r="BC74" s="2389"/>
      <c r="BD74" s="2389"/>
      <c r="BE74" s="2389"/>
      <c r="BF74" s="2389"/>
      <c r="BG74" s="2389"/>
      <c r="BH74" s="2389"/>
      <c r="BI74" s="2389"/>
      <c r="BJ74" s="2390"/>
      <c r="BN74" s="263"/>
      <c r="BS74" s="555"/>
      <c r="BT74" s="2197" t="s">
        <v>1130</v>
      </c>
      <c r="BU74" s="2159"/>
      <c r="BV74" s="2159"/>
      <c r="BW74" s="2159"/>
      <c r="BX74" s="2159"/>
      <c r="BY74" s="2159"/>
      <c r="BZ74" s="2159"/>
      <c r="CA74" s="2159"/>
      <c r="CB74" s="2159"/>
      <c r="CC74" s="2159"/>
      <c r="CD74" s="2159"/>
      <c r="CE74" s="2159"/>
      <c r="CF74" s="2159"/>
      <c r="CG74" s="2159"/>
      <c r="CH74" s="2159"/>
      <c r="CI74" s="2159"/>
      <c r="CJ74" s="2159"/>
      <c r="CK74" s="2159"/>
      <c r="CL74" s="263"/>
      <c r="CM74" s="263"/>
      <c r="CN74" s="263"/>
      <c r="CO74" s="263"/>
      <c r="CP74" s="263"/>
      <c r="CQ74" s="263"/>
      <c r="CR74" s="263"/>
      <c r="CS74" s="263"/>
      <c r="CT74" s="263"/>
      <c r="CU74" s="263"/>
      <c r="CV74" s="263"/>
      <c r="CW74" s="263"/>
      <c r="CX74" s="263"/>
      <c r="CY74" s="263"/>
      <c r="CZ74" s="263"/>
      <c r="DA74" s="263"/>
      <c r="DB74" s="263"/>
      <c r="DC74" s="263"/>
      <c r="DD74" s="263"/>
      <c r="DE74" s="263"/>
      <c r="DF74" s="263"/>
      <c r="DG74" s="263"/>
      <c r="DH74" s="263"/>
      <c r="DI74" s="263"/>
      <c r="DJ74" s="263"/>
      <c r="DK74" s="263"/>
      <c r="DL74" s="263"/>
      <c r="DM74" s="263"/>
      <c r="DN74" s="263"/>
      <c r="DO74" s="263"/>
      <c r="DP74" s="263"/>
      <c r="DQ74" s="263"/>
      <c r="DR74" s="263"/>
      <c r="DS74" s="263"/>
      <c r="DT74" s="263"/>
      <c r="DU74" s="263"/>
      <c r="DV74" s="263"/>
      <c r="DW74" s="263"/>
      <c r="DX74" s="263"/>
      <c r="DY74" s="263"/>
      <c r="DZ74" s="263"/>
      <c r="EA74" s="263"/>
      <c r="EB74" s="263"/>
      <c r="EC74" s="263"/>
      <c r="ED74" s="267"/>
    </row>
    <row r="75" spans="2:134" ht="8.25" customHeight="1" thickBot="1">
      <c r="B75" s="2415"/>
      <c r="C75" s="2294"/>
      <c r="D75" s="2294"/>
      <c r="E75" s="2294"/>
      <c r="F75" s="2294"/>
      <c r="G75" s="2294"/>
      <c r="H75" s="2294"/>
      <c r="I75" s="2294"/>
      <c r="J75" s="2294"/>
      <c r="K75" s="2294"/>
      <c r="L75" s="2294"/>
      <c r="M75" s="2294"/>
      <c r="N75" s="2294"/>
      <c r="O75" s="2294"/>
      <c r="P75" s="2294"/>
      <c r="Q75" s="2294"/>
      <c r="R75" s="2412"/>
      <c r="S75" s="1858"/>
      <c r="T75" s="1859"/>
      <c r="U75" s="2402"/>
      <c r="V75" s="2403"/>
      <c r="W75" s="2403"/>
      <c r="X75" s="2404"/>
      <c r="Y75" s="1858"/>
      <c r="Z75" s="1859"/>
      <c r="AA75" s="2411"/>
      <c r="AB75" s="2294"/>
      <c r="AC75" s="2294"/>
      <c r="AD75" s="2412"/>
      <c r="AE75" s="1858"/>
      <c r="AF75" s="1859"/>
      <c r="AG75" s="2385"/>
      <c r="AH75" s="2386"/>
      <c r="AI75" s="2386"/>
      <c r="AJ75" s="2387"/>
      <c r="AK75" s="2335"/>
      <c r="AL75" s="2336"/>
      <c r="AM75" s="2336"/>
      <c r="AN75" s="2336"/>
      <c r="AO75" s="2336"/>
      <c r="AP75" s="2336"/>
      <c r="AQ75" s="2336"/>
      <c r="AR75" s="2336"/>
      <c r="AS75" s="2336"/>
      <c r="AT75" s="2336"/>
      <c r="AU75" s="2336"/>
      <c r="AV75" s="2336"/>
      <c r="AW75" s="2337"/>
      <c r="AX75" s="2335"/>
      <c r="AY75" s="2336"/>
      <c r="AZ75" s="2336"/>
      <c r="BA75" s="2336"/>
      <c r="BB75" s="2336"/>
      <c r="BC75" s="2336"/>
      <c r="BD75" s="2336"/>
      <c r="BE75" s="2336"/>
      <c r="BF75" s="2336"/>
      <c r="BG75" s="2336"/>
      <c r="BH75" s="2336"/>
      <c r="BI75" s="2336"/>
      <c r="BJ75" s="2337"/>
      <c r="BN75" s="263"/>
      <c r="BS75" s="555"/>
      <c r="BT75" s="2294"/>
      <c r="BU75" s="2294"/>
      <c r="BV75" s="2294"/>
      <c r="BW75" s="2294"/>
      <c r="BX75" s="2294"/>
      <c r="BY75" s="2294"/>
      <c r="BZ75" s="2294"/>
      <c r="CA75" s="2294"/>
      <c r="CB75" s="2294"/>
      <c r="CC75" s="2294"/>
      <c r="CD75" s="2294"/>
      <c r="CE75" s="2294"/>
      <c r="CF75" s="2294"/>
      <c r="CG75" s="2294"/>
      <c r="CH75" s="2294"/>
      <c r="CI75" s="2294"/>
      <c r="CJ75" s="2294"/>
      <c r="CK75" s="2294"/>
      <c r="CL75" s="263"/>
      <c r="CM75" s="263"/>
      <c r="CN75" s="263"/>
      <c r="CO75" s="263"/>
      <c r="CP75" s="263"/>
      <c r="CQ75" s="263"/>
      <c r="CR75" s="263"/>
      <c r="CS75" s="263"/>
      <c r="CT75" s="263"/>
      <c r="CU75" s="263"/>
      <c r="CV75" s="263"/>
      <c r="CW75" s="263"/>
      <c r="CX75" s="263"/>
      <c r="CY75" s="263"/>
      <c r="CZ75" s="263"/>
      <c r="DA75" s="263"/>
      <c r="DB75" s="263"/>
      <c r="DC75" s="263"/>
      <c r="DD75" s="263"/>
      <c r="DE75" s="263"/>
      <c r="DF75" s="263"/>
      <c r="DG75" s="263"/>
      <c r="DH75" s="263"/>
      <c r="DI75" s="263"/>
      <c r="DJ75" s="263"/>
      <c r="DK75" s="263"/>
      <c r="DL75" s="263"/>
      <c r="DM75" s="263"/>
      <c r="DN75" s="263"/>
      <c r="DO75" s="263"/>
      <c r="DP75" s="263"/>
      <c r="DQ75" s="263"/>
      <c r="DR75" s="263"/>
      <c r="DS75" s="263"/>
      <c r="DT75" s="263"/>
      <c r="DU75" s="263"/>
      <c r="DV75" s="263"/>
      <c r="DW75" s="263"/>
      <c r="DX75" s="263"/>
      <c r="DY75" s="263"/>
      <c r="DZ75" s="263"/>
      <c r="EA75" s="263"/>
      <c r="EB75" s="263"/>
      <c r="EC75" s="263"/>
      <c r="ED75" s="267"/>
    </row>
    <row r="76" spans="2:134" ht="8.25" customHeight="1">
      <c r="B76" s="2413" t="s">
        <v>1131</v>
      </c>
      <c r="C76" s="2351"/>
      <c r="D76" s="2351"/>
      <c r="E76" s="2351"/>
      <c r="F76" s="2351"/>
      <c r="G76" s="2351"/>
      <c r="H76" s="2351"/>
      <c r="I76" s="2351"/>
      <c r="J76" s="2351"/>
      <c r="K76" s="2351"/>
      <c r="L76" s="2351"/>
      <c r="M76" s="2351"/>
      <c r="N76" s="2351"/>
      <c r="O76" s="2351"/>
      <c r="P76" s="2351"/>
      <c r="Q76" s="2351"/>
      <c r="R76" s="2409"/>
      <c r="S76" s="2392"/>
      <c r="T76" s="2393"/>
      <c r="U76" s="2396" t="s">
        <v>1113</v>
      </c>
      <c r="V76" s="2397"/>
      <c r="W76" s="2397"/>
      <c r="X76" s="2398"/>
      <c r="Y76" s="2405"/>
      <c r="Z76" s="2406"/>
      <c r="AA76" s="2379" t="s">
        <v>1114</v>
      </c>
      <c r="AB76" s="2351"/>
      <c r="AC76" s="2351"/>
      <c r="AD76" s="2409"/>
      <c r="AE76" s="2405"/>
      <c r="AF76" s="2406"/>
      <c r="AG76" s="2379" t="s">
        <v>1115</v>
      </c>
      <c r="AH76" s="2380"/>
      <c r="AI76" s="2380"/>
      <c r="AJ76" s="2381"/>
      <c r="AK76" s="2320"/>
      <c r="AL76" s="2321"/>
      <c r="AM76" s="2321"/>
      <c r="AN76" s="2321"/>
      <c r="AO76" s="2321"/>
      <c r="AP76" s="2321"/>
      <c r="AQ76" s="2321"/>
      <c r="AR76" s="2321"/>
      <c r="AS76" s="2321"/>
      <c r="AT76" s="2321"/>
      <c r="AU76" s="2321"/>
      <c r="AV76" s="2321"/>
      <c r="AW76" s="2322"/>
      <c r="AX76" s="2320"/>
      <c r="AY76" s="2321"/>
      <c r="AZ76" s="2321"/>
      <c r="BA76" s="2321"/>
      <c r="BB76" s="2321"/>
      <c r="BC76" s="2321"/>
      <c r="BD76" s="2321"/>
      <c r="BE76" s="2321"/>
      <c r="BF76" s="2321"/>
      <c r="BG76" s="2321"/>
      <c r="BH76" s="2321"/>
      <c r="BI76" s="2321"/>
      <c r="BJ76" s="2322"/>
      <c r="BN76" s="263"/>
      <c r="BS76" s="555"/>
      <c r="BT76" s="2441" t="s">
        <v>1132</v>
      </c>
      <c r="BU76" s="2442"/>
      <c r="BV76" s="2442"/>
      <c r="BW76" s="2442"/>
      <c r="BX76" s="2447"/>
      <c r="BY76" s="2447"/>
      <c r="BZ76" s="2447"/>
      <c r="CA76" s="2447"/>
      <c r="CB76" s="2447"/>
      <c r="CC76" s="2447"/>
      <c r="CD76" s="2447"/>
      <c r="CE76" s="2447"/>
      <c r="CF76" s="2447"/>
      <c r="CG76" s="2447"/>
      <c r="CH76" s="2447"/>
      <c r="CI76" s="2447"/>
      <c r="CJ76" s="2318" t="s">
        <v>94</v>
      </c>
      <c r="CK76" s="2318"/>
      <c r="CL76" s="2319"/>
      <c r="CM76" s="263"/>
      <c r="CN76" s="2450" t="s">
        <v>1133</v>
      </c>
      <c r="CO76" s="2451"/>
      <c r="CP76" s="2451"/>
      <c r="CQ76" s="2451"/>
      <c r="CR76" s="2451"/>
      <c r="CS76" s="2451"/>
      <c r="CT76" s="2451"/>
      <c r="CU76" s="2451"/>
      <c r="CV76" s="2451"/>
      <c r="CW76" s="2452"/>
      <c r="CX76" s="2459">
        <f>INT(BX76*3/10)</f>
        <v>0</v>
      </c>
      <c r="CY76" s="2434"/>
      <c r="CZ76" s="2434"/>
      <c r="DA76" s="2434"/>
      <c r="DB76" s="2434"/>
      <c r="DC76" s="2434"/>
      <c r="DD76" s="2434"/>
      <c r="DE76" s="2434"/>
      <c r="DF76" s="2434"/>
      <c r="DG76" s="2428" t="s">
        <v>94</v>
      </c>
      <c r="DH76" s="2428"/>
      <c r="DI76" s="2429"/>
      <c r="DJ76" s="2430" t="s">
        <v>1134</v>
      </c>
      <c r="DK76" s="2428"/>
      <c r="DL76" s="2428"/>
      <c r="DM76" s="2429"/>
      <c r="DN76" s="2431" t="s">
        <v>1135</v>
      </c>
      <c r="DO76" s="2431"/>
      <c r="DP76" s="2431"/>
      <c r="DQ76" s="2431"/>
      <c r="DR76" s="2433">
        <f>AK87</f>
        <v>0</v>
      </c>
      <c r="DS76" s="2434"/>
      <c r="DT76" s="2434"/>
      <c r="DU76" s="2434"/>
      <c r="DV76" s="2434"/>
      <c r="DW76" s="2434"/>
      <c r="DX76" s="2434"/>
      <c r="DY76" s="2434"/>
      <c r="DZ76" s="2434"/>
      <c r="EA76" s="2428" t="s">
        <v>94</v>
      </c>
      <c r="EB76" s="2428"/>
      <c r="EC76" s="2439"/>
      <c r="ED76" s="556"/>
    </row>
    <row r="77" spans="2:134" ht="8.25" customHeight="1">
      <c r="B77" s="2414"/>
      <c r="C77" s="2159"/>
      <c r="D77" s="2159"/>
      <c r="E77" s="2159"/>
      <c r="F77" s="2159"/>
      <c r="G77" s="2159"/>
      <c r="H77" s="2159"/>
      <c r="I77" s="2159"/>
      <c r="J77" s="2159"/>
      <c r="K77" s="2159"/>
      <c r="L77" s="2159"/>
      <c r="M77" s="2159"/>
      <c r="N77" s="2159"/>
      <c r="O77" s="2159"/>
      <c r="P77" s="2159"/>
      <c r="Q77" s="2159"/>
      <c r="R77" s="2410"/>
      <c r="S77" s="2394"/>
      <c r="T77" s="2395"/>
      <c r="U77" s="2399"/>
      <c r="V77" s="2400"/>
      <c r="W77" s="2400"/>
      <c r="X77" s="2401"/>
      <c r="Y77" s="2407"/>
      <c r="Z77" s="2408"/>
      <c r="AA77" s="2382"/>
      <c r="AB77" s="2159"/>
      <c r="AC77" s="2159"/>
      <c r="AD77" s="2410"/>
      <c r="AE77" s="2407"/>
      <c r="AF77" s="2408"/>
      <c r="AG77" s="2382"/>
      <c r="AH77" s="2383"/>
      <c r="AI77" s="2383"/>
      <c r="AJ77" s="2384"/>
      <c r="AK77" s="2388"/>
      <c r="AL77" s="2389"/>
      <c r="AM77" s="2389"/>
      <c r="AN77" s="2389"/>
      <c r="AO77" s="2389"/>
      <c r="AP77" s="2389"/>
      <c r="AQ77" s="2389"/>
      <c r="AR77" s="2389"/>
      <c r="AS77" s="2389"/>
      <c r="AT77" s="2389"/>
      <c r="AU77" s="2389"/>
      <c r="AV77" s="2389"/>
      <c r="AW77" s="2390"/>
      <c r="AX77" s="2388"/>
      <c r="AY77" s="2389"/>
      <c r="AZ77" s="2389"/>
      <c r="BA77" s="2389"/>
      <c r="BB77" s="2389"/>
      <c r="BC77" s="2389"/>
      <c r="BD77" s="2389"/>
      <c r="BE77" s="2389"/>
      <c r="BF77" s="2389"/>
      <c r="BG77" s="2389"/>
      <c r="BH77" s="2389"/>
      <c r="BI77" s="2389"/>
      <c r="BJ77" s="2390"/>
      <c r="BN77" s="263"/>
      <c r="BS77" s="555"/>
      <c r="BT77" s="2443"/>
      <c r="BU77" s="2444"/>
      <c r="BV77" s="2444"/>
      <c r="BW77" s="2444"/>
      <c r="BX77" s="2448"/>
      <c r="BY77" s="2448"/>
      <c r="BZ77" s="2448"/>
      <c r="CA77" s="2448"/>
      <c r="CB77" s="2448"/>
      <c r="CC77" s="2448"/>
      <c r="CD77" s="2448"/>
      <c r="CE77" s="2448"/>
      <c r="CF77" s="2448"/>
      <c r="CG77" s="2448"/>
      <c r="CH77" s="2448"/>
      <c r="CI77" s="2448"/>
      <c r="CJ77" s="1289"/>
      <c r="CK77" s="1289"/>
      <c r="CL77" s="1290"/>
      <c r="CM77" s="263"/>
      <c r="CN77" s="2453"/>
      <c r="CO77" s="2454"/>
      <c r="CP77" s="2454"/>
      <c r="CQ77" s="2454"/>
      <c r="CR77" s="2454"/>
      <c r="CS77" s="2454"/>
      <c r="CT77" s="2454"/>
      <c r="CU77" s="2454"/>
      <c r="CV77" s="2454"/>
      <c r="CW77" s="2455"/>
      <c r="CX77" s="2460"/>
      <c r="CY77" s="2436"/>
      <c r="CZ77" s="2436"/>
      <c r="DA77" s="2436"/>
      <c r="DB77" s="2436"/>
      <c r="DC77" s="2436"/>
      <c r="DD77" s="2436"/>
      <c r="DE77" s="2436"/>
      <c r="DF77" s="2436"/>
      <c r="DG77" s="1289"/>
      <c r="DH77" s="1289"/>
      <c r="DI77" s="1290"/>
      <c r="DJ77" s="2348"/>
      <c r="DK77" s="1289"/>
      <c r="DL77" s="1289"/>
      <c r="DM77" s="1290"/>
      <c r="DN77" s="2432"/>
      <c r="DO77" s="2432"/>
      <c r="DP77" s="2432"/>
      <c r="DQ77" s="2432"/>
      <c r="DR77" s="2435"/>
      <c r="DS77" s="2436"/>
      <c r="DT77" s="2436"/>
      <c r="DU77" s="2436"/>
      <c r="DV77" s="2436"/>
      <c r="DW77" s="2436"/>
      <c r="DX77" s="2436"/>
      <c r="DY77" s="2436"/>
      <c r="DZ77" s="2436"/>
      <c r="EA77" s="1289"/>
      <c r="EB77" s="1289"/>
      <c r="EC77" s="2440"/>
      <c r="ED77" s="556"/>
    </row>
    <row r="78" spans="2:134" ht="8.25" customHeight="1">
      <c r="B78" s="2415"/>
      <c r="C78" s="2294"/>
      <c r="D78" s="2294"/>
      <c r="E78" s="2294"/>
      <c r="F78" s="2294"/>
      <c r="G78" s="2294"/>
      <c r="H78" s="2294"/>
      <c r="I78" s="2294"/>
      <c r="J78" s="2294"/>
      <c r="K78" s="2294"/>
      <c r="L78" s="2294"/>
      <c r="M78" s="2294"/>
      <c r="N78" s="2294"/>
      <c r="O78" s="2294"/>
      <c r="P78" s="2294"/>
      <c r="Q78" s="2294"/>
      <c r="R78" s="2412"/>
      <c r="S78" s="1858"/>
      <c r="T78" s="1859"/>
      <c r="U78" s="2402"/>
      <c r="V78" s="2403"/>
      <c r="W78" s="2403"/>
      <c r="X78" s="2404"/>
      <c r="Y78" s="1858"/>
      <c r="Z78" s="1859"/>
      <c r="AA78" s="2411"/>
      <c r="AB78" s="2294"/>
      <c r="AC78" s="2294"/>
      <c r="AD78" s="2412"/>
      <c r="AE78" s="1858"/>
      <c r="AF78" s="1859"/>
      <c r="AG78" s="2385"/>
      <c r="AH78" s="2386"/>
      <c r="AI78" s="2386"/>
      <c r="AJ78" s="2387"/>
      <c r="AK78" s="2335"/>
      <c r="AL78" s="2336"/>
      <c r="AM78" s="2336"/>
      <c r="AN78" s="2336"/>
      <c r="AO78" s="2336"/>
      <c r="AP78" s="2336"/>
      <c r="AQ78" s="2336"/>
      <c r="AR78" s="2336"/>
      <c r="AS78" s="2336"/>
      <c r="AT78" s="2336"/>
      <c r="AU78" s="2336"/>
      <c r="AV78" s="2336"/>
      <c r="AW78" s="2337"/>
      <c r="AX78" s="2335"/>
      <c r="AY78" s="2336"/>
      <c r="AZ78" s="2336"/>
      <c r="BA78" s="2336"/>
      <c r="BB78" s="2336"/>
      <c r="BC78" s="2336"/>
      <c r="BD78" s="2336"/>
      <c r="BE78" s="2336"/>
      <c r="BF78" s="2336"/>
      <c r="BG78" s="2336"/>
      <c r="BH78" s="2336"/>
      <c r="BI78" s="2336"/>
      <c r="BJ78" s="2337"/>
      <c r="BN78" s="263"/>
      <c r="BS78" s="555"/>
      <c r="BT78" s="2445"/>
      <c r="BU78" s="2446"/>
      <c r="BV78" s="2446"/>
      <c r="BW78" s="2446"/>
      <c r="BX78" s="2449"/>
      <c r="BY78" s="2449"/>
      <c r="BZ78" s="2449"/>
      <c r="CA78" s="2449"/>
      <c r="CB78" s="2449"/>
      <c r="CC78" s="2449"/>
      <c r="CD78" s="2449"/>
      <c r="CE78" s="2449"/>
      <c r="CF78" s="2449"/>
      <c r="CG78" s="2449"/>
      <c r="CH78" s="2449"/>
      <c r="CI78" s="2449"/>
      <c r="CJ78" s="2338"/>
      <c r="CK78" s="2338"/>
      <c r="CL78" s="2350"/>
      <c r="CM78" s="263"/>
      <c r="CN78" s="2456"/>
      <c r="CO78" s="2457"/>
      <c r="CP78" s="2457"/>
      <c r="CQ78" s="2457"/>
      <c r="CR78" s="2457"/>
      <c r="CS78" s="2457"/>
      <c r="CT78" s="2457"/>
      <c r="CU78" s="2457"/>
      <c r="CV78" s="2457"/>
      <c r="CW78" s="2458"/>
      <c r="CX78" s="2461"/>
      <c r="CY78" s="2438"/>
      <c r="CZ78" s="2438"/>
      <c r="DA78" s="2438"/>
      <c r="DB78" s="2438"/>
      <c r="DC78" s="2438"/>
      <c r="DD78" s="2438"/>
      <c r="DE78" s="2438"/>
      <c r="DF78" s="2438"/>
      <c r="DG78" s="1289"/>
      <c r="DH78" s="1289"/>
      <c r="DI78" s="1290"/>
      <c r="DJ78" s="2348"/>
      <c r="DK78" s="1289"/>
      <c r="DL78" s="1289"/>
      <c r="DM78" s="1290"/>
      <c r="DN78" s="2432"/>
      <c r="DO78" s="2432"/>
      <c r="DP78" s="2432"/>
      <c r="DQ78" s="2432"/>
      <c r="DR78" s="2437"/>
      <c r="DS78" s="2438"/>
      <c r="DT78" s="2438"/>
      <c r="DU78" s="2438"/>
      <c r="DV78" s="2438"/>
      <c r="DW78" s="2438"/>
      <c r="DX78" s="2438"/>
      <c r="DY78" s="2438"/>
      <c r="DZ78" s="2438"/>
      <c r="EA78" s="1289"/>
      <c r="EB78" s="1289"/>
      <c r="EC78" s="2440"/>
      <c r="ED78" s="556"/>
    </row>
    <row r="79" spans="2:134" ht="8.25" customHeight="1">
      <c r="B79" s="2413" t="s">
        <v>1136</v>
      </c>
      <c r="C79" s="2351"/>
      <c r="D79" s="2351"/>
      <c r="E79" s="2351"/>
      <c r="F79" s="2351"/>
      <c r="G79" s="2351"/>
      <c r="H79" s="2351"/>
      <c r="I79" s="2351"/>
      <c r="J79" s="2351"/>
      <c r="K79" s="2351"/>
      <c r="L79" s="2351"/>
      <c r="M79" s="2351"/>
      <c r="N79" s="2351"/>
      <c r="O79" s="2351"/>
      <c r="P79" s="2351"/>
      <c r="Q79" s="2351"/>
      <c r="R79" s="2409"/>
      <c r="S79" s="2392"/>
      <c r="T79" s="2393"/>
      <c r="U79" s="2396" t="s">
        <v>1113</v>
      </c>
      <c r="V79" s="2397"/>
      <c r="W79" s="2397"/>
      <c r="X79" s="2398"/>
      <c r="Y79" s="2405"/>
      <c r="Z79" s="2406"/>
      <c r="AA79" s="2379" t="s">
        <v>1114</v>
      </c>
      <c r="AB79" s="2351"/>
      <c r="AC79" s="2351"/>
      <c r="AD79" s="2409"/>
      <c r="AE79" s="2405"/>
      <c r="AF79" s="2406"/>
      <c r="AG79" s="2379" t="s">
        <v>1115</v>
      </c>
      <c r="AH79" s="2380"/>
      <c r="AI79" s="2380"/>
      <c r="AJ79" s="2381"/>
      <c r="AK79" s="2320"/>
      <c r="AL79" s="2321"/>
      <c r="AM79" s="2321"/>
      <c r="AN79" s="2321"/>
      <c r="AO79" s="2321"/>
      <c r="AP79" s="2321"/>
      <c r="AQ79" s="2321"/>
      <c r="AR79" s="2321"/>
      <c r="AS79" s="2321"/>
      <c r="AT79" s="2321"/>
      <c r="AU79" s="2321"/>
      <c r="AV79" s="2321"/>
      <c r="AW79" s="2322"/>
      <c r="AX79" s="2320"/>
      <c r="AY79" s="2321"/>
      <c r="AZ79" s="2321"/>
      <c r="BA79" s="2321"/>
      <c r="BB79" s="2321"/>
      <c r="BC79" s="2321"/>
      <c r="BD79" s="2321"/>
      <c r="BE79" s="2321"/>
      <c r="BF79" s="2321"/>
      <c r="BG79" s="2321"/>
      <c r="BH79" s="2321"/>
      <c r="BI79" s="2321"/>
      <c r="BJ79" s="2322"/>
      <c r="BN79" s="263"/>
      <c r="BS79" s="555"/>
      <c r="BT79" s="2474" t="s">
        <v>1137</v>
      </c>
      <c r="BU79" s="2474"/>
      <c r="BV79" s="2474"/>
      <c r="BW79" s="2474"/>
      <c r="BX79" s="2474"/>
      <c r="BY79" s="2474"/>
      <c r="BZ79" s="2474"/>
      <c r="CA79" s="2474"/>
      <c r="CB79" s="2474"/>
      <c r="CC79" s="2474"/>
      <c r="CD79" s="2474"/>
      <c r="CE79" s="2474"/>
      <c r="CF79" s="2474"/>
      <c r="CG79" s="2474"/>
      <c r="CH79" s="2474"/>
      <c r="CI79" s="2474"/>
      <c r="CJ79" s="2474"/>
      <c r="CK79" s="2474"/>
      <c r="CL79" s="2474"/>
      <c r="CM79" s="263"/>
      <c r="CN79" s="2450" t="s">
        <v>1138</v>
      </c>
      <c r="CO79" s="2451"/>
      <c r="CP79" s="2451"/>
      <c r="CQ79" s="2451"/>
      <c r="CR79" s="2451"/>
      <c r="CS79" s="2451"/>
      <c r="CT79" s="2451"/>
      <c r="CU79" s="2451"/>
      <c r="CV79" s="2451"/>
      <c r="CW79" s="2452"/>
      <c r="CX79" s="2462">
        <f>INT(BX76*6/10)</f>
        <v>0</v>
      </c>
      <c r="CY79" s="2463"/>
      <c r="CZ79" s="2463"/>
      <c r="DA79" s="2463"/>
      <c r="DB79" s="2463"/>
      <c r="DC79" s="2463"/>
      <c r="DD79" s="2463"/>
      <c r="DE79" s="2463"/>
      <c r="DF79" s="2463"/>
      <c r="DG79" s="2318" t="s">
        <v>94</v>
      </c>
      <c r="DH79" s="2318"/>
      <c r="DI79" s="2319"/>
      <c r="DJ79" s="2347" t="s">
        <v>1134</v>
      </c>
      <c r="DK79" s="2318"/>
      <c r="DL79" s="2318"/>
      <c r="DM79" s="2319"/>
      <c r="DN79" s="2432" t="s">
        <v>1139</v>
      </c>
      <c r="DO79" s="2432"/>
      <c r="DP79" s="2432"/>
      <c r="DQ79" s="2432"/>
      <c r="DR79" s="2470">
        <f>AX87</f>
        <v>0</v>
      </c>
      <c r="DS79" s="2463"/>
      <c r="DT79" s="2463"/>
      <c r="DU79" s="2463"/>
      <c r="DV79" s="2463"/>
      <c r="DW79" s="2463"/>
      <c r="DX79" s="2463"/>
      <c r="DY79" s="2463"/>
      <c r="DZ79" s="2463"/>
      <c r="EA79" s="2318" t="s">
        <v>94</v>
      </c>
      <c r="EB79" s="2318"/>
      <c r="EC79" s="2472"/>
      <c r="ED79" s="556"/>
    </row>
    <row r="80" spans="2:134" ht="8.25" customHeight="1">
      <c r="B80" s="2414"/>
      <c r="C80" s="2159"/>
      <c r="D80" s="2159"/>
      <c r="E80" s="2159"/>
      <c r="F80" s="2159"/>
      <c r="G80" s="2159"/>
      <c r="H80" s="2159"/>
      <c r="I80" s="2159"/>
      <c r="J80" s="2159"/>
      <c r="K80" s="2159"/>
      <c r="L80" s="2159"/>
      <c r="M80" s="2159"/>
      <c r="N80" s="2159"/>
      <c r="O80" s="2159"/>
      <c r="P80" s="2159"/>
      <c r="Q80" s="2159"/>
      <c r="R80" s="2410"/>
      <c r="S80" s="2394"/>
      <c r="T80" s="2395"/>
      <c r="U80" s="2399"/>
      <c r="V80" s="2400"/>
      <c r="W80" s="2400"/>
      <c r="X80" s="2401"/>
      <c r="Y80" s="2407"/>
      <c r="Z80" s="2408"/>
      <c r="AA80" s="2382"/>
      <c r="AB80" s="2159"/>
      <c r="AC80" s="2159"/>
      <c r="AD80" s="2410"/>
      <c r="AE80" s="2407"/>
      <c r="AF80" s="2408"/>
      <c r="AG80" s="2382"/>
      <c r="AH80" s="2383"/>
      <c r="AI80" s="2383"/>
      <c r="AJ80" s="2384"/>
      <c r="AK80" s="2388"/>
      <c r="AL80" s="2389"/>
      <c r="AM80" s="2389"/>
      <c r="AN80" s="2389"/>
      <c r="AO80" s="2389"/>
      <c r="AP80" s="2389"/>
      <c r="AQ80" s="2389"/>
      <c r="AR80" s="2389"/>
      <c r="AS80" s="2389"/>
      <c r="AT80" s="2389"/>
      <c r="AU80" s="2389"/>
      <c r="AV80" s="2389"/>
      <c r="AW80" s="2390"/>
      <c r="AX80" s="2388"/>
      <c r="AY80" s="2389"/>
      <c r="AZ80" s="2389"/>
      <c r="BA80" s="2389"/>
      <c r="BB80" s="2389"/>
      <c r="BC80" s="2389"/>
      <c r="BD80" s="2389"/>
      <c r="BE80" s="2389"/>
      <c r="BF80" s="2389"/>
      <c r="BG80" s="2389"/>
      <c r="BH80" s="2389"/>
      <c r="BI80" s="2389"/>
      <c r="BJ80" s="2390"/>
      <c r="BN80" s="263"/>
      <c r="BS80" s="555"/>
      <c r="BT80" s="2475"/>
      <c r="BU80" s="2475"/>
      <c r="BV80" s="2475"/>
      <c r="BW80" s="2475"/>
      <c r="BX80" s="2475"/>
      <c r="BY80" s="2475"/>
      <c r="BZ80" s="2475"/>
      <c r="CA80" s="2475"/>
      <c r="CB80" s="2475"/>
      <c r="CC80" s="2475"/>
      <c r="CD80" s="2475"/>
      <c r="CE80" s="2475"/>
      <c r="CF80" s="2475"/>
      <c r="CG80" s="2475"/>
      <c r="CH80" s="2475"/>
      <c r="CI80" s="2475"/>
      <c r="CJ80" s="2475"/>
      <c r="CK80" s="2475"/>
      <c r="CL80" s="2475"/>
      <c r="CM80" s="263"/>
      <c r="CN80" s="2453"/>
      <c r="CO80" s="2454"/>
      <c r="CP80" s="2454"/>
      <c r="CQ80" s="2454"/>
      <c r="CR80" s="2454"/>
      <c r="CS80" s="2454"/>
      <c r="CT80" s="2454"/>
      <c r="CU80" s="2454"/>
      <c r="CV80" s="2454"/>
      <c r="CW80" s="2455"/>
      <c r="CX80" s="2460"/>
      <c r="CY80" s="2436"/>
      <c r="CZ80" s="2436"/>
      <c r="DA80" s="2436"/>
      <c r="DB80" s="2436"/>
      <c r="DC80" s="2436"/>
      <c r="DD80" s="2436"/>
      <c r="DE80" s="2436"/>
      <c r="DF80" s="2436"/>
      <c r="DG80" s="1289"/>
      <c r="DH80" s="1289"/>
      <c r="DI80" s="1290"/>
      <c r="DJ80" s="2348"/>
      <c r="DK80" s="1289"/>
      <c r="DL80" s="1289"/>
      <c r="DM80" s="1290"/>
      <c r="DN80" s="2432"/>
      <c r="DO80" s="2432"/>
      <c r="DP80" s="2432"/>
      <c r="DQ80" s="2432"/>
      <c r="DR80" s="2435"/>
      <c r="DS80" s="2436"/>
      <c r="DT80" s="2436"/>
      <c r="DU80" s="2436"/>
      <c r="DV80" s="2436"/>
      <c r="DW80" s="2436"/>
      <c r="DX80" s="2436"/>
      <c r="DY80" s="2436"/>
      <c r="DZ80" s="2436"/>
      <c r="EA80" s="1289"/>
      <c r="EB80" s="1289"/>
      <c r="EC80" s="2440"/>
      <c r="ED80" s="556"/>
    </row>
    <row r="81" spans="1:135" ht="8.25" customHeight="1" thickBot="1">
      <c r="B81" s="2415"/>
      <c r="C81" s="2294"/>
      <c r="D81" s="2294"/>
      <c r="E81" s="2294"/>
      <c r="F81" s="2294"/>
      <c r="G81" s="2294"/>
      <c r="H81" s="2294"/>
      <c r="I81" s="2294"/>
      <c r="J81" s="2294"/>
      <c r="K81" s="2294"/>
      <c r="L81" s="2294"/>
      <c r="M81" s="2294"/>
      <c r="N81" s="2294"/>
      <c r="O81" s="2294"/>
      <c r="P81" s="2294"/>
      <c r="Q81" s="2294"/>
      <c r="R81" s="2412"/>
      <c r="S81" s="1858"/>
      <c r="T81" s="1859"/>
      <c r="U81" s="2402"/>
      <c r="V81" s="2403"/>
      <c r="W81" s="2403"/>
      <c r="X81" s="2404"/>
      <c r="Y81" s="1858"/>
      <c r="Z81" s="1859"/>
      <c r="AA81" s="2411"/>
      <c r="AB81" s="2294"/>
      <c r="AC81" s="2294"/>
      <c r="AD81" s="2412"/>
      <c r="AE81" s="1858"/>
      <c r="AF81" s="1859"/>
      <c r="AG81" s="2385"/>
      <c r="AH81" s="2386"/>
      <c r="AI81" s="2386"/>
      <c r="AJ81" s="2387"/>
      <c r="AK81" s="2335"/>
      <c r="AL81" s="2336"/>
      <c r="AM81" s="2336"/>
      <c r="AN81" s="2336"/>
      <c r="AO81" s="2336"/>
      <c r="AP81" s="2336"/>
      <c r="AQ81" s="2336"/>
      <c r="AR81" s="2336"/>
      <c r="AS81" s="2336"/>
      <c r="AT81" s="2336"/>
      <c r="AU81" s="2336"/>
      <c r="AV81" s="2336"/>
      <c r="AW81" s="2337"/>
      <c r="AX81" s="2335"/>
      <c r="AY81" s="2336"/>
      <c r="AZ81" s="2336"/>
      <c r="BA81" s="2336"/>
      <c r="BB81" s="2336"/>
      <c r="BC81" s="2336"/>
      <c r="BD81" s="2336"/>
      <c r="BE81" s="2336"/>
      <c r="BF81" s="2336"/>
      <c r="BG81" s="2336"/>
      <c r="BH81" s="2336"/>
      <c r="BI81" s="2336"/>
      <c r="BJ81" s="2337"/>
      <c r="BN81" s="263"/>
      <c r="BS81" s="555"/>
      <c r="BT81" s="2475"/>
      <c r="BU81" s="2475"/>
      <c r="BV81" s="2475"/>
      <c r="BW81" s="2475"/>
      <c r="BX81" s="2475"/>
      <c r="BY81" s="2475"/>
      <c r="BZ81" s="2475"/>
      <c r="CA81" s="2475"/>
      <c r="CB81" s="2475"/>
      <c r="CC81" s="2475"/>
      <c r="CD81" s="2475"/>
      <c r="CE81" s="2475"/>
      <c r="CF81" s="2475"/>
      <c r="CG81" s="2475"/>
      <c r="CH81" s="2475"/>
      <c r="CI81" s="2475"/>
      <c r="CJ81" s="2475"/>
      <c r="CK81" s="2475"/>
      <c r="CL81" s="2475"/>
      <c r="CM81" s="263"/>
      <c r="CN81" s="2456"/>
      <c r="CO81" s="2457"/>
      <c r="CP81" s="2457"/>
      <c r="CQ81" s="2457"/>
      <c r="CR81" s="2457"/>
      <c r="CS81" s="2457"/>
      <c r="CT81" s="2457"/>
      <c r="CU81" s="2457"/>
      <c r="CV81" s="2457"/>
      <c r="CW81" s="2458"/>
      <c r="CX81" s="2464"/>
      <c r="CY81" s="2465"/>
      <c r="CZ81" s="2465"/>
      <c r="DA81" s="2465"/>
      <c r="DB81" s="2465"/>
      <c r="DC81" s="2465"/>
      <c r="DD81" s="2465"/>
      <c r="DE81" s="2465"/>
      <c r="DF81" s="2465"/>
      <c r="DG81" s="2466"/>
      <c r="DH81" s="2466"/>
      <c r="DI81" s="2467"/>
      <c r="DJ81" s="2468"/>
      <c r="DK81" s="2466"/>
      <c r="DL81" s="2466"/>
      <c r="DM81" s="2467"/>
      <c r="DN81" s="2469"/>
      <c r="DO81" s="2469"/>
      <c r="DP81" s="2469"/>
      <c r="DQ81" s="2469"/>
      <c r="DR81" s="2471"/>
      <c r="DS81" s="2465"/>
      <c r="DT81" s="2465"/>
      <c r="DU81" s="2465"/>
      <c r="DV81" s="2465"/>
      <c r="DW81" s="2465"/>
      <c r="DX81" s="2465"/>
      <c r="DY81" s="2465"/>
      <c r="DZ81" s="2465"/>
      <c r="EA81" s="2466"/>
      <c r="EB81" s="2466"/>
      <c r="EC81" s="2473"/>
      <c r="ED81" s="556"/>
    </row>
    <row r="82" spans="1:135" ht="8.25" customHeight="1">
      <c r="B82" s="2413" t="s">
        <v>1140</v>
      </c>
      <c r="C82" s="2351"/>
      <c r="D82" s="2351"/>
      <c r="E82" s="2351"/>
      <c r="F82" s="2351"/>
      <c r="G82" s="2351"/>
      <c r="H82" s="2351"/>
      <c r="I82" s="2351"/>
      <c r="J82" s="2351"/>
      <c r="K82" s="2351"/>
      <c r="L82" s="2351"/>
      <c r="M82" s="2351"/>
      <c r="N82" s="2351"/>
      <c r="O82" s="2351"/>
      <c r="P82" s="2351"/>
      <c r="Q82" s="2351"/>
      <c r="R82" s="2409"/>
      <c r="S82" s="2392"/>
      <c r="T82" s="2393"/>
      <c r="U82" s="2396" t="s">
        <v>1113</v>
      </c>
      <c r="V82" s="2397"/>
      <c r="W82" s="2397"/>
      <c r="X82" s="2398"/>
      <c r="Y82" s="2405"/>
      <c r="Z82" s="2406"/>
      <c r="AA82" s="2379" t="s">
        <v>1114</v>
      </c>
      <c r="AB82" s="2351"/>
      <c r="AC82" s="2351"/>
      <c r="AD82" s="2409"/>
      <c r="AE82" s="2405"/>
      <c r="AF82" s="2406"/>
      <c r="AG82" s="2379" t="s">
        <v>1115</v>
      </c>
      <c r="AH82" s="2380"/>
      <c r="AI82" s="2380"/>
      <c r="AJ82" s="2381"/>
      <c r="AK82" s="2320"/>
      <c r="AL82" s="2321"/>
      <c r="AM82" s="2321"/>
      <c r="AN82" s="2321"/>
      <c r="AO82" s="2321"/>
      <c r="AP82" s="2321"/>
      <c r="AQ82" s="2321"/>
      <c r="AR82" s="2321"/>
      <c r="AS82" s="2321"/>
      <c r="AT82" s="2321"/>
      <c r="AU82" s="2321"/>
      <c r="AV82" s="2321"/>
      <c r="AW82" s="2322"/>
      <c r="AX82" s="2320"/>
      <c r="AY82" s="2321"/>
      <c r="AZ82" s="2321"/>
      <c r="BA82" s="2321"/>
      <c r="BB82" s="2321"/>
      <c r="BC82" s="2321"/>
      <c r="BD82" s="2321"/>
      <c r="BE82" s="2321"/>
      <c r="BF82" s="2321"/>
      <c r="BG82" s="2321"/>
      <c r="BH82" s="2321"/>
      <c r="BI82" s="2321"/>
      <c r="BJ82" s="2322"/>
      <c r="BN82" s="263"/>
      <c r="BS82" s="555"/>
      <c r="BT82" s="263"/>
      <c r="BU82" s="263"/>
      <c r="BV82" s="263"/>
      <c r="BW82" s="263"/>
      <c r="BX82" s="263"/>
      <c r="BY82" s="263"/>
      <c r="BZ82" s="263"/>
      <c r="CA82" s="263"/>
      <c r="CB82" s="263"/>
      <c r="CC82" s="263"/>
      <c r="CD82" s="263"/>
      <c r="CE82" s="263"/>
      <c r="CF82" s="263"/>
      <c r="CG82" s="263"/>
      <c r="CH82" s="263"/>
      <c r="CI82" s="263"/>
      <c r="CJ82" s="263"/>
      <c r="CK82" s="263"/>
      <c r="CL82" s="263"/>
      <c r="CM82" s="263"/>
      <c r="CN82" s="263"/>
      <c r="CO82" s="263"/>
      <c r="CP82" s="263"/>
      <c r="CQ82" s="263"/>
      <c r="CR82" s="263"/>
      <c r="CS82" s="263"/>
      <c r="CT82" s="263"/>
      <c r="CU82" s="263"/>
      <c r="CV82" s="263"/>
      <c r="CW82" s="263"/>
      <c r="CX82" s="263"/>
      <c r="CY82" s="263"/>
      <c r="CZ82" s="263"/>
      <c r="DA82" s="263"/>
      <c r="DB82" s="263"/>
      <c r="DC82" s="263"/>
      <c r="DD82" s="263"/>
      <c r="DE82" s="263"/>
      <c r="DF82" s="263"/>
      <c r="DG82" s="263"/>
      <c r="DH82" s="263"/>
      <c r="DI82" s="263"/>
      <c r="DJ82" s="263"/>
      <c r="DK82" s="263"/>
      <c r="DL82" s="263"/>
      <c r="DM82" s="263"/>
      <c r="DN82" s="263"/>
      <c r="DO82" s="263"/>
      <c r="DP82" s="263"/>
      <c r="DQ82" s="263"/>
      <c r="DR82" s="263"/>
      <c r="DS82" s="263"/>
      <c r="DT82" s="263"/>
      <c r="DU82" s="263"/>
      <c r="DV82" s="263"/>
      <c r="DW82" s="263"/>
      <c r="DX82" s="263"/>
      <c r="DY82" s="263"/>
      <c r="DZ82" s="263"/>
      <c r="EA82" s="263"/>
      <c r="EB82" s="263"/>
      <c r="EC82" s="263"/>
      <c r="ED82" s="267"/>
    </row>
    <row r="83" spans="1:135" ht="8.25" customHeight="1">
      <c r="B83" s="2414"/>
      <c r="C83" s="2159"/>
      <c r="D83" s="2159"/>
      <c r="E83" s="2159"/>
      <c r="F83" s="2159"/>
      <c r="G83" s="2159"/>
      <c r="H83" s="2159"/>
      <c r="I83" s="2159"/>
      <c r="J83" s="2159"/>
      <c r="K83" s="2159"/>
      <c r="L83" s="2159"/>
      <c r="M83" s="2159"/>
      <c r="N83" s="2159"/>
      <c r="O83" s="2159"/>
      <c r="P83" s="2159"/>
      <c r="Q83" s="2159"/>
      <c r="R83" s="2410"/>
      <c r="S83" s="2394"/>
      <c r="T83" s="2395"/>
      <c r="U83" s="2399"/>
      <c r="V83" s="2400"/>
      <c r="W83" s="2400"/>
      <c r="X83" s="2401"/>
      <c r="Y83" s="2407"/>
      <c r="Z83" s="2408"/>
      <c r="AA83" s="2382"/>
      <c r="AB83" s="2159"/>
      <c r="AC83" s="2159"/>
      <c r="AD83" s="2410"/>
      <c r="AE83" s="2407"/>
      <c r="AF83" s="2408"/>
      <c r="AG83" s="2382"/>
      <c r="AH83" s="2383"/>
      <c r="AI83" s="2383"/>
      <c r="AJ83" s="2384"/>
      <c r="AK83" s="2388"/>
      <c r="AL83" s="2389"/>
      <c r="AM83" s="2389"/>
      <c r="AN83" s="2389"/>
      <c r="AO83" s="2389"/>
      <c r="AP83" s="2389"/>
      <c r="AQ83" s="2389"/>
      <c r="AR83" s="2389"/>
      <c r="AS83" s="2389"/>
      <c r="AT83" s="2389"/>
      <c r="AU83" s="2389"/>
      <c r="AV83" s="2389"/>
      <c r="AW83" s="2390"/>
      <c r="AX83" s="2388"/>
      <c r="AY83" s="2389"/>
      <c r="AZ83" s="2389"/>
      <c r="BA83" s="2389"/>
      <c r="BB83" s="2389"/>
      <c r="BC83" s="2389"/>
      <c r="BD83" s="2389"/>
      <c r="BE83" s="2389"/>
      <c r="BF83" s="2389"/>
      <c r="BG83" s="2389"/>
      <c r="BH83" s="2389"/>
      <c r="BI83" s="2389"/>
      <c r="BJ83" s="2390"/>
      <c r="BN83" s="263"/>
      <c r="BS83" s="555"/>
      <c r="BT83" s="2197" t="s">
        <v>1141</v>
      </c>
      <c r="BU83" s="2159"/>
      <c r="BV83" s="2159"/>
      <c r="BW83" s="2159"/>
      <c r="BX83" s="2159"/>
      <c r="BY83" s="2159"/>
      <c r="BZ83" s="2159"/>
      <c r="CA83" s="2159"/>
      <c r="CB83" s="2159"/>
      <c r="CC83" s="2159"/>
      <c r="CD83" s="2159"/>
      <c r="CE83" s="2159"/>
      <c r="CF83" s="2159"/>
      <c r="CG83" s="2159"/>
      <c r="CH83" s="2159"/>
      <c r="CI83" s="2159"/>
      <c r="CJ83" s="2159"/>
      <c r="CK83" s="2159"/>
      <c r="CL83" s="263"/>
      <c r="CM83" s="263"/>
      <c r="CN83" s="263"/>
      <c r="CO83" s="263"/>
      <c r="CP83" s="263"/>
      <c r="CQ83" s="263"/>
      <c r="CR83" s="263"/>
      <c r="CS83" s="263"/>
      <c r="CT83" s="263"/>
      <c r="CU83" s="263"/>
      <c r="CV83" s="263"/>
      <c r="CW83" s="263"/>
      <c r="CX83" s="263"/>
      <c r="CY83" s="263"/>
      <c r="CZ83" s="263"/>
      <c r="DA83" s="263"/>
      <c r="DB83" s="263"/>
      <c r="DC83" s="263"/>
      <c r="DD83" s="263"/>
      <c r="DE83" s="263"/>
      <c r="DF83" s="263"/>
      <c r="DG83" s="263"/>
      <c r="DH83" s="263"/>
      <c r="DI83" s="263"/>
      <c r="DJ83" s="263"/>
      <c r="DK83" s="263"/>
      <c r="DL83" s="263"/>
      <c r="DM83" s="263"/>
      <c r="DN83" s="263"/>
      <c r="DO83" s="263"/>
      <c r="DP83" s="263"/>
      <c r="DQ83" s="263"/>
      <c r="DR83" s="263"/>
      <c r="DS83" s="263"/>
      <c r="DT83" s="263"/>
      <c r="DU83" s="263"/>
      <c r="DV83" s="263"/>
      <c r="DW83" s="263"/>
      <c r="DX83" s="263"/>
      <c r="DY83" s="263"/>
      <c r="DZ83" s="263"/>
      <c r="EA83" s="263"/>
      <c r="EB83" s="263"/>
      <c r="EC83" s="263"/>
      <c r="ED83" s="267"/>
    </row>
    <row r="84" spans="1:135" ht="8.25" customHeight="1" thickBot="1">
      <c r="B84" s="2415"/>
      <c r="C84" s="2294"/>
      <c r="D84" s="2294"/>
      <c r="E84" s="2294"/>
      <c r="F84" s="2294"/>
      <c r="G84" s="2294"/>
      <c r="H84" s="2294"/>
      <c r="I84" s="2294"/>
      <c r="J84" s="2294"/>
      <c r="K84" s="2294"/>
      <c r="L84" s="2294"/>
      <c r="M84" s="2294"/>
      <c r="N84" s="2294"/>
      <c r="O84" s="2294"/>
      <c r="P84" s="2294"/>
      <c r="Q84" s="2294"/>
      <c r="R84" s="2412"/>
      <c r="S84" s="1858"/>
      <c r="T84" s="1859"/>
      <c r="U84" s="2402"/>
      <c r="V84" s="2403"/>
      <c r="W84" s="2403"/>
      <c r="X84" s="2404"/>
      <c r="Y84" s="1858"/>
      <c r="Z84" s="1859"/>
      <c r="AA84" s="2411"/>
      <c r="AB84" s="2294"/>
      <c r="AC84" s="2294"/>
      <c r="AD84" s="2412"/>
      <c r="AE84" s="1858"/>
      <c r="AF84" s="1859"/>
      <c r="AG84" s="2385"/>
      <c r="AH84" s="2386"/>
      <c r="AI84" s="2386"/>
      <c r="AJ84" s="2387"/>
      <c r="AK84" s="2335"/>
      <c r="AL84" s="2336"/>
      <c r="AM84" s="2336"/>
      <c r="AN84" s="2336"/>
      <c r="AO84" s="2336"/>
      <c r="AP84" s="2336"/>
      <c r="AQ84" s="2336"/>
      <c r="AR84" s="2336"/>
      <c r="AS84" s="2336"/>
      <c r="AT84" s="2336"/>
      <c r="AU84" s="2336"/>
      <c r="AV84" s="2336"/>
      <c r="AW84" s="2337"/>
      <c r="AX84" s="2335"/>
      <c r="AY84" s="2336"/>
      <c r="AZ84" s="2336"/>
      <c r="BA84" s="2336"/>
      <c r="BB84" s="2336"/>
      <c r="BC84" s="2336"/>
      <c r="BD84" s="2336"/>
      <c r="BE84" s="2336"/>
      <c r="BF84" s="2336"/>
      <c r="BG84" s="2336"/>
      <c r="BH84" s="2336"/>
      <c r="BI84" s="2336"/>
      <c r="BJ84" s="2337"/>
      <c r="BN84" s="263"/>
      <c r="BS84" s="555"/>
      <c r="BT84" s="2294"/>
      <c r="BU84" s="2294"/>
      <c r="BV84" s="2294"/>
      <c r="BW84" s="2294"/>
      <c r="BX84" s="2294"/>
      <c r="BY84" s="2294"/>
      <c r="BZ84" s="2294"/>
      <c r="CA84" s="2294"/>
      <c r="CB84" s="2294"/>
      <c r="CC84" s="2294"/>
      <c r="CD84" s="2294"/>
      <c r="CE84" s="2294"/>
      <c r="CF84" s="2294"/>
      <c r="CG84" s="2294"/>
      <c r="CH84" s="2294"/>
      <c r="CI84" s="2294"/>
      <c r="CJ84" s="2294"/>
      <c r="CK84" s="2294"/>
      <c r="CL84" s="263"/>
      <c r="CM84" s="263"/>
      <c r="CN84" s="263"/>
      <c r="CO84" s="263"/>
      <c r="CP84" s="263"/>
      <c r="CQ84" s="263"/>
      <c r="CR84" s="263"/>
      <c r="CS84" s="263"/>
      <c r="CT84" s="263"/>
      <c r="CU84" s="263"/>
      <c r="CV84" s="263"/>
      <c r="CW84" s="263"/>
      <c r="CX84" s="263"/>
      <c r="CY84" s="263"/>
      <c r="CZ84" s="263"/>
      <c r="DA84" s="263"/>
      <c r="DB84" s="263"/>
      <c r="DC84" s="263"/>
      <c r="DD84" s="263"/>
      <c r="DE84" s="263"/>
      <c r="DF84" s="263"/>
      <c r="DG84" s="263"/>
      <c r="DH84" s="263"/>
      <c r="DI84" s="263"/>
      <c r="DJ84" s="557"/>
      <c r="DK84" s="557"/>
      <c r="DL84" s="557"/>
      <c r="DM84" s="557"/>
      <c r="DN84" s="557"/>
      <c r="DO84" s="557"/>
      <c r="DP84" s="557"/>
      <c r="DQ84" s="557"/>
      <c r="DR84" s="263"/>
      <c r="DS84" s="263"/>
      <c r="DT84" s="263"/>
      <c r="DU84" s="263"/>
      <c r="DV84" s="263"/>
      <c r="DW84" s="263"/>
      <c r="DX84" s="263"/>
      <c r="DY84" s="263"/>
      <c r="DZ84" s="263"/>
      <c r="EA84" s="263"/>
      <c r="EB84" s="263"/>
      <c r="EC84" s="263"/>
      <c r="ED84" s="267"/>
    </row>
    <row r="85" spans="1:135" ht="8.25" customHeight="1">
      <c r="B85" s="2238" t="s">
        <v>1142</v>
      </c>
      <c r="C85" s="2239"/>
      <c r="D85" s="2239"/>
      <c r="E85" s="2239"/>
      <c r="F85" s="2239"/>
      <c r="G85" s="2239"/>
      <c r="H85" s="2239"/>
      <c r="I85" s="2239"/>
      <c r="J85" s="2239"/>
      <c r="K85" s="2239"/>
      <c r="L85" s="2239"/>
      <c r="M85" s="2239"/>
      <c r="N85" s="2239"/>
      <c r="O85" s="2239"/>
      <c r="P85" s="2239"/>
      <c r="Q85" s="2239"/>
      <c r="R85" s="2239"/>
      <c r="S85" s="2239"/>
      <c r="T85" s="2239"/>
      <c r="U85" s="2239"/>
      <c r="V85" s="2239"/>
      <c r="W85" s="2239"/>
      <c r="X85" s="2239"/>
      <c r="Y85" s="2239"/>
      <c r="Z85" s="2239"/>
      <c r="AA85" s="2239"/>
      <c r="AB85" s="2239"/>
      <c r="AC85" s="2239"/>
      <c r="AD85" s="2239"/>
      <c r="AE85" s="2239"/>
      <c r="AF85" s="2239"/>
      <c r="AG85" s="2239"/>
      <c r="AH85" s="2239"/>
      <c r="AI85" s="2239"/>
      <c r="AJ85" s="2298"/>
      <c r="AK85" s="2476" t="s">
        <v>1135</v>
      </c>
      <c r="AL85" s="2477"/>
      <c r="AM85" s="2477"/>
      <c r="AN85" s="2477"/>
      <c r="AO85" s="2477"/>
      <c r="AP85" s="2477"/>
      <c r="AQ85" s="2477"/>
      <c r="AR85" s="2477"/>
      <c r="AS85" s="2477"/>
      <c r="AT85" s="2477"/>
      <c r="AU85" s="2477"/>
      <c r="AV85" s="2477"/>
      <c r="AW85" s="2478"/>
      <c r="AX85" s="2476" t="s">
        <v>1139</v>
      </c>
      <c r="AY85" s="2477"/>
      <c r="AZ85" s="2477"/>
      <c r="BA85" s="2477"/>
      <c r="BB85" s="2477"/>
      <c r="BC85" s="2477"/>
      <c r="BD85" s="2477"/>
      <c r="BE85" s="2477"/>
      <c r="BF85" s="2477"/>
      <c r="BG85" s="2477"/>
      <c r="BH85" s="2477"/>
      <c r="BI85" s="2477"/>
      <c r="BJ85" s="2478"/>
      <c r="BN85" s="263"/>
      <c r="BS85" s="555"/>
      <c r="BT85" s="2441" t="s">
        <v>1143</v>
      </c>
      <c r="BU85" s="2318"/>
      <c r="BV85" s="2318"/>
      <c r="BW85" s="2318"/>
      <c r="BX85" s="2318"/>
      <c r="BY85" s="2318"/>
      <c r="BZ85" s="2318"/>
      <c r="CA85" s="2318"/>
      <c r="CB85" s="2318"/>
      <c r="CC85" s="2319"/>
      <c r="CD85" s="2441" t="s">
        <v>1144</v>
      </c>
      <c r="CE85" s="2318"/>
      <c r="CF85" s="2318"/>
      <c r="CG85" s="2318"/>
      <c r="CH85" s="2318"/>
      <c r="CI85" s="2318"/>
      <c r="CJ85" s="2318"/>
      <c r="CK85" s="2318"/>
      <c r="CL85" s="2318"/>
      <c r="CM85" s="2319"/>
      <c r="CN85" s="2441" t="s">
        <v>1104</v>
      </c>
      <c r="CO85" s="2318"/>
      <c r="CP85" s="2318"/>
      <c r="CQ85" s="2318"/>
      <c r="CR85" s="2318"/>
      <c r="CS85" s="2318"/>
      <c r="CT85" s="2318"/>
      <c r="CU85" s="2318"/>
      <c r="CV85" s="2318"/>
      <c r="CW85" s="2318"/>
      <c r="CX85" s="2482" t="s">
        <v>1145</v>
      </c>
      <c r="CY85" s="2483"/>
      <c r="CZ85" s="2483"/>
      <c r="DA85" s="2483"/>
      <c r="DB85" s="2483"/>
      <c r="DC85" s="2483"/>
      <c r="DD85" s="2483"/>
      <c r="DE85" s="2483"/>
      <c r="DF85" s="2483"/>
      <c r="DG85" s="2483"/>
      <c r="DH85" s="2483"/>
      <c r="DI85" s="2484"/>
      <c r="DJ85" s="2487" t="s">
        <v>1146</v>
      </c>
      <c r="DK85" s="2488"/>
      <c r="DL85" s="2488"/>
      <c r="DM85" s="2488"/>
      <c r="DN85" s="2488"/>
      <c r="DO85" s="2488"/>
      <c r="DP85" s="2488"/>
      <c r="DQ85" s="2489"/>
      <c r="DR85" s="2493" t="s">
        <v>1147</v>
      </c>
      <c r="DS85" s="2483"/>
      <c r="DT85" s="2483"/>
      <c r="DU85" s="2483"/>
      <c r="DV85" s="2483"/>
      <c r="DW85" s="2483"/>
      <c r="DX85" s="2483"/>
      <c r="DY85" s="2483"/>
      <c r="DZ85" s="2483"/>
      <c r="EA85" s="2483"/>
      <c r="EB85" s="2483"/>
      <c r="EC85" s="2494"/>
      <c r="ED85" s="556"/>
    </row>
    <row r="86" spans="1:135" ht="8.25" customHeight="1">
      <c r="B86" s="2240"/>
      <c r="C86" s="1425"/>
      <c r="D86" s="1425"/>
      <c r="E86" s="1425"/>
      <c r="F86" s="1425"/>
      <c r="G86" s="1425"/>
      <c r="H86" s="1425"/>
      <c r="I86" s="1425"/>
      <c r="J86" s="1425"/>
      <c r="K86" s="1425"/>
      <c r="L86" s="1425"/>
      <c r="M86" s="1425"/>
      <c r="N86" s="1425"/>
      <c r="O86" s="1425"/>
      <c r="P86" s="1425"/>
      <c r="Q86" s="1425"/>
      <c r="R86" s="1425"/>
      <c r="S86" s="1425"/>
      <c r="T86" s="1425"/>
      <c r="U86" s="1425"/>
      <c r="V86" s="1425"/>
      <c r="W86" s="1425"/>
      <c r="X86" s="1425"/>
      <c r="Y86" s="1425"/>
      <c r="Z86" s="1425"/>
      <c r="AA86" s="1425"/>
      <c r="AB86" s="1425"/>
      <c r="AC86" s="1425"/>
      <c r="AD86" s="1425"/>
      <c r="AE86" s="1425"/>
      <c r="AF86" s="1425"/>
      <c r="AG86" s="1425"/>
      <c r="AH86" s="1425"/>
      <c r="AI86" s="1425"/>
      <c r="AJ86" s="1539"/>
      <c r="AK86" s="2479"/>
      <c r="AL86" s="2480"/>
      <c r="AM86" s="2480"/>
      <c r="AN86" s="2480"/>
      <c r="AO86" s="2480"/>
      <c r="AP86" s="2480"/>
      <c r="AQ86" s="2480"/>
      <c r="AR86" s="2480"/>
      <c r="AS86" s="2480"/>
      <c r="AT86" s="2480"/>
      <c r="AU86" s="2480"/>
      <c r="AV86" s="2480"/>
      <c r="AW86" s="2481"/>
      <c r="AX86" s="2479"/>
      <c r="AY86" s="2480"/>
      <c r="AZ86" s="2480"/>
      <c r="BA86" s="2480"/>
      <c r="BB86" s="2480"/>
      <c r="BC86" s="2480"/>
      <c r="BD86" s="2480"/>
      <c r="BE86" s="2480"/>
      <c r="BF86" s="2480"/>
      <c r="BG86" s="2480"/>
      <c r="BH86" s="2480"/>
      <c r="BI86" s="2480"/>
      <c r="BJ86" s="2481"/>
      <c r="BN86" s="263"/>
      <c r="BS86" s="555"/>
      <c r="BT86" s="2349"/>
      <c r="BU86" s="2338"/>
      <c r="BV86" s="2338"/>
      <c r="BW86" s="2338"/>
      <c r="BX86" s="2338"/>
      <c r="BY86" s="2338"/>
      <c r="BZ86" s="2338"/>
      <c r="CA86" s="2338"/>
      <c r="CB86" s="2338"/>
      <c r="CC86" s="2350"/>
      <c r="CD86" s="2349"/>
      <c r="CE86" s="2338"/>
      <c r="CF86" s="2338"/>
      <c r="CG86" s="2338"/>
      <c r="CH86" s="2338"/>
      <c r="CI86" s="2338"/>
      <c r="CJ86" s="2338"/>
      <c r="CK86" s="2338"/>
      <c r="CL86" s="2338"/>
      <c r="CM86" s="2350"/>
      <c r="CN86" s="2349"/>
      <c r="CO86" s="2338"/>
      <c r="CP86" s="2338"/>
      <c r="CQ86" s="2338"/>
      <c r="CR86" s="2338"/>
      <c r="CS86" s="2338"/>
      <c r="CT86" s="2338"/>
      <c r="CU86" s="2338"/>
      <c r="CV86" s="2338"/>
      <c r="CW86" s="2338"/>
      <c r="CX86" s="2485"/>
      <c r="CY86" s="2446"/>
      <c r="CZ86" s="2446"/>
      <c r="DA86" s="2446"/>
      <c r="DB86" s="2446"/>
      <c r="DC86" s="2446"/>
      <c r="DD86" s="2446"/>
      <c r="DE86" s="2446"/>
      <c r="DF86" s="2446"/>
      <c r="DG86" s="2446"/>
      <c r="DH86" s="2446"/>
      <c r="DI86" s="2486"/>
      <c r="DJ86" s="2487"/>
      <c r="DK86" s="2488"/>
      <c r="DL86" s="2488"/>
      <c r="DM86" s="2488"/>
      <c r="DN86" s="2488"/>
      <c r="DO86" s="2488"/>
      <c r="DP86" s="2488"/>
      <c r="DQ86" s="2489"/>
      <c r="DR86" s="2445"/>
      <c r="DS86" s="2446"/>
      <c r="DT86" s="2446"/>
      <c r="DU86" s="2446"/>
      <c r="DV86" s="2446"/>
      <c r="DW86" s="2446"/>
      <c r="DX86" s="2446"/>
      <c r="DY86" s="2446"/>
      <c r="DZ86" s="2446"/>
      <c r="EA86" s="2446"/>
      <c r="EB86" s="2446"/>
      <c r="EC86" s="2495"/>
      <c r="ED86" s="556"/>
    </row>
    <row r="87" spans="1:135" ht="8.25" customHeight="1">
      <c r="B87" s="2240"/>
      <c r="C87" s="1425"/>
      <c r="D87" s="1425"/>
      <c r="E87" s="1425"/>
      <c r="F87" s="1425"/>
      <c r="G87" s="1425"/>
      <c r="H87" s="1425"/>
      <c r="I87" s="1425"/>
      <c r="J87" s="1425"/>
      <c r="K87" s="1425"/>
      <c r="L87" s="1425"/>
      <c r="M87" s="1425"/>
      <c r="N87" s="1425"/>
      <c r="O87" s="1425"/>
      <c r="P87" s="1425"/>
      <c r="Q87" s="1425"/>
      <c r="R87" s="1425"/>
      <c r="S87" s="1425"/>
      <c r="T87" s="1425"/>
      <c r="U87" s="1425"/>
      <c r="V87" s="1425"/>
      <c r="W87" s="1425"/>
      <c r="X87" s="1425"/>
      <c r="Y87" s="1425"/>
      <c r="Z87" s="1425"/>
      <c r="AA87" s="1425"/>
      <c r="AB87" s="1425"/>
      <c r="AC87" s="1425"/>
      <c r="AD87" s="1425"/>
      <c r="AE87" s="1425"/>
      <c r="AF87" s="1425"/>
      <c r="AG87" s="1425"/>
      <c r="AH87" s="1425"/>
      <c r="AI87" s="1425"/>
      <c r="AJ87" s="1539"/>
      <c r="AK87" s="2496">
        <f>SUM(AK46:AW84)</f>
        <v>0</v>
      </c>
      <c r="AL87" s="2497"/>
      <c r="AM87" s="2497"/>
      <c r="AN87" s="2497"/>
      <c r="AO87" s="2497"/>
      <c r="AP87" s="2497"/>
      <c r="AQ87" s="2497"/>
      <c r="AR87" s="2497"/>
      <c r="AS87" s="2497"/>
      <c r="AT87" s="2497"/>
      <c r="AU87" s="2497"/>
      <c r="AV87" s="2497"/>
      <c r="AW87" s="2498"/>
      <c r="AX87" s="2496">
        <f>SUM(AX46:BJ84)</f>
        <v>0</v>
      </c>
      <c r="AY87" s="2497"/>
      <c r="AZ87" s="2497"/>
      <c r="BA87" s="2497"/>
      <c r="BB87" s="2497"/>
      <c r="BC87" s="2497"/>
      <c r="BD87" s="2497"/>
      <c r="BE87" s="2497"/>
      <c r="BF87" s="2497"/>
      <c r="BG87" s="2497"/>
      <c r="BH87" s="2497"/>
      <c r="BI87" s="2497"/>
      <c r="BJ87" s="2498"/>
      <c r="BN87" s="263"/>
      <c r="BS87" s="555"/>
      <c r="BT87" s="2470">
        <f>AK87*12</f>
        <v>0</v>
      </c>
      <c r="BU87" s="2463"/>
      <c r="BV87" s="2463"/>
      <c r="BW87" s="2463"/>
      <c r="BX87" s="2463"/>
      <c r="BY87" s="2463"/>
      <c r="BZ87" s="2463"/>
      <c r="CA87" s="2463"/>
      <c r="CB87" s="2463"/>
      <c r="CC87" s="2502"/>
      <c r="CD87" s="2470">
        <f>AX87*2</f>
        <v>0</v>
      </c>
      <c r="CE87" s="2463"/>
      <c r="CF87" s="2463"/>
      <c r="CG87" s="2463"/>
      <c r="CH87" s="2463"/>
      <c r="CI87" s="2463"/>
      <c r="CJ87" s="2463"/>
      <c r="CK87" s="2463"/>
      <c r="CL87" s="2463"/>
      <c r="CM87" s="2502"/>
      <c r="CN87" s="2470">
        <f>DQ43</f>
        <v>0</v>
      </c>
      <c r="CO87" s="2463"/>
      <c r="CP87" s="2463"/>
      <c r="CQ87" s="2463"/>
      <c r="CR87" s="2463"/>
      <c r="CS87" s="2463"/>
      <c r="CT87" s="2463"/>
      <c r="CU87" s="2463"/>
      <c r="CV87" s="2463"/>
      <c r="CW87" s="2463"/>
      <c r="CX87" s="2462">
        <f>SUM(BT87:CW89)</f>
        <v>0</v>
      </c>
      <c r="CY87" s="2463"/>
      <c r="CZ87" s="2463"/>
      <c r="DA87" s="2463"/>
      <c r="DB87" s="2463"/>
      <c r="DC87" s="2463"/>
      <c r="DD87" s="2463"/>
      <c r="DE87" s="2463"/>
      <c r="DF87" s="2463"/>
      <c r="DG87" s="2463"/>
      <c r="DH87" s="2463"/>
      <c r="DI87" s="2502"/>
      <c r="DJ87" s="2487"/>
      <c r="DK87" s="2488"/>
      <c r="DL87" s="2488"/>
      <c r="DM87" s="2488"/>
      <c r="DN87" s="2488"/>
      <c r="DO87" s="2488"/>
      <c r="DP87" s="2488"/>
      <c r="DQ87" s="2489"/>
      <c r="DR87" s="2470">
        <f>INT(BX76*4.8)</f>
        <v>0</v>
      </c>
      <c r="DS87" s="2463"/>
      <c r="DT87" s="2463"/>
      <c r="DU87" s="2463"/>
      <c r="DV87" s="2463"/>
      <c r="DW87" s="2463"/>
      <c r="DX87" s="2463"/>
      <c r="DY87" s="2463"/>
      <c r="DZ87" s="2463"/>
      <c r="EA87" s="2463"/>
      <c r="EB87" s="2463"/>
      <c r="EC87" s="2507"/>
      <c r="ED87" s="556"/>
    </row>
    <row r="88" spans="1:135" ht="8.25" customHeight="1">
      <c r="B88" s="2240"/>
      <c r="C88" s="1425"/>
      <c r="D88" s="1425"/>
      <c r="E88" s="1425"/>
      <c r="F88" s="1425"/>
      <c r="G88" s="1425"/>
      <c r="H88" s="1425"/>
      <c r="I88" s="1425"/>
      <c r="J88" s="1425"/>
      <c r="K88" s="1425"/>
      <c r="L88" s="1425"/>
      <c r="M88" s="1425"/>
      <c r="N88" s="1425"/>
      <c r="O88" s="1425"/>
      <c r="P88" s="1425"/>
      <c r="Q88" s="1425"/>
      <c r="R88" s="1425"/>
      <c r="S88" s="1425"/>
      <c r="T88" s="1425"/>
      <c r="U88" s="1425"/>
      <c r="V88" s="1425"/>
      <c r="W88" s="1425"/>
      <c r="X88" s="1425"/>
      <c r="Y88" s="1425"/>
      <c r="Z88" s="1425"/>
      <c r="AA88" s="1425"/>
      <c r="AB88" s="1425"/>
      <c r="AC88" s="1425"/>
      <c r="AD88" s="1425"/>
      <c r="AE88" s="1425"/>
      <c r="AF88" s="1425"/>
      <c r="AG88" s="1425"/>
      <c r="AH88" s="1425"/>
      <c r="AI88" s="1425"/>
      <c r="AJ88" s="1539"/>
      <c r="AK88" s="2496"/>
      <c r="AL88" s="2497"/>
      <c r="AM88" s="2497"/>
      <c r="AN88" s="2497"/>
      <c r="AO88" s="2497"/>
      <c r="AP88" s="2497"/>
      <c r="AQ88" s="2497"/>
      <c r="AR88" s="2497"/>
      <c r="AS88" s="2497"/>
      <c r="AT88" s="2497"/>
      <c r="AU88" s="2497"/>
      <c r="AV88" s="2497"/>
      <c r="AW88" s="2498"/>
      <c r="AX88" s="2496"/>
      <c r="AY88" s="2497"/>
      <c r="AZ88" s="2497"/>
      <c r="BA88" s="2497"/>
      <c r="BB88" s="2497"/>
      <c r="BC88" s="2497"/>
      <c r="BD88" s="2497"/>
      <c r="BE88" s="2497"/>
      <c r="BF88" s="2497"/>
      <c r="BG88" s="2497"/>
      <c r="BH88" s="2497"/>
      <c r="BI88" s="2497"/>
      <c r="BJ88" s="2498"/>
      <c r="BN88" s="263"/>
      <c r="BS88" s="555"/>
      <c r="BT88" s="2435"/>
      <c r="BU88" s="2436"/>
      <c r="BV88" s="2436"/>
      <c r="BW88" s="2436"/>
      <c r="BX88" s="2436"/>
      <c r="BY88" s="2436"/>
      <c r="BZ88" s="2436"/>
      <c r="CA88" s="2436"/>
      <c r="CB88" s="2436"/>
      <c r="CC88" s="2503"/>
      <c r="CD88" s="2435"/>
      <c r="CE88" s="2436"/>
      <c r="CF88" s="2436"/>
      <c r="CG88" s="2436"/>
      <c r="CH88" s="2436"/>
      <c r="CI88" s="2436"/>
      <c r="CJ88" s="2436"/>
      <c r="CK88" s="2436"/>
      <c r="CL88" s="2436"/>
      <c r="CM88" s="2503"/>
      <c r="CN88" s="2435"/>
      <c r="CO88" s="2436"/>
      <c r="CP88" s="2436"/>
      <c r="CQ88" s="2436"/>
      <c r="CR88" s="2436"/>
      <c r="CS88" s="2436"/>
      <c r="CT88" s="2436"/>
      <c r="CU88" s="2436"/>
      <c r="CV88" s="2436"/>
      <c r="CW88" s="2436"/>
      <c r="CX88" s="2460"/>
      <c r="CY88" s="2436"/>
      <c r="CZ88" s="2436"/>
      <c r="DA88" s="2436"/>
      <c r="DB88" s="2436"/>
      <c r="DC88" s="2436"/>
      <c r="DD88" s="2436"/>
      <c r="DE88" s="2436"/>
      <c r="DF88" s="2436"/>
      <c r="DG88" s="2436"/>
      <c r="DH88" s="2436"/>
      <c r="DI88" s="2503"/>
      <c r="DJ88" s="2487"/>
      <c r="DK88" s="2488"/>
      <c r="DL88" s="2488"/>
      <c r="DM88" s="2488"/>
      <c r="DN88" s="2488"/>
      <c r="DO88" s="2488"/>
      <c r="DP88" s="2488"/>
      <c r="DQ88" s="2489"/>
      <c r="DR88" s="2435"/>
      <c r="DS88" s="2436"/>
      <c r="DT88" s="2436"/>
      <c r="DU88" s="2436"/>
      <c r="DV88" s="2436"/>
      <c r="DW88" s="2436"/>
      <c r="DX88" s="2436"/>
      <c r="DY88" s="2436"/>
      <c r="DZ88" s="2436"/>
      <c r="EA88" s="2436"/>
      <c r="EB88" s="2436"/>
      <c r="EC88" s="2508"/>
      <c r="ED88" s="556"/>
    </row>
    <row r="89" spans="1:135" ht="8.25" customHeight="1" thickBot="1">
      <c r="B89" s="2299"/>
      <c r="C89" s="1529"/>
      <c r="D89" s="1529"/>
      <c r="E89" s="1529"/>
      <c r="F89" s="1529"/>
      <c r="G89" s="1529"/>
      <c r="H89" s="1529"/>
      <c r="I89" s="1529"/>
      <c r="J89" s="1529"/>
      <c r="K89" s="1529"/>
      <c r="L89" s="1529"/>
      <c r="M89" s="1529"/>
      <c r="N89" s="1529"/>
      <c r="O89" s="1529"/>
      <c r="P89" s="1529"/>
      <c r="Q89" s="1529"/>
      <c r="R89" s="1529"/>
      <c r="S89" s="1529"/>
      <c r="T89" s="1529"/>
      <c r="U89" s="1529"/>
      <c r="V89" s="1529"/>
      <c r="W89" s="1529"/>
      <c r="X89" s="1529"/>
      <c r="Y89" s="1529"/>
      <c r="Z89" s="1529"/>
      <c r="AA89" s="1529"/>
      <c r="AB89" s="1529"/>
      <c r="AC89" s="1529"/>
      <c r="AD89" s="1529"/>
      <c r="AE89" s="1529"/>
      <c r="AF89" s="1529"/>
      <c r="AG89" s="1529"/>
      <c r="AH89" s="1529"/>
      <c r="AI89" s="1529"/>
      <c r="AJ89" s="2300"/>
      <c r="AK89" s="2499"/>
      <c r="AL89" s="2500"/>
      <c r="AM89" s="2500"/>
      <c r="AN89" s="2500"/>
      <c r="AO89" s="2500"/>
      <c r="AP89" s="2500"/>
      <c r="AQ89" s="2500"/>
      <c r="AR89" s="2500"/>
      <c r="AS89" s="2500"/>
      <c r="AT89" s="2500"/>
      <c r="AU89" s="2500"/>
      <c r="AV89" s="2500"/>
      <c r="AW89" s="2501"/>
      <c r="AX89" s="2499"/>
      <c r="AY89" s="2500"/>
      <c r="AZ89" s="2500"/>
      <c r="BA89" s="2500"/>
      <c r="BB89" s="2500"/>
      <c r="BC89" s="2500"/>
      <c r="BD89" s="2500"/>
      <c r="BE89" s="2500"/>
      <c r="BF89" s="2500"/>
      <c r="BG89" s="2500"/>
      <c r="BH89" s="2500"/>
      <c r="BI89" s="2500"/>
      <c r="BJ89" s="2501"/>
      <c r="BN89" s="263"/>
      <c r="BS89" s="555"/>
      <c r="BT89" s="2437"/>
      <c r="BU89" s="2438"/>
      <c r="BV89" s="2438"/>
      <c r="BW89" s="2438"/>
      <c r="BX89" s="2438"/>
      <c r="BY89" s="2438"/>
      <c r="BZ89" s="2438"/>
      <c r="CA89" s="2438"/>
      <c r="CB89" s="2438"/>
      <c r="CC89" s="2504"/>
      <c r="CD89" s="2437"/>
      <c r="CE89" s="2438"/>
      <c r="CF89" s="2438"/>
      <c r="CG89" s="2438"/>
      <c r="CH89" s="2438"/>
      <c r="CI89" s="2438"/>
      <c r="CJ89" s="2438"/>
      <c r="CK89" s="2438"/>
      <c r="CL89" s="2438"/>
      <c r="CM89" s="2504"/>
      <c r="CN89" s="2437"/>
      <c r="CO89" s="2438"/>
      <c r="CP89" s="2438"/>
      <c r="CQ89" s="2438"/>
      <c r="CR89" s="2438"/>
      <c r="CS89" s="2438"/>
      <c r="CT89" s="2438"/>
      <c r="CU89" s="2438"/>
      <c r="CV89" s="2438"/>
      <c r="CW89" s="2438"/>
      <c r="CX89" s="2464"/>
      <c r="CY89" s="2465"/>
      <c r="CZ89" s="2465"/>
      <c r="DA89" s="2465"/>
      <c r="DB89" s="2465"/>
      <c r="DC89" s="2465"/>
      <c r="DD89" s="2465"/>
      <c r="DE89" s="2465"/>
      <c r="DF89" s="2465"/>
      <c r="DG89" s="2465"/>
      <c r="DH89" s="2465"/>
      <c r="DI89" s="2505"/>
      <c r="DJ89" s="2490"/>
      <c r="DK89" s="2491"/>
      <c r="DL89" s="2491"/>
      <c r="DM89" s="2491"/>
      <c r="DN89" s="2491"/>
      <c r="DO89" s="2491"/>
      <c r="DP89" s="2491"/>
      <c r="DQ89" s="2492"/>
      <c r="DR89" s="2471"/>
      <c r="DS89" s="2465"/>
      <c r="DT89" s="2465"/>
      <c r="DU89" s="2465"/>
      <c r="DV89" s="2465"/>
      <c r="DW89" s="2465"/>
      <c r="DX89" s="2465"/>
      <c r="DY89" s="2465"/>
      <c r="DZ89" s="2465"/>
      <c r="EA89" s="2465"/>
      <c r="EB89" s="2465"/>
      <c r="EC89" s="2509"/>
      <c r="ED89" s="556"/>
    </row>
    <row r="90" spans="1:135" ht="8.25" customHeight="1">
      <c r="B90" s="2510" t="s">
        <v>1110</v>
      </c>
      <c r="C90" s="2510"/>
      <c r="D90" s="2510"/>
      <c r="E90" s="2512" t="s">
        <v>424</v>
      </c>
      <c r="F90" s="2351"/>
      <c r="G90" s="2362" t="s">
        <v>1148</v>
      </c>
      <c r="H90" s="2351"/>
      <c r="I90" s="2351"/>
      <c r="J90" s="2351"/>
      <c r="K90" s="2351"/>
      <c r="L90" s="2351"/>
      <c r="M90" s="2351"/>
      <c r="N90" s="2351"/>
      <c r="O90" s="2351"/>
      <c r="P90" s="2351"/>
      <c r="Q90" s="2351"/>
      <c r="R90" s="2351"/>
      <c r="S90" s="2351"/>
      <c r="T90" s="2351"/>
      <c r="U90" s="2351"/>
      <c r="V90" s="2351"/>
      <c r="W90" s="2351"/>
      <c r="X90" s="2351"/>
      <c r="Y90" s="2351"/>
      <c r="Z90" s="2351"/>
      <c r="AA90" s="2351"/>
      <c r="AB90" s="2351"/>
      <c r="AC90" s="2351"/>
      <c r="AD90" s="2351"/>
      <c r="AE90" s="2351"/>
      <c r="AF90" s="2351"/>
      <c r="AG90" s="2351"/>
      <c r="AH90" s="2351"/>
      <c r="AI90" s="2351"/>
      <c r="AJ90" s="2351"/>
      <c r="AK90" s="2351"/>
      <c r="AL90" s="2351"/>
      <c r="AM90" s="2351"/>
      <c r="AN90" s="2351"/>
      <c r="AO90" s="2351"/>
      <c r="AP90" s="2351"/>
      <c r="AQ90" s="2351"/>
      <c r="AR90" s="2351"/>
      <c r="AS90" s="2351"/>
      <c r="AT90" s="2351"/>
      <c r="AU90" s="2351"/>
      <c r="AV90" s="2351"/>
      <c r="AW90" s="2351"/>
      <c r="AX90" s="2351"/>
      <c r="AY90" s="2351"/>
      <c r="AZ90" s="2351"/>
      <c r="BA90" s="2351"/>
      <c r="BB90" s="2351"/>
      <c r="BC90" s="2351"/>
      <c r="BD90" s="2351"/>
      <c r="BE90" s="2351"/>
      <c r="BF90" s="2351"/>
      <c r="BG90" s="2351"/>
      <c r="BH90" s="2351"/>
      <c r="BI90" s="2351"/>
      <c r="BJ90" s="2351"/>
      <c r="BN90" s="263"/>
      <c r="BS90" s="555"/>
      <c r="BT90" s="263"/>
      <c r="BU90" s="263"/>
      <c r="BV90" s="263"/>
      <c r="BW90" s="263"/>
      <c r="BX90" s="263"/>
      <c r="BY90" s="263"/>
      <c r="BZ90" s="263"/>
      <c r="CA90" s="263"/>
      <c r="CB90" s="263"/>
      <c r="CC90" s="263"/>
      <c r="CD90" s="263"/>
      <c r="CE90" s="263"/>
      <c r="CF90" s="263"/>
      <c r="CG90" s="263"/>
      <c r="CH90" s="263"/>
      <c r="CI90" s="263"/>
      <c r="CJ90" s="263"/>
      <c r="CK90" s="263"/>
      <c r="CL90" s="263"/>
      <c r="CM90" s="263"/>
      <c r="CN90" s="263"/>
      <c r="CO90" s="263"/>
      <c r="CP90" s="263"/>
      <c r="CQ90" s="263"/>
      <c r="CR90" s="263"/>
      <c r="CS90" s="263"/>
      <c r="CT90" s="263"/>
      <c r="CU90" s="263"/>
      <c r="CV90" s="263"/>
      <c r="CW90" s="263"/>
      <c r="CX90" s="263"/>
      <c r="CY90" s="263"/>
      <c r="CZ90" s="263"/>
      <c r="DA90" s="263"/>
      <c r="DB90" s="263"/>
      <c r="DC90" s="263"/>
      <c r="DD90" s="263"/>
      <c r="DE90" s="263"/>
      <c r="DF90" s="263"/>
      <c r="DG90" s="263"/>
      <c r="DH90" s="263"/>
      <c r="DI90" s="263"/>
      <c r="DJ90" s="263"/>
      <c r="DK90" s="263"/>
      <c r="DL90" s="263"/>
      <c r="DM90" s="263"/>
      <c r="DN90" s="263"/>
      <c r="DO90" s="263"/>
      <c r="DP90" s="263"/>
      <c r="DQ90" s="263"/>
      <c r="DR90" s="263"/>
      <c r="DS90" s="263"/>
      <c r="DT90" s="263"/>
      <c r="DU90" s="263"/>
      <c r="DV90" s="263"/>
      <c r="DW90" s="263"/>
      <c r="DX90" s="263"/>
      <c r="DY90" s="263"/>
      <c r="DZ90" s="263"/>
      <c r="EA90" s="263"/>
      <c r="EB90" s="263"/>
      <c r="EC90" s="263"/>
      <c r="ED90" s="267"/>
    </row>
    <row r="91" spans="1:135" ht="8.25" customHeight="1">
      <c r="B91" s="2511"/>
      <c r="C91" s="2511"/>
      <c r="D91" s="2511"/>
      <c r="E91" s="2268"/>
      <c r="F91" s="2268"/>
      <c r="G91" s="2268"/>
      <c r="H91" s="2268"/>
      <c r="I91" s="2268"/>
      <c r="J91" s="2268"/>
      <c r="K91" s="2268"/>
      <c r="L91" s="2268"/>
      <c r="M91" s="2268"/>
      <c r="N91" s="2268"/>
      <c r="O91" s="2268"/>
      <c r="P91" s="2268"/>
      <c r="Q91" s="2268"/>
      <c r="R91" s="2268"/>
      <c r="S91" s="2268"/>
      <c r="T91" s="2268"/>
      <c r="U91" s="2268"/>
      <c r="V91" s="2268"/>
      <c r="W91" s="2268"/>
      <c r="X91" s="2268"/>
      <c r="Y91" s="2268"/>
      <c r="Z91" s="2268"/>
      <c r="AA91" s="2268"/>
      <c r="AB91" s="2268"/>
      <c r="AC91" s="2268"/>
      <c r="AD91" s="2268"/>
      <c r="AE91" s="2268"/>
      <c r="AF91" s="2268"/>
      <c r="AG91" s="2268"/>
      <c r="AH91" s="2268"/>
      <c r="AI91" s="2268"/>
      <c r="AJ91" s="2268"/>
      <c r="AK91" s="2268"/>
      <c r="AL91" s="2268"/>
      <c r="AM91" s="2268"/>
      <c r="AN91" s="2268"/>
      <c r="AO91" s="2268"/>
      <c r="AP91" s="2268"/>
      <c r="AQ91" s="2268"/>
      <c r="AR91" s="2268"/>
      <c r="AS91" s="2268"/>
      <c r="AT91" s="2268"/>
      <c r="AU91" s="2268"/>
      <c r="AV91" s="2268"/>
      <c r="AW91" s="2268"/>
      <c r="AX91" s="2268"/>
      <c r="AY91" s="2268"/>
      <c r="AZ91" s="2268"/>
      <c r="BA91" s="2268"/>
      <c r="BB91" s="2268"/>
      <c r="BC91" s="2268"/>
      <c r="BD91" s="2268"/>
      <c r="BE91" s="2268"/>
      <c r="BF91" s="2268"/>
      <c r="BG91" s="2268"/>
      <c r="BH91" s="2268"/>
      <c r="BI91" s="2268"/>
      <c r="BJ91" s="2268"/>
      <c r="BN91" s="263"/>
      <c r="BS91" s="555"/>
      <c r="BT91" s="263"/>
      <c r="BU91" s="263"/>
      <c r="BV91" s="263"/>
      <c r="BW91" s="263"/>
      <c r="BX91" s="263"/>
      <c r="BY91" s="263"/>
      <c r="BZ91" s="263"/>
      <c r="CA91" s="263"/>
      <c r="CB91" s="263"/>
      <c r="CC91" s="263"/>
      <c r="CD91" s="263"/>
      <c r="CE91" s="263"/>
      <c r="CF91" s="263"/>
      <c r="CG91" s="263"/>
      <c r="CH91" s="263"/>
      <c r="CI91" s="263"/>
      <c r="CJ91" s="263"/>
      <c r="CK91" s="263"/>
      <c r="CL91" s="263"/>
      <c r="CM91" s="263"/>
      <c r="CN91" s="263"/>
      <c r="CO91" s="263"/>
      <c r="CP91" s="263"/>
      <c r="CQ91" s="263"/>
      <c r="CR91" s="263"/>
      <c r="CS91" s="263"/>
      <c r="CT91" s="263"/>
      <c r="CU91" s="263"/>
      <c r="CV91" s="263"/>
      <c r="CW91" s="263"/>
      <c r="CX91" s="263"/>
      <c r="CY91" s="263"/>
      <c r="CZ91" s="263"/>
      <c r="DA91" s="263"/>
      <c r="DB91" s="263"/>
      <c r="DC91" s="263"/>
      <c r="DD91" s="263"/>
      <c r="DE91" s="263"/>
      <c r="DF91" s="263"/>
      <c r="DG91" s="263"/>
      <c r="DH91" s="263"/>
      <c r="DI91" s="263"/>
      <c r="DJ91" s="263"/>
      <c r="DK91" s="263"/>
      <c r="DL91" s="263"/>
      <c r="DM91" s="263"/>
      <c r="DN91" s="263"/>
      <c r="DO91" s="263"/>
      <c r="DP91" s="263"/>
      <c r="DQ91" s="263"/>
      <c r="DR91" s="263"/>
      <c r="DS91" s="263"/>
      <c r="DT91" s="263"/>
      <c r="DU91" s="263"/>
      <c r="DV91" s="263"/>
      <c r="DW91" s="263"/>
      <c r="DX91" s="263"/>
      <c r="DY91" s="263"/>
      <c r="DZ91" s="263"/>
      <c r="EA91" s="263"/>
      <c r="EB91" s="263"/>
      <c r="EC91" s="263"/>
      <c r="ED91" s="267"/>
    </row>
    <row r="92" spans="1:135" ht="8.25" customHeight="1">
      <c r="E92" s="2506" t="s">
        <v>425</v>
      </c>
      <c r="F92" s="2268"/>
      <c r="G92" s="2391" t="s">
        <v>1149</v>
      </c>
      <c r="H92" s="2268"/>
      <c r="I92" s="2268"/>
      <c r="J92" s="2268"/>
      <c r="K92" s="2268"/>
      <c r="L92" s="2268"/>
      <c r="M92" s="2268"/>
      <c r="N92" s="2268"/>
      <c r="O92" s="2268"/>
      <c r="P92" s="2268"/>
      <c r="Q92" s="2268"/>
      <c r="R92" s="2268"/>
      <c r="S92" s="2268"/>
      <c r="T92" s="2268"/>
      <c r="U92" s="2268"/>
      <c r="V92" s="2268"/>
      <c r="W92" s="2268"/>
      <c r="X92" s="2268"/>
      <c r="Y92" s="2268"/>
      <c r="Z92" s="2268"/>
      <c r="AA92" s="2268"/>
      <c r="AB92" s="2268"/>
      <c r="AC92" s="2268"/>
      <c r="AD92" s="2268"/>
      <c r="AE92" s="2268"/>
      <c r="AF92" s="2268"/>
      <c r="AG92" s="2268"/>
      <c r="AH92" s="2268"/>
      <c r="AI92" s="2268"/>
      <c r="AJ92" s="2268"/>
      <c r="AK92" s="2268"/>
      <c r="AL92" s="2268"/>
      <c r="AM92" s="2268"/>
      <c r="AN92" s="2268"/>
      <c r="AO92" s="2268"/>
      <c r="AP92" s="2268"/>
      <c r="AQ92" s="2268"/>
      <c r="AR92" s="2268"/>
      <c r="AS92" s="2268"/>
      <c r="AT92" s="2268"/>
      <c r="AU92" s="2268"/>
      <c r="AV92" s="2268"/>
      <c r="AW92" s="2268"/>
      <c r="AX92" s="2268"/>
      <c r="AY92" s="2268"/>
      <c r="AZ92" s="2268"/>
      <c r="BA92" s="2268"/>
      <c r="BB92" s="2268"/>
      <c r="BC92" s="2268"/>
      <c r="BD92" s="2268"/>
      <c r="BE92" s="2268"/>
      <c r="BF92" s="2268"/>
      <c r="BG92" s="2268"/>
      <c r="BH92" s="2268"/>
      <c r="BI92" s="2268"/>
      <c r="BJ92" s="2268"/>
      <c r="BN92" s="263"/>
      <c r="BS92" s="555"/>
      <c r="BT92" s="2513" t="s">
        <v>1150</v>
      </c>
      <c r="BU92" s="2513"/>
      <c r="BV92" s="2513"/>
      <c r="BW92" s="2513"/>
      <c r="BX92" s="2513"/>
      <c r="BY92" s="2513"/>
      <c r="BZ92" s="2513"/>
      <c r="CA92" s="2513"/>
      <c r="CB92" s="2513"/>
      <c r="CC92" s="2513"/>
      <c r="CD92" s="2513"/>
      <c r="CE92" s="2513"/>
      <c r="CF92" s="2513"/>
      <c r="CG92" s="2513"/>
      <c r="CH92" s="2513"/>
      <c r="CI92" s="2513"/>
      <c r="CJ92" s="2513"/>
      <c r="CK92" s="2513"/>
      <c r="CL92" s="2513"/>
      <c r="CM92" s="2513"/>
      <c r="CN92" s="2513"/>
      <c r="CO92" s="2513"/>
      <c r="CP92" s="2513"/>
      <c r="CQ92" s="2513"/>
      <c r="CR92" s="2513"/>
      <c r="CS92" s="2513"/>
      <c r="CT92" s="2513"/>
      <c r="CU92" s="2513"/>
      <c r="CV92" s="2513"/>
      <c r="CW92" s="2513"/>
      <c r="CX92" s="2513"/>
      <c r="CY92" s="2513"/>
      <c r="CZ92" s="2513"/>
      <c r="DA92" s="2513"/>
      <c r="DB92" s="2513"/>
      <c r="DC92" s="2513"/>
      <c r="DD92" s="2513"/>
      <c r="DE92" s="2513"/>
      <c r="DF92" s="2513"/>
      <c r="DG92" s="2513"/>
      <c r="DH92" s="2513"/>
      <c r="DI92" s="2513"/>
      <c r="DJ92" s="2513"/>
      <c r="DK92" s="2513"/>
      <c r="DL92" s="2513"/>
      <c r="DM92" s="2513"/>
      <c r="DN92" s="2513"/>
      <c r="DO92" s="2513"/>
      <c r="DP92" s="2513"/>
      <c r="DQ92" s="2513"/>
      <c r="DR92" s="2513"/>
      <c r="DS92" s="2513"/>
      <c r="DT92" s="2513"/>
      <c r="DU92" s="2513"/>
      <c r="DV92" s="2513"/>
      <c r="DW92" s="2513"/>
      <c r="DX92" s="2513"/>
      <c r="DY92" s="2513"/>
      <c r="DZ92" s="2513"/>
      <c r="EA92" s="2513"/>
      <c r="EB92" s="2513"/>
      <c r="EC92" s="2513"/>
      <c r="ED92" s="267"/>
      <c r="EE92" s="558"/>
    </row>
    <row r="93" spans="1:135" ht="8.25" customHeight="1">
      <c r="A93" s="559"/>
      <c r="E93" s="2268"/>
      <c r="F93" s="2268"/>
      <c r="G93" s="2268"/>
      <c r="H93" s="2268"/>
      <c r="I93" s="2268"/>
      <c r="J93" s="2268"/>
      <c r="K93" s="2268"/>
      <c r="L93" s="2268"/>
      <c r="M93" s="2268"/>
      <c r="N93" s="2268"/>
      <c r="O93" s="2268"/>
      <c r="P93" s="2268"/>
      <c r="Q93" s="2268"/>
      <c r="R93" s="2268"/>
      <c r="S93" s="2268"/>
      <c r="T93" s="2268"/>
      <c r="U93" s="2268"/>
      <c r="V93" s="2268"/>
      <c r="W93" s="2268"/>
      <c r="X93" s="2268"/>
      <c r="Y93" s="2268"/>
      <c r="Z93" s="2268"/>
      <c r="AA93" s="2268"/>
      <c r="AB93" s="2268"/>
      <c r="AC93" s="2268"/>
      <c r="AD93" s="2268"/>
      <c r="AE93" s="2268"/>
      <c r="AF93" s="2268"/>
      <c r="AG93" s="2268"/>
      <c r="AH93" s="2268"/>
      <c r="AI93" s="2268"/>
      <c r="AJ93" s="2268"/>
      <c r="AK93" s="2268"/>
      <c r="AL93" s="2268"/>
      <c r="AM93" s="2268"/>
      <c r="AN93" s="2268"/>
      <c r="AO93" s="2268"/>
      <c r="AP93" s="2268"/>
      <c r="AQ93" s="2268"/>
      <c r="AR93" s="2268"/>
      <c r="AS93" s="2268"/>
      <c r="AT93" s="2268"/>
      <c r="AU93" s="2268"/>
      <c r="AV93" s="2268"/>
      <c r="AW93" s="2268"/>
      <c r="AX93" s="2268"/>
      <c r="AY93" s="2268"/>
      <c r="AZ93" s="2268"/>
      <c r="BA93" s="2268"/>
      <c r="BB93" s="2268"/>
      <c r="BC93" s="2268"/>
      <c r="BD93" s="2268"/>
      <c r="BE93" s="2268"/>
      <c r="BF93" s="2268"/>
      <c r="BG93" s="2268"/>
      <c r="BH93" s="2268"/>
      <c r="BI93" s="2268"/>
      <c r="BJ93" s="2268"/>
      <c r="BN93" s="263"/>
      <c r="BS93" s="555"/>
      <c r="BT93" s="2513"/>
      <c r="BU93" s="2513"/>
      <c r="BV93" s="2513"/>
      <c r="BW93" s="2513"/>
      <c r="BX93" s="2513"/>
      <c r="BY93" s="2513"/>
      <c r="BZ93" s="2513"/>
      <c r="CA93" s="2513"/>
      <c r="CB93" s="2513"/>
      <c r="CC93" s="2513"/>
      <c r="CD93" s="2513"/>
      <c r="CE93" s="2513"/>
      <c r="CF93" s="2513"/>
      <c r="CG93" s="2513"/>
      <c r="CH93" s="2513"/>
      <c r="CI93" s="2513"/>
      <c r="CJ93" s="2513"/>
      <c r="CK93" s="2513"/>
      <c r="CL93" s="2513"/>
      <c r="CM93" s="2513"/>
      <c r="CN93" s="2513"/>
      <c r="CO93" s="2513"/>
      <c r="CP93" s="2513"/>
      <c r="CQ93" s="2513"/>
      <c r="CR93" s="2513"/>
      <c r="CS93" s="2513"/>
      <c r="CT93" s="2513"/>
      <c r="CU93" s="2513"/>
      <c r="CV93" s="2513"/>
      <c r="CW93" s="2513"/>
      <c r="CX93" s="2513"/>
      <c r="CY93" s="2513"/>
      <c r="CZ93" s="2513"/>
      <c r="DA93" s="2513"/>
      <c r="DB93" s="2513"/>
      <c r="DC93" s="2513"/>
      <c r="DD93" s="2513"/>
      <c r="DE93" s="2513"/>
      <c r="DF93" s="2513"/>
      <c r="DG93" s="2513"/>
      <c r="DH93" s="2513"/>
      <c r="DI93" s="2513"/>
      <c r="DJ93" s="2513"/>
      <c r="DK93" s="2513"/>
      <c r="DL93" s="2513"/>
      <c r="DM93" s="2513"/>
      <c r="DN93" s="2513"/>
      <c r="DO93" s="2513"/>
      <c r="DP93" s="2513"/>
      <c r="DQ93" s="2513"/>
      <c r="DR93" s="2513"/>
      <c r="DS93" s="2513"/>
      <c r="DT93" s="2513"/>
      <c r="DU93" s="2513"/>
      <c r="DV93" s="2513"/>
      <c r="DW93" s="2513"/>
      <c r="DX93" s="2513"/>
      <c r="DY93" s="2513"/>
      <c r="DZ93" s="2513"/>
      <c r="EA93" s="2513"/>
      <c r="EB93" s="2513"/>
      <c r="EC93" s="2513"/>
      <c r="ED93" s="267"/>
      <c r="EE93" s="558"/>
    </row>
    <row r="94" spans="1:135" ht="8.25" customHeight="1">
      <c r="E94" s="2506" t="s">
        <v>426</v>
      </c>
      <c r="F94" s="2268"/>
      <c r="G94" s="2391" t="s">
        <v>1151</v>
      </c>
      <c r="H94" s="2268"/>
      <c r="I94" s="2268"/>
      <c r="J94" s="2268"/>
      <c r="K94" s="2268"/>
      <c r="L94" s="2268"/>
      <c r="M94" s="2268"/>
      <c r="N94" s="2268"/>
      <c r="O94" s="2268"/>
      <c r="P94" s="2268"/>
      <c r="Q94" s="2268"/>
      <c r="R94" s="2268"/>
      <c r="S94" s="2268"/>
      <c r="T94" s="2268"/>
      <c r="U94" s="2268"/>
      <c r="V94" s="2268"/>
      <c r="W94" s="2268"/>
      <c r="X94" s="2268"/>
      <c r="Y94" s="2268"/>
      <c r="Z94" s="2268"/>
      <c r="AA94" s="2268"/>
      <c r="AB94" s="2268"/>
      <c r="AC94" s="2268"/>
      <c r="AD94" s="2268"/>
      <c r="AE94" s="2268"/>
      <c r="AF94" s="2268"/>
      <c r="AG94" s="2268"/>
      <c r="AH94" s="2268"/>
      <c r="AI94" s="2268"/>
      <c r="AJ94" s="2268"/>
      <c r="AK94" s="2268"/>
      <c r="AL94" s="2268"/>
      <c r="AM94" s="2268"/>
      <c r="AN94" s="2268"/>
      <c r="AO94" s="2268"/>
      <c r="AP94" s="2268"/>
      <c r="AQ94" s="2268"/>
      <c r="AR94" s="2268"/>
      <c r="AS94" s="2268"/>
      <c r="AT94" s="2268"/>
      <c r="AU94" s="2268"/>
      <c r="AV94" s="2268"/>
      <c r="AW94" s="2268"/>
      <c r="AX94" s="2268"/>
      <c r="AY94" s="2268"/>
      <c r="AZ94" s="2268"/>
      <c r="BA94" s="2268"/>
      <c r="BB94" s="2268"/>
      <c r="BC94" s="2268"/>
      <c r="BD94" s="2268"/>
      <c r="BE94" s="2268"/>
      <c r="BF94" s="2268"/>
      <c r="BG94" s="2268"/>
      <c r="BH94" s="2268"/>
      <c r="BI94" s="2268"/>
      <c r="BJ94" s="2268"/>
      <c r="BN94" s="263"/>
      <c r="BS94" s="555"/>
      <c r="BT94" s="2513"/>
      <c r="BU94" s="2513"/>
      <c r="BV94" s="2513"/>
      <c r="BW94" s="2513"/>
      <c r="BX94" s="2513"/>
      <c r="BY94" s="2513"/>
      <c r="BZ94" s="2513"/>
      <c r="CA94" s="2513"/>
      <c r="CB94" s="2513"/>
      <c r="CC94" s="2513"/>
      <c r="CD94" s="2513"/>
      <c r="CE94" s="2513"/>
      <c r="CF94" s="2513"/>
      <c r="CG94" s="2513"/>
      <c r="CH94" s="2513"/>
      <c r="CI94" s="2513"/>
      <c r="CJ94" s="2513"/>
      <c r="CK94" s="2513"/>
      <c r="CL94" s="2513"/>
      <c r="CM94" s="2513"/>
      <c r="CN94" s="2513"/>
      <c r="CO94" s="2513"/>
      <c r="CP94" s="2513"/>
      <c r="CQ94" s="2513"/>
      <c r="CR94" s="2513"/>
      <c r="CS94" s="2513"/>
      <c r="CT94" s="2513"/>
      <c r="CU94" s="2513"/>
      <c r="CV94" s="2513"/>
      <c r="CW94" s="2513"/>
      <c r="CX94" s="2513"/>
      <c r="CY94" s="2513"/>
      <c r="CZ94" s="2513"/>
      <c r="DA94" s="2513"/>
      <c r="DB94" s="2513"/>
      <c r="DC94" s="2513"/>
      <c r="DD94" s="2513"/>
      <c r="DE94" s="2513"/>
      <c r="DF94" s="2513"/>
      <c r="DG94" s="2513"/>
      <c r="DH94" s="2513"/>
      <c r="DI94" s="2513"/>
      <c r="DJ94" s="2513"/>
      <c r="DK94" s="2513"/>
      <c r="DL94" s="2513"/>
      <c r="DM94" s="2513"/>
      <c r="DN94" s="2513"/>
      <c r="DO94" s="2513"/>
      <c r="DP94" s="2513"/>
      <c r="DQ94" s="2513"/>
      <c r="DR94" s="2513"/>
      <c r="DS94" s="2513"/>
      <c r="DT94" s="2513"/>
      <c r="DU94" s="2513"/>
      <c r="DV94" s="2513"/>
      <c r="DW94" s="2513"/>
      <c r="DX94" s="2513"/>
      <c r="DY94" s="2513"/>
      <c r="DZ94" s="2513"/>
      <c r="EA94" s="2513"/>
      <c r="EB94" s="2513"/>
      <c r="EC94" s="2513"/>
      <c r="ED94" s="560"/>
      <c r="EE94" s="558"/>
    </row>
    <row r="95" spans="1:135" ht="8.25" customHeight="1">
      <c r="E95" s="2268"/>
      <c r="F95" s="2268"/>
      <c r="G95" s="2268"/>
      <c r="H95" s="2268"/>
      <c r="I95" s="2268"/>
      <c r="J95" s="2268"/>
      <c r="K95" s="2268"/>
      <c r="L95" s="2268"/>
      <c r="M95" s="2268"/>
      <c r="N95" s="2268"/>
      <c r="O95" s="2268"/>
      <c r="P95" s="2268"/>
      <c r="Q95" s="2268"/>
      <c r="R95" s="2268"/>
      <c r="S95" s="2268"/>
      <c r="T95" s="2268"/>
      <c r="U95" s="2268"/>
      <c r="V95" s="2268"/>
      <c r="W95" s="2268"/>
      <c r="X95" s="2268"/>
      <c r="Y95" s="2268"/>
      <c r="Z95" s="2268"/>
      <c r="AA95" s="2268"/>
      <c r="AB95" s="2268"/>
      <c r="AC95" s="2268"/>
      <c r="AD95" s="2268"/>
      <c r="AE95" s="2268"/>
      <c r="AF95" s="2268"/>
      <c r="AG95" s="2268"/>
      <c r="AH95" s="2268"/>
      <c r="AI95" s="2268"/>
      <c r="AJ95" s="2268"/>
      <c r="AK95" s="2268"/>
      <c r="AL95" s="2268"/>
      <c r="AM95" s="2268"/>
      <c r="AN95" s="2268"/>
      <c r="AO95" s="2268"/>
      <c r="AP95" s="2268"/>
      <c r="AQ95" s="2268"/>
      <c r="AR95" s="2268"/>
      <c r="AS95" s="2268"/>
      <c r="AT95" s="2268"/>
      <c r="AU95" s="2268"/>
      <c r="AV95" s="2268"/>
      <c r="AW95" s="2268"/>
      <c r="AX95" s="2268"/>
      <c r="AY95" s="2268"/>
      <c r="AZ95" s="2268"/>
      <c r="BA95" s="2268"/>
      <c r="BB95" s="2268"/>
      <c r="BC95" s="2268"/>
      <c r="BD95" s="2268"/>
      <c r="BE95" s="2268"/>
      <c r="BF95" s="2268"/>
      <c r="BG95" s="2268"/>
      <c r="BH95" s="2268"/>
      <c r="BI95" s="2268"/>
      <c r="BJ95" s="2268"/>
      <c r="BN95" s="263"/>
      <c r="BS95" s="555"/>
      <c r="BT95" s="2513"/>
      <c r="BU95" s="2513"/>
      <c r="BV95" s="2513"/>
      <c r="BW95" s="2513"/>
      <c r="BX95" s="2513"/>
      <c r="BY95" s="2513"/>
      <c r="BZ95" s="2513"/>
      <c r="CA95" s="2513"/>
      <c r="CB95" s="2513"/>
      <c r="CC95" s="2513"/>
      <c r="CD95" s="2513"/>
      <c r="CE95" s="2513"/>
      <c r="CF95" s="2513"/>
      <c r="CG95" s="2513"/>
      <c r="CH95" s="2513"/>
      <c r="CI95" s="2513"/>
      <c r="CJ95" s="2513"/>
      <c r="CK95" s="2513"/>
      <c r="CL95" s="2513"/>
      <c r="CM95" s="2513"/>
      <c r="CN95" s="2513"/>
      <c r="CO95" s="2513"/>
      <c r="CP95" s="2513"/>
      <c r="CQ95" s="2513"/>
      <c r="CR95" s="2513"/>
      <c r="CS95" s="2513"/>
      <c r="CT95" s="2513"/>
      <c r="CU95" s="2513"/>
      <c r="CV95" s="2513"/>
      <c r="CW95" s="2513"/>
      <c r="CX95" s="2513"/>
      <c r="CY95" s="2513"/>
      <c r="CZ95" s="2513"/>
      <c r="DA95" s="2513"/>
      <c r="DB95" s="2513"/>
      <c r="DC95" s="2513"/>
      <c r="DD95" s="2513"/>
      <c r="DE95" s="2513"/>
      <c r="DF95" s="2513"/>
      <c r="DG95" s="2513"/>
      <c r="DH95" s="2513"/>
      <c r="DI95" s="2513"/>
      <c r="DJ95" s="2513"/>
      <c r="DK95" s="2513"/>
      <c r="DL95" s="2513"/>
      <c r="DM95" s="2513"/>
      <c r="DN95" s="2513"/>
      <c r="DO95" s="2513"/>
      <c r="DP95" s="2513"/>
      <c r="DQ95" s="2513"/>
      <c r="DR95" s="2513"/>
      <c r="DS95" s="2513"/>
      <c r="DT95" s="2513"/>
      <c r="DU95" s="2513"/>
      <c r="DV95" s="2513"/>
      <c r="DW95" s="2513"/>
      <c r="DX95" s="2513"/>
      <c r="DY95" s="2513"/>
      <c r="DZ95" s="2513"/>
      <c r="EA95" s="2513"/>
      <c r="EB95" s="2513"/>
      <c r="EC95" s="2513"/>
      <c r="ED95" s="267"/>
      <c r="EE95" s="558"/>
    </row>
    <row r="96" spans="1:135" ht="8.25" customHeight="1">
      <c r="E96" s="2506" t="s">
        <v>427</v>
      </c>
      <c r="F96" s="2268"/>
      <c r="G96" s="2391" t="s">
        <v>1152</v>
      </c>
      <c r="H96" s="2268"/>
      <c r="I96" s="2268"/>
      <c r="J96" s="2268"/>
      <c r="K96" s="2268"/>
      <c r="L96" s="2268"/>
      <c r="M96" s="2268"/>
      <c r="N96" s="2268"/>
      <c r="O96" s="2268"/>
      <c r="P96" s="2268"/>
      <c r="Q96" s="2268"/>
      <c r="R96" s="2268"/>
      <c r="S96" s="2268"/>
      <c r="T96" s="2268"/>
      <c r="U96" s="2268"/>
      <c r="V96" s="2268"/>
      <c r="W96" s="2268"/>
      <c r="X96" s="2268"/>
      <c r="Y96" s="2268"/>
      <c r="Z96" s="2268"/>
      <c r="AA96" s="2268"/>
      <c r="AB96" s="2268"/>
      <c r="AC96" s="2268"/>
      <c r="AD96" s="2268"/>
      <c r="AE96" s="2268"/>
      <c r="AF96" s="2268"/>
      <c r="AG96" s="2268"/>
      <c r="AH96" s="2268"/>
      <c r="AI96" s="2268"/>
      <c r="AJ96" s="2268"/>
      <c r="AK96" s="2268"/>
      <c r="AL96" s="2268"/>
      <c r="AM96" s="2268"/>
      <c r="AN96" s="2268"/>
      <c r="AO96" s="2268"/>
      <c r="AP96" s="2268"/>
      <c r="AQ96" s="2268"/>
      <c r="AR96" s="2268"/>
      <c r="AS96" s="2268"/>
      <c r="AT96" s="2268"/>
      <c r="AU96" s="2268"/>
      <c r="AV96" s="2268"/>
      <c r="AW96" s="2268"/>
      <c r="AX96" s="2268"/>
      <c r="AY96" s="2268"/>
      <c r="AZ96" s="2268"/>
      <c r="BA96" s="2268"/>
      <c r="BB96" s="2268"/>
      <c r="BC96" s="2268"/>
      <c r="BD96" s="2268"/>
      <c r="BE96" s="2268"/>
      <c r="BF96" s="2268"/>
      <c r="BG96" s="2268"/>
      <c r="BH96" s="2268"/>
      <c r="BI96" s="2268"/>
      <c r="BJ96" s="2268"/>
      <c r="BN96" s="263"/>
      <c r="BS96" s="555"/>
      <c r="BT96" s="2513"/>
      <c r="BU96" s="2513"/>
      <c r="BV96" s="2513"/>
      <c r="BW96" s="2513"/>
      <c r="BX96" s="2513"/>
      <c r="BY96" s="2513"/>
      <c r="BZ96" s="2513"/>
      <c r="CA96" s="2513"/>
      <c r="CB96" s="2513"/>
      <c r="CC96" s="2513"/>
      <c r="CD96" s="2513"/>
      <c r="CE96" s="2513"/>
      <c r="CF96" s="2513"/>
      <c r="CG96" s="2513"/>
      <c r="CH96" s="2513"/>
      <c r="CI96" s="2513"/>
      <c r="CJ96" s="2513"/>
      <c r="CK96" s="2513"/>
      <c r="CL96" s="2513"/>
      <c r="CM96" s="2513"/>
      <c r="CN96" s="2513"/>
      <c r="CO96" s="2513"/>
      <c r="CP96" s="2513"/>
      <c r="CQ96" s="2513"/>
      <c r="CR96" s="2513"/>
      <c r="CS96" s="2513"/>
      <c r="CT96" s="2513"/>
      <c r="CU96" s="2513"/>
      <c r="CV96" s="2513"/>
      <c r="CW96" s="2513"/>
      <c r="CX96" s="2513"/>
      <c r="CY96" s="2513"/>
      <c r="CZ96" s="2513"/>
      <c r="DA96" s="2513"/>
      <c r="DB96" s="2513"/>
      <c r="DC96" s="2513"/>
      <c r="DD96" s="2513"/>
      <c r="DE96" s="2513"/>
      <c r="DF96" s="2513"/>
      <c r="DG96" s="2513"/>
      <c r="DH96" s="2513"/>
      <c r="DI96" s="2513"/>
      <c r="DJ96" s="2513"/>
      <c r="DK96" s="2513"/>
      <c r="DL96" s="2513"/>
      <c r="DM96" s="2513"/>
      <c r="DN96" s="2513"/>
      <c r="DO96" s="2513"/>
      <c r="DP96" s="2513"/>
      <c r="DQ96" s="2513"/>
      <c r="DR96" s="2513"/>
      <c r="DS96" s="2513"/>
      <c r="DT96" s="2513"/>
      <c r="DU96" s="2513"/>
      <c r="DV96" s="2513"/>
      <c r="DW96" s="2513"/>
      <c r="DX96" s="2513"/>
      <c r="DY96" s="2513"/>
      <c r="DZ96" s="2513"/>
      <c r="EA96" s="2513"/>
      <c r="EB96" s="2513"/>
      <c r="EC96" s="2513"/>
      <c r="ED96" s="267"/>
    </row>
    <row r="97" spans="5:134" ht="8.25" customHeight="1">
      <c r="E97" s="2268"/>
      <c r="F97" s="2268"/>
      <c r="G97" s="2268"/>
      <c r="H97" s="2268"/>
      <c r="I97" s="2268"/>
      <c r="J97" s="2268"/>
      <c r="K97" s="2268"/>
      <c r="L97" s="2268"/>
      <c r="M97" s="2268"/>
      <c r="N97" s="2268"/>
      <c r="O97" s="2268"/>
      <c r="P97" s="2268"/>
      <c r="Q97" s="2268"/>
      <c r="R97" s="2268"/>
      <c r="S97" s="2268"/>
      <c r="T97" s="2268"/>
      <c r="U97" s="2268"/>
      <c r="V97" s="2268"/>
      <c r="W97" s="2268"/>
      <c r="X97" s="2268"/>
      <c r="Y97" s="2268"/>
      <c r="Z97" s="2268"/>
      <c r="AA97" s="2268"/>
      <c r="AB97" s="2268"/>
      <c r="AC97" s="2268"/>
      <c r="AD97" s="2268"/>
      <c r="AE97" s="2268"/>
      <c r="AF97" s="2268"/>
      <c r="AG97" s="2268"/>
      <c r="AH97" s="2268"/>
      <c r="AI97" s="2268"/>
      <c r="AJ97" s="2268"/>
      <c r="AK97" s="2268"/>
      <c r="AL97" s="2268"/>
      <c r="AM97" s="2268"/>
      <c r="AN97" s="2268"/>
      <c r="AO97" s="2268"/>
      <c r="AP97" s="2268"/>
      <c r="AQ97" s="2268"/>
      <c r="AR97" s="2268"/>
      <c r="AS97" s="2268"/>
      <c r="AT97" s="2268"/>
      <c r="AU97" s="2268"/>
      <c r="AV97" s="2268"/>
      <c r="AW97" s="2268"/>
      <c r="AX97" s="2268"/>
      <c r="AY97" s="2268"/>
      <c r="AZ97" s="2268"/>
      <c r="BA97" s="2268"/>
      <c r="BB97" s="2268"/>
      <c r="BC97" s="2268"/>
      <c r="BD97" s="2268"/>
      <c r="BE97" s="2268"/>
      <c r="BF97" s="2268"/>
      <c r="BG97" s="2268"/>
      <c r="BH97" s="2268"/>
      <c r="BI97" s="2268"/>
      <c r="BJ97" s="2268"/>
      <c r="BN97" s="263"/>
      <c r="BS97" s="555"/>
      <c r="BT97" s="2513"/>
      <c r="BU97" s="2513"/>
      <c r="BV97" s="2513"/>
      <c r="BW97" s="2513"/>
      <c r="BX97" s="2513"/>
      <c r="BY97" s="2513"/>
      <c r="BZ97" s="2513"/>
      <c r="CA97" s="2513"/>
      <c r="CB97" s="2513"/>
      <c r="CC97" s="2513"/>
      <c r="CD97" s="2513"/>
      <c r="CE97" s="2513"/>
      <c r="CF97" s="2513"/>
      <c r="CG97" s="2513"/>
      <c r="CH97" s="2513"/>
      <c r="CI97" s="2513"/>
      <c r="CJ97" s="2513"/>
      <c r="CK97" s="2513"/>
      <c r="CL97" s="2513"/>
      <c r="CM97" s="2513"/>
      <c r="CN97" s="2513"/>
      <c r="CO97" s="2513"/>
      <c r="CP97" s="2513"/>
      <c r="CQ97" s="2513"/>
      <c r="CR97" s="2513"/>
      <c r="CS97" s="2513"/>
      <c r="CT97" s="2513"/>
      <c r="CU97" s="2513"/>
      <c r="CV97" s="2513"/>
      <c r="CW97" s="2513"/>
      <c r="CX97" s="2513"/>
      <c r="CY97" s="2513"/>
      <c r="CZ97" s="2513"/>
      <c r="DA97" s="2513"/>
      <c r="DB97" s="2513"/>
      <c r="DC97" s="2513"/>
      <c r="DD97" s="2513"/>
      <c r="DE97" s="2513"/>
      <c r="DF97" s="2513"/>
      <c r="DG97" s="2513"/>
      <c r="DH97" s="2513"/>
      <c r="DI97" s="2513"/>
      <c r="DJ97" s="2513"/>
      <c r="DK97" s="2513"/>
      <c r="DL97" s="2513"/>
      <c r="DM97" s="2513"/>
      <c r="DN97" s="2513"/>
      <c r="DO97" s="2513"/>
      <c r="DP97" s="2513"/>
      <c r="DQ97" s="2513"/>
      <c r="DR97" s="2513"/>
      <c r="DS97" s="2513"/>
      <c r="DT97" s="2513"/>
      <c r="DU97" s="2513"/>
      <c r="DV97" s="2513"/>
      <c r="DW97" s="2513"/>
      <c r="DX97" s="2513"/>
      <c r="DY97" s="2513"/>
      <c r="DZ97" s="2513"/>
      <c r="EA97" s="2513"/>
      <c r="EB97" s="2513"/>
      <c r="EC97" s="2513"/>
      <c r="ED97" s="267"/>
    </row>
    <row r="98" spans="5:134" ht="8.25" customHeight="1">
      <c r="E98" s="2506" t="s">
        <v>428</v>
      </c>
      <c r="F98" s="2268"/>
      <c r="G98" s="1769" t="s">
        <v>1153</v>
      </c>
      <c r="H98" s="1769"/>
      <c r="I98" s="1769"/>
      <c r="J98" s="1769"/>
      <c r="K98" s="1769"/>
      <c r="L98" s="1769"/>
      <c r="M98" s="1769"/>
      <c r="N98" s="1769"/>
      <c r="O98" s="1769"/>
      <c r="P98" s="1769"/>
      <c r="Q98" s="1769"/>
      <c r="R98" s="1769"/>
      <c r="S98" s="1769"/>
      <c r="T98" s="1769"/>
      <c r="U98" s="1769"/>
      <c r="V98" s="1769"/>
      <c r="W98" s="1769"/>
      <c r="X98" s="1769"/>
      <c r="Y98" s="1769"/>
      <c r="Z98" s="1769"/>
      <c r="AA98" s="1769"/>
      <c r="AB98" s="1769"/>
      <c r="AC98" s="1769"/>
      <c r="AD98" s="1769"/>
      <c r="AE98" s="1769"/>
      <c r="AF98" s="1769"/>
      <c r="AG98" s="1769"/>
      <c r="AH98" s="1769"/>
      <c r="AI98" s="1769"/>
      <c r="AJ98" s="1769"/>
      <c r="AK98" s="1769"/>
      <c r="AL98" s="1769"/>
      <c r="AM98" s="1769"/>
      <c r="AN98" s="1769"/>
      <c r="AO98" s="1769"/>
      <c r="AP98" s="1769"/>
      <c r="AQ98" s="1769"/>
      <c r="AR98" s="1769"/>
      <c r="AS98" s="1769"/>
      <c r="AT98" s="1769"/>
      <c r="AU98" s="1769"/>
      <c r="AV98" s="1769"/>
      <c r="AW98" s="1769"/>
      <c r="AX98" s="1769"/>
      <c r="AY98" s="1769"/>
      <c r="AZ98" s="1769"/>
      <c r="BA98" s="1769"/>
      <c r="BB98" s="1769"/>
      <c r="BC98" s="1769"/>
      <c r="BD98" s="1769"/>
      <c r="BE98" s="1769"/>
      <c r="BF98" s="1769"/>
      <c r="BG98" s="1769"/>
      <c r="BH98" s="1769"/>
      <c r="BI98" s="1769"/>
      <c r="BJ98" s="1769"/>
      <c r="BN98" s="263"/>
      <c r="BS98" s="561"/>
      <c r="BT98" s="562"/>
      <c r="BU98" s="562"/>
      <c r="BV98" s="562"/>
      <c r="BW98" s="562"/>
      <c r="BX98" s="562"/>
      <c r="BY98" s="562"/>
      <c r="BZ98" s="562"/>
      <c r="CA98" s="562"/>
      <c r="CB98" s="562"/>
      <c r="CC98" s="562"/>
      <c r="CD98" s="562"/>
      <c r="CE98" s="562"/>
      <c r="CF98" s="562"/>
      <c r="CG98" s="562"/>
      <c r="CH98" s="562"/>
      <c r="CI98" s="562"/>
      <c r="CJ98" s="562"/>
      <c r="CK98" s="562"/>
      <c r="CL98" s="562"/>
      <c r="CM98" s="562"/>
      <c r="CN98" s="562"/>
      <c r="CO98" s="562"/>
      <c r="CP98" s="562"/>
      <c r="CQ98" s="562"/>
      <c r="CR98" s="562"/>
      <c r="CS98" s="562"/>
      <c r="CT98" s="562"/>
      <c r="CU98" s="562"/>
      <c r="CV98" s="562"/>
      <c r="CW98" s="562"/>
      <c r="CX98" s="562"/>
      <c r="CY98" s="562"/>
      <c r="CZ98" s="562"/>
      <c r="DA98" s="562"/>
      <c r="DB98" s="562"/>
      <c r="DC98" s="562"/>
      <c r="DD98" s="562"/>
      <c r="DE98" s="562"/>
      <c r="DF98" s="562"/>
      <c r="DG98" s="562"/>
      <c r="DH98" s="562"/>
      <c r="DI98" s="562"/>
      <c r="DJ98" s="562"/>
      <c r="DK98" s="562"/>
      <c r="DL98" s="562"/>
      <c r="DM98" s="562"/>
      <c r="DN98" s="562"/>
      <c r="DO98" s="562"/>
      <c r="DP98" s="562"/>
      <c r="DQ98" s="562"/>
      <c r="DR98" s="562"/>
      <c r="DS98" s="562"/>
      <c r="DT98" s="562"/>
      <c r="DU98" s="562"/>
      <c r="DV98" s="562"/>
      <c r="DW98" s="562"/>
      <c r="DX98" s="562"/>
      <c r="DY98" s="562"/>
      <c r="DZ98" s="562"/>
      <c r="EA98" s="562"/>
      <c r="EB98" s="562"/>
      <c r="EC98" s="562"/>
      <c r="ED98" s="563"/>
    </row>
    <row r="99" spans="5:134" ht="8.25" customHeight="1">
      <c r="E99" s="2268"/>
      <c r="F99" s="2268"/>
      <c r="G99" s="1769"/>
      <c r="H99" s="1769"/>
      <c r="I99" s="1769"/>
      <c r="J99" s="1769"/>
      <c r="K99" s="1769"/>
      <c r="L99" s="1769"/>
      <c r="M99" s="1769"/>
      <c r="N99" s="1769"/>
      <c r="O99" s="1769"/>
      <c r="P99" s="1769"/>
      <c r="Q99" s="1769"/>
      <c r="R99" s="1769"/>
      <c r="S99" s="1769"/>
      <c r="T99" s="1769"/>
      <c r="U99" s="1769"/>
      <c r="V99" s="1769"/>
      <c r="W99" s="1769"/>
      <c r="X99" s="1769"/>
      <c r="Y99" s="1769"/>
      <c r="Z99" s="1769"/>
      <c r="AA99" s="1769"/>
      <c r="AB99" s="1769"/>
      <c r="AC99" s="1769"/>
      <c r="AD99" s="1769"/>
      <c r="AE99" s="1769"/>
      <c r="AF99" s="1769"/>
      <c r="AG99" s="1769"/>
      <c r="AH99" s="1769"/>
      <c r="AI99" s="1769"/>
      <c r="AJ99" s="1769"/>
      <c r="AK99" s="1769"/>
      <c r="AL99" s="1769"/>
      <c r="AM99" s="1769"/>
      <c r="AN99" s="1769"/>
      <c r="AO99" s="1769"/>
      <c r="AP99" s="1769"/>
      <c r="AQ99" s="1769"/>
      <c r="AR99" s="1769"/>
      <c r="AS99" s="1769"/>
      <c r="AT99" s="1769"/>
      <c r="AU99" s="1769"/>
      <c r="AV99" s="1769"/>
      <c r="AW99" s="1769"/>
      <c r="AX99" s="1769"/>
      <c r="AY99" s="1769"/>
      <c r="AZ99" s="1769"/>
      <c r="BA99" s="1769"/>
      <c r="BB99" s="1769"/>
      <c r="BC99" s="1769"/>
      <c r="BD99" s="1769"/>
      <c r="BE99" s="1769"/>
      <c r="BF99" s="1769"/>
      <c r="BG99" s="1769"/>
      <c r="BH99" s="1769"/>
      <c r="BI99" s="1769"/>
      <c r="BJ99" s="1769"/>
      <c r="BN99" s="263"/>
      <c r="ED99" s="564"/>
    </row>
  </sheetData>
  <sheetProtection algorithmName="SHA-512" hashValue="I8fKtenWshG9i0rg7dg5VYS0hMYWY9/gtdexIkWBt5WGmIH3ssic99+ZkUfWHSbZQL+Z9kuSo2CPyXlQXs5Hyw==" saltValue="WiF3AbShWfPnjdgTf+5ECA==" spinCount="100000" sheet="1" objects="1" scenarios="1" selectLockedCells="1"/>
  <protectedRanges>
    <protectedRange sqref="S46:T84 Y46:Z84 AE46:AF84 CY75:DK75 AK46:BJ84 CZ9:DA40 CV9:CW40 CP9:CS40 BT9:CF40 DD9:EC40 BY76:CI81 CU76:DF81 DR76:DZ81" name="範囲1_1"/>
  </protectedRanges>
  <mergeCells count="376">
    <mergeCell ref="G96:BJ97"/>
    <mergeCell ref="E98:F99"/>
    <mergeCell ref="G98:BJ99"/>
    <mergeCell ref="DR87:EC89"/>
    <mergeCell ref="B90:D91"/>
    <mergeCell ref="E90:F91"/>
    <mergeCell ref="G90:BJ91"/>
    <mergeCell ref="E92:F93"/>
    <mergeCell ref="G92:BJ93"/>
    <mergeCell ref="BT92:EC97"/>
    <mergeCell ref="E94:F95"/>
    <mergeCell ref="G94:BJ95"/>
    <mergeCell ref="E96:F97"/>
    <mergeCell ref="CX85:DI86"/>
    <mergeCell ref="DJ85:DQ89"/>
    <mergeCell ref="DR85:EC86"/>
    <mergeCell ref="AK87:AW89"/>
    <mergeCell ref="AX87:BJ89"/>
    <mergeCell ref="BT87:CC89"/>
    <mergeCell ref="CD87:CM89"/>
    <mergeCell ref="CN87:CW89"/>
    <mergeCell ref="CX87:DI89"/>
    <mergeCell ref="AK79:AW81"/>
    <mergeCell ref="AX79:BJ81"/>
    <mergeCell ref="BT79:CL81"/>
    <mergeCell ref="CN79:CW81"/>
    <mergeCell ref="AG82:AJ84"/>
    <mergeCell ref="AK82:AW84"/>
    <mergeCell ref="AX82:BJ84"/>
    <mergeCell ref="BT83:CK84"/>
    <mergeCell ref="B85:AJ89"/>
    <mergeCell ref="AK85:AW86"/>
    <mergeCell ref="AX85:BJ86"/>
    <mergeCell ref="BT85:CC86"/>
    <mergeCell ref="CD85:CM86"/>
    <mergeCell ref="B82:R84"/>
    <mergeCell ref="S82:T84"/>
    <mergeCell ref="U82:X84"/>
    <mergeCell ref="Y82:Z84"/>
    <mergeCell ref="AA82:AD84"/>
    <mergeCell ref="AE82:AF84"/>
    <mergeCell ref="CN85:CW86"/>
    <mergeCell ref="DG76:DI78"/>
    <mergeCell ref="DJ76:DM78"/>
    <mergeCell ref="DN76:DQ78"/>
    <mergeCell ref="DR76:DZ78"/>
    <mergeCell ref="EA76:EC78"/>
    <mergeCell ref="B79:R81"/>
    <mergeCell ref="S79:T81"/>
    <mergeCell ref="U79:X81"/>
    <mergeCell ref="Y79:Z81"/>
    <mergeCell ref="AA79:AD81"/>
    <mergeCell ref="AX76:BJ78"/>
    <mergeCell ref="BT76:BW78"/>
    <mergeCell ref="BX76:CI78"/>
    <mergeCell ref="CJ76:CL78"/>
    <mergeCell ref="CN76:CW78"/>
    <mergeCell ref="CX76:DF78"/>
    <mergeCell ref="CX79:DF81"/>
    <mergeCell ref="DG79:DI81"/>
    <mergeCell ref="DJ79:DM81"/>
    <mergeCell ref="DN79:DQ81"/>
    <mergeCell ref="DR79:DZ81"/>
    <mergeCell ref="EA79:EC81"/>
    <mergeCell ref="AE79:AF81"/>
    <mergeCell ref="AG79:AJ81"/>
    <mergeCell ref="BT74:CK75"/>
    <mergeCell ref="B76:R78"/>
    <mergeCell ref="S76:T78"/>
    <mergeCell ref="U76:X78"/>
    <mergeCell ref="Y76:Z78"/>
    <mergeCell ref="AA76:AD78"/>
    <mergeCell ref="AE76:AF78"/>
    <mergeCell ref="AG76:AJ78"/>
    <mergeCell ref="AK76:AW78"/>
    <mergeCell ref="B73:R75"/>
    <mergeCell ref="S73:T75"/>
    <mergeCell ref="U73:X75"/>
    <mergeCell ref="Y73:Z75"/>
    <mergeCell ref="AA73:AD75"/>
    <mergeCell ref="AE73:AF75"/>
    <mergeCell ref="AG73:AJ75"/>
    <mergeCell ref="AK73:AW75"/>
    <mergeCell ref="AX73:BJ75"/>
    <mergeCell ref="U67:X69"/>
    <mergeCell ref="Y67:Z69"/>
    <mergeCell ref="AA67:AD69"/>
    <mergeCell ref="AE67:AF69"/>
    <mergeCell ref="AG67:AJ69"/>
    <mergeCell ref="AK67:AW69"/>
    <mergeCell ref="AX67:BJ69"/>
    <mergeCell ref="B70:R72"/>
    <mergeCell ref="S70:T72"/>
    <mergeCell ref="U70:X72"/>
    <mergeCell ref="Y70:Z72"/>
    <mergeCell ref="AA70:AD72"/>
    <mergeCell ref="AE70:AF72"/>
    <mergeCell ref="AG70:AJ72"/>
    <mergeCell ref="AK70:AW72"/>
    <mergeCell ref="AX70:BJ72"/>
    <mergeCell ref="BX59:BY60"/>
    <mergeCell ref="BZ59:EC64"/>
    <mergeCell ref="B61:R63"/>
    <mergeCell ref="S61:T63"/>
    <mergeCell ref="U61:X63"/>
    <mergeCell ref="Y61:Z63"/>
    <mergeCell ref="AA61:AD63"/>
    <mergeCell ref="AE61:AF63"/>
    <mergeCell ref="AG61:AJ63"/>
    <mergeCell ref="AK61:AW63"/>
    <mergeCell ref="AX61:BJ63"/>
    <mergeCell ref="B64:R66"/>
    <mergeCell ref="S64:T66"/>
    <mergeCell ref="U64:X66"/>
    <mergeCell ref="Y64:Z66"/>
    <mergeCell ref="AA64:AD66"/>
    <mergeCell ref="AE64:AF66"/>
    <mergeCell ref="AG64:AJ66"/>
    <mergeCell ref="AK64:AW66"/>
    <mergeCell ref="AX64:BJ66"/>
    <mergeCell ref="BX66:BY67"/>
    <mergeCell ref="BZ66:EC71"/>
    <mergeCell ref="B67:R69"/>
    <mergeCell ref="S67:T69"/>
    <mergeCell ref="B58:R60"/>
    <mergeCell ref="S58:T60"/>
    <mergeCell ref="U58:X60"/>
    <mergeCell ref="Y58:Z60"/>
    <mergeCell ref="AA58:AD60"/>
    <mergeCell ref="AE58:AF60"/>
    <mergeCell ref="AG58:AJ60"/>
    <mergeCell ref="AK58:AW60"/>
    <mergeCell ref="AX58:BJ60"/>
    <mergeCell ref="AG49:AJ51"/>
    <mergeCell ref="AK49:AW51"/>
    <mergeCell ref="AX49:BJ51"/>
    <mergeCell ref="BZ49:EC55"/>
    <mergeCell ref="B52:R54"/>
    <mergeCell ref="S52:T54"/>
    <mergeCell ref="U52:X54"/>
    <mergeCell ref="Y52:Z54"/>
    <mergeCell ref="AA52:AD54"/>
    <mergeCell ref="AE52:AF54"/>
    <mergeCell ref="AG52:AJ54"/>
    <mergeCell ref="AK52:AW54"/>
    <mergeCell ref="AX52:BJ54"/>
    <mergeCell ref="B55:R57"/>
    <mergeCell ref="S55:T57"/>
    <mergeCell ref="U55:X57"/>
    <mergeCell ref="Y55:Z57"/>
    <mergeCell ref="AA55:AD57"/>
    <mergeCell ref="AE55:AF57"/>
    <mergeCell ref="AG55:AJ57"/>
    <mergeCell ref="AK55:AW57"/>
    <mergeCell ref="AX55:BJ57"/>
    <mergeCell ref="BZ56:EC57"/>
    <mergeCell ref="B49:R51"/>
    <mergeCell ref="S49:T51"/>
    <mergeCell ref="U49:X51"/>
    <mergeCell ref="Y49:Z51"/>
    <mergeCell ref="AA49:AD51"/>
    <mergeCell ref="AE49:AF51"/>
    <mergeCell ref="B46:R48"/>
    <mergeCell ref="S46:T48"/>
    <mergeCell ref="U46:X48"/>
    <mergeCell ref="Y46:Z48"/>
    <mergeCell ref="AA46:AD48"/>
    <mergeCell ref="AE46:AF48"/>
    <mergeCell ref="AX42:BJ43"/>
    <mergeCell ref="DQ43:EC44"/>
    <mergeCell ref="AK44:AW45"/>
    <mergeCell ref="AX44:BJ45"/>
    <mergeCell ref="BT45:BW46"/>
    <mergeCell ref="BX45:BY46"/>
    <mergeCell ref="BZ45:EC46"/>
    <mergeCell ref="DD39:DP40"/>
    <mergeCell ref="DQ39:EC40"/>
    <mergeCell ref="B40:AZ41"/>
    <mergeCell ref="BA40:BJ41"/>
    <mergeCell ref="BT41:DC44"/>
    <mergeCell ref="DD41:DP44"/>
    <mergeCell ref="DQ41:DT42"/>
    <mergeCell ref="B42:R45"/>
    <mergeCell ref="S42:AJ45"/>
    <mergeCell ref="AK42:AW43"/>
    <mergeCell ref="AG46:AJ48"/>
    <mergeCell ref="AK46:AW48"/>
    <mergeCell ref="AX46:BJ48"/>
    <mergeCell ref="BZ47:CK48"/>
    <mergeCell ref="DQ37:EC38"/>
    <mergeCell ref="B38:X39"/>
    <mergeCell ref="CG39:CO40"/>
    <mergeCell ref="CP39:CS40"/>
    <mergeCell ref="CT39:CU40"/>
    <mergeCell ref="CV39:CW40"/>
    <mergeCell ref="CX39:CY40"/>
    <mergeCell ref="CZ39:DA40"/>
    <mergeCell ref="DB39:DC40"/>
    <mergeCell ref="BT37:CF40"/>
    <mergeCell ref="CG37:CO38"/>
    <mergeCell ref="CP37:CS38"/>
    <mergeCell ref="CT37:CU38"/>
    <mergeCell ref="CV37:CW38"/>
    <mergeCell ref="CX37:CY38"/>
    <mergeCell ref="CZ37:DA38"/>
    <mergeCell ref="DB37:DC38"/>
    <mergeCell ref="DD37:DP38"/>
    <mergeCell ref="CZ33:DA34"/>
    <mergeCell ref="DB33:DC34"/>
    <mergeCell ref="DD33:DP34"/>
    <mergeCell ref="DQ33:EC34"/>
    <mergeCell ref="CG35:CO36"/>
    <mergeCell ref="CP35:CS36"/>
    <mergeCell ref="CT35:CU36"/>
    <mergeCell ref="CV35:CW36"/>
    <mergeCell ref="CX35:CY36"/>
    <mergeCell ref="CZ35:DA36"/>
    <mergeCell ref="DB35:DC36"/>
    <mergeCell ref="DD35:DP36"/>
    <mergeCell ref="DQ35:EC36"/>
    <mergeCell ref="DD29:DP30"/>
    <mergeCell ref="DQ29:EC30"/>
    <mergeCell ref="CG31:CO32"/>
    <mergeCell ref="CP31:CS32"/>
    <mergeCell ref="CT31:CU32"/>
    <mergeCell ref="CV31:CW32"/>
    <mergeCell ref="CX31:CY32"/>
    <mergeCell ref="CZ31:DA32"/>
    <mergeCell ref="DB31:DC32"/>
    <mergeCell ref="DD31:DP32"/>
    <mergeCell ref="DQ31:EC32"/>
    <mergeCell ref="DD25:DP26"/>
    <mergeCell ref="DQ25:EC26"/>
    <mergeCell ref="CG27:CO28"/>
    <mergeCell ref="CP27:CS28"/>
    <mergeCell ref="CT27:CU28"/>
    <mergeCell ref="CV27:CW28"/>
    <mergeCell ref="CX27:CY28"/>
    <mergeCell ref="CZ27:DA28"/>
    <mergeCell ref="DB27:DC28"/>
    <mergeCell ref="DD27:DP28"/>
    <mergeCell ref="DQ27:EC28"/>
    <mergeCell ref="D25:BJ26"/>
    <mergeCell ref="BT25:CF28"/>
    <mergeCell ref="CG25:CO26"/>
    <mergeCell ref="CP25:CS26"/>
    <mergeCell ref="CT25:CU26"/>
    <mergeCell ref="CV25:CW26"/>
    <mergeCell ref="CX25:CY26"/>
    <mergeCell ref="CZ25:DA26"/>
    <mergeCell ref="DB25:DC26"/>
    <mergeCell ref="B28:BJ36"/>
    <mergeCell ref="BT29:CF32"/>
    <mergeCell ref="CG29:CO30"/>
    <mergeCell ref="CP29:CS30"/>
    <mergeCell ref="CT29:CU30"/>
    <mergeCell ref="CV29:CW30"/>
    <mergeCell ref="CX29:CY30"/>
    <mergeCell ref="CZ29:DA30"/>
    <mergeCell ref="DB29:DC30"/>
    <mergeCell ref="BT33:CF36"/>
    <mergeCell ref="CG33:CO34"/>
    <mergeCell ref="CP33:CS34"/>
    <mergeCell ref="CT33:CU34"/>
    <mergeCell ref="CV33:CW34"/>
    <mergeCell ref="CX33:CY34"/>
    <mergeCell ref="D23:BJ24"/>
    <mergeCell ref="CG23:CO24"/>
    <mergeCell ref="CP23:CS24"/>
    <mergeCell ref="CT23:CU24"/>
    <mergeCell ref="CV23:CW24"/>
    <mergeCell ref="CX23:CY24"/>
    <mergeCell ref="CZ23:DA24"/>
    <mergeCell ref="DB23:DC24"/>
    <mergeCell ref="DD23:DP24"/>
    <mergeCell ref="CZ17:DA18"/>
    <mergeCell ref="DB17:DC18"/>
    <mergeCell ref="DB19:DC20"/>
    <mergeCell ref="DD19:DP20"/>
    <mergeCell ref="DQ19:EC20"/>
    <mergeCell ref="BT21:CF24"/>
    <mergeCell ref="CG21:CO22"/>
    <mergeCell ref="CP21:CS22"/>
    <mergeCell ref="CT21:CU22"/>
    <mergeCell ref="CV21:CW22"/>
    <mergeCell ref="CX21:CY22"/>
    <mergeCell ref="CZ21:DA22"/>
    <mergeCell ref="DB21:DC22"/>
    <mergeCell ref="DD21:DP22"/>
    <mergeCell ref="DQ21:EC22"/>
    <mergeCell ref="DQ23:EC24"/>
    <mergeCell ref="CX15:CY16"/>
    <mergeCell ref="CZ15:DA16"/>
    <mergeCell ref="DB15:DC16"/>
    <mergeCell ref="DD15:DP16"/>
    <mergeCell ref="DQ15:EC16"/>
    <mergeCell ref="E17:O18"/>
    <mergeCell ref="P17:X18"/>
    <mergeCell ref="Y17:BJ18"/>
    <mergeCell ref="BT17:CF20"/>
    <mergeCell ref="CG17:CO18"/>
    <mergeCell ref="DD17:DP18"/>
    <mergeCell ref="DQ17:EC18"/>
    <mergeCell ref="E19:O22"/>
    <mergeCell ref="P19:X22"/>
    <mergeCell ref="CG19:CO20"/>
    <mergeCell ref="CP19:CS20"/>
    <mergeCell ref="CT19:CU20"/>
    <mergeCell ref="CV19:CW20"/>
    <mergeCell ref="CX19:CY20"/>
    <mergeCell ref="CZ19:DA20"/>
    <mergeCell ref="CP17:CS18"/>
    <mergeCell ref="CT17:CU18"/>
    <mergeCell ref="CV17:CW18"/>
    <mergeCell ref="CX17:CY18"/>
    <mergeCell ref="B14:D22"/>
    <mergeCell ref="E14:O16"/>
    <mergeCell ref="P14:AS16"/>
    <mergeCell ref="AT14:AW16"/>
    <mergeCell ref="AX14:BJ16"/>
    <mergeCell ref="CG15:CO16"/>
    <mergeCell ref="CP15:CS16"/>
    <mergeCell ref="CT15:CU16"/>
    <mergeCell ref="CV15:CW16"/>
    <mergeCell ref="CT13:CU14"/>
    <mergeCell ref="CV13:CW14"/>
    <mergeCell ref="CV11:CW12"/>
    <mergeCell ref="CX11:CY12"/>
    <mergeCell ref="CZ11:DA12"/>
    <mergeCell ref="DB11:DC12"/>
    <mergeCell ref="DD11:DP12"/>
    <mergeCell ref="DQ11:EC12"/>
    <mergeCell ref="E12:H13"/>
    <mergeCell ref="I12:K13"/>
    <mergeCell ref="L12:N13"/>
    <mergeCell ref="O12:Q13"/>
    <mergeCell ref="R12:T13"/>
    <mergeCell ref="U12:W13"/>
    <mergeCell ref="DQ13:EC14"/>
    <mergeCell ref="CX13:CY14"/>
    <mergeCell ref="CZ13:DA14"/>
    <mergeCell ref="DB13:DC14"/>
    <mergeCell ref="DD13:DP14"/>
    <mergeCell ref="B6:BJ8"/>
    <mergeCell ref="BT6:CF8"/>
    <mergeCell ref="CG6:CO8"/>
    <mergeCell ref="CP6:DC8"/>
    <mergeCell ref="DD6:DP8"/>
    <mergeCell ref="DQ6:EC8"/>
    <mergeCell ref="B9:Z10"/>
    <mergeCell ref="BT9:CF12"/>
    <mergeCell ref="CG9:CO10"/>
    <mergeCell ref="CP9:CS10"/>
    <mergeCell ref="CT9:CU10"/>
    <mergeCell ref="CV9:CW10"/>
    <mergeCell ref="X12:Z13"/>
    <mergeCell ref="BT13:CF16"/>
    <mergeCell ref="CG13:CO14"/>
    <mergeCell ref="CP13:CS14"/>
    <mergeCell ref="CX9:CY10"/>
    <mergeCell ref="CZ9:DA10"/>
    <mergeCell ref="DB9:DC10"/>
    <mergeCell ref="DD9:DP10"/>
    <mergeCell ref="DQ9:EC10"/>
    <mergeCell ref="CG11:CO12"/>
    <mergeCell ref="CP11:CS12"/>
    <mergeCell ref="CT11:CU12"/>
    <mergeCell ref="B1:D3"/>
    <mergeCell ref="E1:M3"/>
    <mergeCell ref="O1:Q3"/>
    <mergeCell ref="R1:Z3"/>
    <mergeCell ref="AB1:AD3"/>
    <mergeCell ref="AE1:AR3"/>
    <mergeCell ref="B4:R5"/>
    <mergeCell ref="BT4:CQ5"/>
    <mergeCell ref="DQ4:EC5"/>
  </mergeCells>
  <phoneticPr fontId="2"/>
  <printOptions horizontalCentered="1"/>
  <pageMargins left="0.23622047244094491" right="0.23622047244094491" top="0.74803149606299213" bottom="0.59055118110236227"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15</vt:i4>
      </vt:variant>
    </vt:vector>
  </HeadingPairs>
  <TitlesOfParts>
    <vt:vector size="30" baseType="lpstr">
      <vt:lpstr>貸付の概要 </vt:lpstr>
      <vt:lpstr>注意事項</vt:lpstr>
      <vt:lpstr>賦金率表(毎月)</vt:lpstr>
      <vt:lpstr>賦金率表(ボーナス)</vt:lpstr>
      <vt:lpstr>貸付申込書</vt:lpstr>
      <vt:lpstr>貸付申込書(記載例）</vt:lpstr>
      <vt:lpstr>借用証書</vt:lpstr>
      <vt:lpstr>個人情報に関する同意書</vt:lpstr>
      <vt:lpstr>借入状況等申告書</vt:lpstr>
      <vt:lpstr>支払計画書</vt:lpstr>
      <vt:lpstr>承諾書</vt:lpstr>
      <vt:lpstr>誓約書 </vt:lpstr>
      <vt:lpstr>申立書(介護)</vt:lpstr>
      <vt:lpstr>証明書(介護)</vt:lpstr>
      <vt:lpstr>完了遅延報告書</vt:lpstr>
      <vt:lpstr>'賦金率表(毎月)'!JUMP_SEQ_3</vt:lpstr>
      <vt:lpstr>'賦金率表(毎月)'!JUMP_SEQ_4</vt:lpstr>
      <vt:lpstr>'貸付の概要 '!JUMP_SEQ_53</vt:lpstr>
      <vt:lpstr>完了遅延報告書!Print_Area</vt:lpstr>
      <vt:lpstr>支払計画書!Print_Area</vt:lpstr>
      <vt:lpstr>借入状況等申告書!Print_Area</vt:lpstr>
      <vt:lpstr>承諾書!Print_Area</vt:lpstr>
      <vt:lpstr>'証明書(介護)'!Print_Area</vt:lpstr>
      <vt:lpstr>'申立書(介護)'!Print_Area</vt:lpstr>
      <vt:lpstr>'誓約書 '!Print_Area</vt:lpstr>
      <vt:lpstr>'貸付の概要 '!Print_Area</vt:lpstr>
      <vt:lpstr>貸付申込書!Print_Area</vt:lpstr>
      <vt:lpstr>'貸付申込書(記載例）'!Print_Area</vt:lpstr>
      <vt:lpstr>'賦金率表(ボーナス)'!Print_Area</vt:lpstr>
      <vt:lpstr>'賦金率表(毎月)'!Print_Area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Keiichi　Sawada</dc:creator>
  <cp:lastModifiedBy>共済組合（中川　裕貴）</cp:lastModifiedBy>
  <cp:lastPrinted>2024-02-15T08:55:57Z</cp:lastPrinted>
  <dcterms:created xsi:type="dcterms:W3CDTF">2003-01-31T17:12:14Z</dcterms:created>
  <dcterms:modified xsi:type="dcterms:W3CDTF">2024-02-19T06:01:47Z</dcterms:modified>
</cp:coreProperties>
</file>