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C:\Users\kyousai\Desktop\"/>
    </mc:Choice>
  </mc:AlternateContent>
  <xr:revisionPtr revIDLastSave="0" documentId="8_{1B92E8EB-CBA8-417F-8274-EC8C7FECE992}" xr6:coauthVersionLast="36" xr6:coauthVersionMax="36" xr10:uidLastSave="{00000000-0000-0000-0000-000000000000}"/>
  <bookViews>
    <workbookView xWindow="930" yWindow="0" windowWidth="19560" windowHeight="8040" xr2:uid="{00000000-000D-0000-FFFF-FFFF00000000}"/>
  </bookViews>
  <sheets>
    <sheet name="説明" sheetId="1" r:id="rId1"/>
    <sheet name="入力用シート" sheetId="2" r:id="rId2"/>
    <sheet name="申出書（新規）" sheetId="3" r:id="rId3"/>
    <sheet name="記載例" sheetId="4" r:id="rId4"/>
  </sheets>
  <definedNames>
    <definedName name="_xlnm.Print_Area" localSheetId="1">入力用シート!$A$1:$T$24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3" l="1"/>
  <c r="G9" i="3"/>
  <c r="B14" i="3"/>
  <c r="C14" i="3"/>
  <c r="D14" i="3"/>
  <c r="E14" i="3"/>
  <c r="F14" i="3"/>
  <c r="G14" i="3"/>
  <c r="H14" i="3"/>
  <c r="I14" i="3"/>
  <c r="J14" i="3"/>
  <c r="K14" i="3"/>
  <c r="L14" i="3"/>
  <c r="M14" i="3"/>
  <c r="N14" i="3"/>
  <c r="W19" i="3"/>
  <c r="M38" i="3"/>
  <c r="M41" i="3"/>
  <c r="I28" i="2"/>
  <c r="I33" i="2" s="1"/>
  <c r="L28" i="2"/>
  <c r="I29" i="2"/>
  <c r="N20" i="3" s="1"/>
  <c r="I30" i="2"/>
  <c r="L25" i="3" s="1"/>
  <c r="I31" i="2"/>
  <c r="L31" i="2" s="1"/>
  <c r="I38" i="2"/>
  <c r="J38" i="2" s="1"/>
  <c r="I39" i="2"/>
  <c r="J39" i="2" s="1"/>
  <c r="J42" i="2"/>
  <c r="K42" i="2"/>
  <c r="L42" i="2"/>
  <c r="I47" i="2"/>
  <c r="R14" i="3" s="1"/>
  <c r="I48" i="2"/>
  <c r="I36" i="2" l="1"/>
  <c r="I40" i="2" s="1"/>
  <c r="L30" i="2"/>
  <c r="H25" i="3" s="1"/>
  <c r="I35" i="2"/>
  <c r="K35" i="2" s="1"/>
  <c r="L39" i="2"/>
  <c r="L29" i="2"/>
  <c r="I34" i="2"/>
  <c r="K34" i="2" s="1"/>
  <c r="L38" i="2"/>
  <c r="I32" i="2"/>
  <c r="J33" i="2"/>
  <c r="L33" i="2"/>
  <c r="I41" i="2"/>
  <c r="I37" i="2"/>
  <c r="L48" i="2"/>
  <c r="E37" i="3" s="1"/>
  <c r="L47" i="2"/>
  <c r="K41" i="2"/>
  <c r="K39" i="2"/>
  <c r="K38" i="2"/>
  <c r="K33" i="2"/>
  <c r="K32" i="2"/>
  <c r="K31" i="2"/>
  <c r="O24" i="3" s="1"/>
  <c r="K30" i="2"/>
  <c r="E24" i="3" s="1"/>
  <c r="K29" i="2"/>
  <c r="K28" i="2"/>
  <c r="B19" i="3" s="1"/>
  <c r="T25" i="3"/>
  <c r="J25" i="3"/>
  <c r="M20" i="3"/>
  <c r="V14" i="3"/>
  <c r="K48" i="2"/>
  <c r="K47" i="2"/>
  <c r="J31" i="2"/>
  <c r="J30" i="2"/>
  <c r="G25" i="3" s="1"/>
  <c r="J29" i="2"/>
  <c r="J28" i="2"/>
  <c r="D20" i="3" s="1"/>
  <c r="I37" i="3"/>
  <c r="R25" i="3"/>
  <c r="R20" i="3"/>
  <c r="I20" i="3"/>
  <c r="T14" i="3"/>
  <c r="O13" i="3"/>
  <c r="J48" i="2"/>
  <c r="J47" i="2"/>
  <c r="Q14" i="3" s="1"/>
  <c r="G37" i="3"/>
  <c r="Q25" i="3"/>
  <c r="P20" i="3"/>
  <c r="G20" i="3"/>
  <c r="K19" i="3"/>
  <c r="V25" i="3"/>
  <c r="E20" i="3"/>
  <c r="K36" i="2" l="1"/>
  <c r="J40" i="2"/>
  <c r="L40" i="2"/>
  <c r="K40" i="2"/>
  <c r="J35" i="2"/>
  <c r="L35" i="2"/>
  <c r="J34" i="2"/>
  <c r="L34" i="2"/>
  <c r="J32" i="2"/>
  <c r="L32" i="2"/>
  <c r="J36" i="2"/>
  <c r="L36" i="2"/>
  <c r="J37" i="2"/>
  <c r="L37" i="2"/>
  <c r="J41" i="2"/>
  <c r="L41" i="2"/>
  <c r="I43" i="2"/>
  <c r="I44" i="2"/>
  <c r="K37" i="2"/>
  <c r="H22" i="2" l="1"/>
  <c r="I46" i="2"/>
  <c r="J44" i="2"/>
  <c r="Q30" i="3" s="1"/>
  <c r="O29" i="3"/>
  <c r="T30" i="3"/>
  <c r="L44" i="2"/>
  <c r="R30" i="3" s="1"/>
  <c r="K44" i="2"/>
  <c r="G22" i="2"/>
  <c r="F22" i="2"/>
  <c r="V30" i="3"/>
  <c r="L30" i="3"/>
  <c r="K43" i="2"/>
  <c r="G21" i="2"/>
  <c r="I45" i="2"/>
  <c r="J43" i="2"/>
  <c r="G30" i="3" s="1"/>
  <c r="L43" i="2"/>
  <c r="H30" i="3" s="1"/>
  <c r="F21" i="2"/>
  <c r="H21" i="2"/>
  <c r="J30" i="3"/>
  <c r="E29" i="3"/>
  <c r="J45" i="2" l="1"/>
  <c r="F23" i="2"/>
  <c r="I23" i="2"/>
  <c r="L45" i="2"/>
  <c r="K45" i="2"/>
  <c r="J46" i="2"/>
  <c r="L46" i="2"/>
  <c r="K46" i="2"/>
</calcChain>
</file>

<file path=xl/sharedStrings.xml><?xml version="1.0" encoding="utf-8"?>
<sst xmlns="http://schemas.openxmlformats.org/spreadsheetml/2006/main" count="272" uniqueCount="148">
  <si>
    <t>※上記の日までに提出できなかった場合は、できるだけ速やかに提出してください。</t>
    <rPh sb="1" eb="3">
      <t>ジョウキ</t>
    </rPh>
    <rPh sb="4" eb="5">
      <t>ヒ</t>
    </rPh>
    <rPh sb="8" eb="10">
      <t>テイシュツ</t>
    </rPh>
    <rPh sb="16" eb="18">
      <t>バアイ</t>
    </rPh>
    <rPh sb="25" eb="26">
      <t>スミ</t>
    </rPh>
    <rPh sb="29" eb="31">
      <t>テイシュツ</t>
    </rPh>
    <phoneticPr fontId="3"/>
  </si>
  <si>
    <r>
      <rPr>
        <u/>
        <sz val="11"/>
        <rFont val="ＭＳ Ｐゴシック"/>
        <family val="3"/>
        <charset val="128"/>
      </rPr>
      <t>原則、免除を受けようとする月の前月20日【</t>
    </r>
    <r>
      <rPr>
        <sz val="11"/>
        <color theme="1"/>
        <rFont val="ＭＳ Ｐゴシック"/>
        <family val="3"/>
        <charset val="128"/>
      </rPr>
      <t>福利課必着</t>
    </r>
    <r>
      <rPr>
        <sz val="11"/>
        <color theme="1"/>
        <rFont val="游ゴシック"/>
        <family val="2"/>
        <charset val="128"/>
        <scheme val="minor"/>
      </rPr>
      <t>】</t>
    </r>
    <rPh sb="0" eb="2">
      <t>ゲンソク</t>
    </rPh>
    <rPh sb="3" eb="5">
      <t>メンジョ</t>
    </rPh>
    <rPh sb="6" eb="7">
      <t>ウ</t>
    </rPh>
    <rPh sb="13" eb="14">
      <t>ツキ</t>
    </rPh>
    <rPh sb="15" eb="17">
      <t>ゼンゲツ</t>
    </rPh>
    <rPh sb="19" eb="20">
      <t>ニチ</t>
    </rPh>
    <rPh sb="21" eb="23">
      <t>フクリ</t>
    </rPh>
    <rPh sb="23" eb="24">
      <t>カ</t>
    </rPh>
    <rPh sb="24" eb="26">
      <t>ヒッチャク</t>
    </rPh>
    <phoneticPr fontId="3"/>
  </si>
  <si>
    <t>＜提出期限＞</t>
    <rPh sb="1" eb="3">
      <t>テイシュツ</t>
    </rPh>
    <rPh sb="3" eb="5">
      <t>キゲン</t>
    </rPh>
    <phoneticPr fontId="3"/>
  </si>
  <si>
    <t>　・出産予定日及び出産予定人数が確認できる書類
　　　（母子手帳の写し、妊娠証明書等　※単胎の場合は出産予定人数の記載がなくても可）
　・出産している場合は、出産日及び出産人数が確認できる書類
　　　（母子手帳の写し、住民票の写し、出生届受理証明の写し等）
　・産前産後休業期間が確認できる書類
　　　（特別休暇等及び職免承認簿の写し、アイシステム画面の写し、産休補充教職員の配当申請書の写し等）</t>
    <rPh sb="16" eb="18">
      <t>カクニン</t>
    </rPh>
    <rPh sb="82" eb="83">
      <t>オヨ</t>
    </rPh>
    <rPh sb="84" eb="86">
      <t>シュッサン</t>
    </rPh>
    <rPh sb="86" eb="88">
      <t>ニンズウ</t>
    </rPh>
    <rPh sb="89" eb="91">
      <t>カクニン</t>
    </rPh>
    <rPh sb="140" eb="142">
      <t>カクニン</t>
    </rPh>
    <phoneticPr fontId="3"/>
  </si>
  <si>
    <t>＜添付書類＞</t>
    <rPh sb="1" eb="3">
      <t>テンプ</t>
    </rPh>
    <rPh sb="3" eb="5">
      <t>ショルイ</t>
    </rPh>
    <phoneticPr fontId="3"/>
  </si>
  <si>
    <t>→</t>
  </si>
  <si>
    <t>「入力用シート」</t>
    <rPh sb="1" eb="3">
      <t>ニュウリョク</t>
    </rPh>
    <rPh sb="3" eb="4">
      <t>ヨウ</t>
    </rPh>
    <phoneticPr fontId="3"/>
  </si>
  <si>
    <t>＜作成方法＞</t>
    <rPh sb="1" eb="3">
      <t>サクセイ</t>
    </rPh>
    <rPh sb="3" eb="5">
      <t>ホウホウ</t>
    </rPh>
    <phoneticPr fontId="3"/>
  </si>
  <si>
    <t>●「産前産後休業掛金免除申出書」について</t>
    <rPh sb="2" eb="4">
      <t>サンゼン</t>
    </rPh>
    <rPh sb="4" eb="6">
      <t>サンゴ</t>
    </rPh>
    <rPh sb="6" eb="8">
      <t>キュウギョウ</t>
    </rPh>
    <rPh sb="8" eb="10">
      <t>カケキン</t>
    </rPh>
    <rPh sb="10" eb="12">
      <t>メンジョ</t>
    </rPh>
    <rPh sb="12" eb="15">
      <t>モウシデショ</t>
    </rPh>
    <phoneticPr fontId="3"/>
  </si>
  <si>
    <t>（注２）出産予定日と出産日が同じ場合であっても「産前産後休業掛金免除変更申出書兼出産日申出書」を提出してください。</t>
    <rPh sb="1" eb="2">
      <t>チュウ</t>
    </rPh>
    <rPh sb="4" eb="6">
      <t>シュッサン</t>
    </rPh>
    <rPh sb="6" eb="9">
      <t>ヨテイビ</t>
    </rPh>
    <rPh sb="10" eb="13">
      <t>シュッサンビ</t>
    </rPh>
    <rPh sb="14" eb="15">
      <t>オナ</t>
    </rPh>
    <rPh sb="16" eb="18">
      <t>バアイ</t>
    </rPh>
    <phoneticPr fontId="3"/>
  </si>
  <si>
    <t>②出産時、又は先の申し出内容に変更があった場合に「産前産後休業掛金免除変更申出書兼出産日申出書」を提出</t>
    <rPh sb="1" eb="3">
      <t>シュッサン</t>
    </rPh>
    <rPh sb="3" eb="4">
      <t>ジ</t>
    </rPh>
    <rPh sb="5" eb="6">
      <t>マタ</t>
    </rPh>
    <rPh sb="7" eb="8">
      <t>サキ</t>
    </rPh>
    <rPh sb="9" eb="10">
      <t>モウ</t>
    </rPh>
    <rPh sb="11" eb="12">
      <t>デ</t>
    </rPh>
    <rPh sb="12" eb="14">
      <t>ナイヨウ</t>
    </rPh>
    <rPh sb="15" eb="17">
      <t>ヘンコウ</t>
    </rPh>
    <rPh sb="21" eb="23">
      <t>バアイ</t>
    </rPh>
    <rPh sb="35" eb="37">
      <t>ヘンコウ</t>
    </rPh>
    <phoneticPr fontId="3"/>
  </si>
  <si>
    <t>①産休申請時に、「産前産後休業掛金免除申出書」（本様式）を提出</t>
    <rPh sb="1" eb="3">
      <t>サンキュウ</t>
    </rPh>
    <rPh sb="3" eb="6">
      <t>シンセイジ</t>
    </rPh>
    <rPh sb="9" eb="11">
      <t>サンゼン</t>
    </rPh>
    <rPh sb="11" eb="13">
      <t>サンゴ</t>
    </rPh>
    <rPh sb="13" eb="15">
      <t>キュウギョウ</t>
    </rPh>
    <rPh sb="15" eb="17">
      <t>カケキン</t>
    </rPh>
    <rPh sb="17" eb="19">
      <t>メンジョ</t>
    </rPh>
    <rPh sb="19" eb="22">
      <t>モウシデショ</t>
    </rPh>
    <rPh sb="24" eb="25">
      <t>ホン</t>
    </rPh>
    <rPh sb="25" eb="27">
      <t>ヨウシキ</t>
    </rPh>
    <rPh sb="29" eb="31">
      <t>テイシュツ</t>
    </rPh>
    <phoneticPr fontId="3"/>
  </si>
  <si>
    <t>●申出書について</t>
    <rPh sb="1" eb="4">
      <t>モウシデショ</t>
    </rPh>
    <phoneticPr fontId="3"/>
  </si>
  <si>
    <t>【掛金免除に係る手続き方法】</t>
    <rPh sb="1" eb="3">
      <t>カケキン</t>
    </rPh>
    <rPh sb="3" eb="5">
      <t>メンジョ</t>
    </rPh>
    <rPh sb="6" eb="7">
      <t>カカ</t>
    </rPh>
    <rPh sb="8" eb="10">
      <t>テツヅ</t>
    </rPh>
    <rPh sb="11" eb="13">
      <t>ホウホウ</t>
    </rPh>
    <phoneticPr fontId="3"/>
  </si>
  <si>
    <t>●免除対象期間とは</t>
    <rPh sb="1" eb="3">
      <t>メンジョ</t>
    </rPh>
    <rPh sb="3" eb="5">
      <t>タイショウ</t>
    </rPh>
    <rPh sb="5" eb="7">
      <t>キカン</t>
    </rPh>
    <phoneticPr fontId="3"/>
  </si>
  <si>
    <t>免除対象期間の開始日の属する月から、免除対象期間の終了する日の翌日の属する月の前月までの掛金が免除されます。</t>
    <rPh sb="0" eb="2">
      <t>メンジョ</t>
    </rPh>
    <rPh sb="2" eb="4">
      <t>タイショウ</t>
    </rPh>
    <rPh sb="4" eb="6">
      <t>キカン</t>
    </rPh>
    <rPh sb="7" eb="10">
      <t>カイシビ</t>
    </rPh>
    <rPh sb="11" eb="12">
      <t>ゾク</t>
    </rPh>
    <rPh sb="14" eb="15">
      <t>ツキ</t>
    </rPh>
    <rPh sb="18" eb="20">
      <t>メンジョ</t>
    </rPh>
    <rPh sb="20" eb="22">
      <t>タイショウ</t>
    </rPh>
    <rPh sb="22" eb="24">
      <t>キカン</t>
    </rPh>
    <rPh sb="25" eb="27">
      <t>シュウリョウ</t>
    </rPh>
    <rPh sb="29" eb="30">
      <t>ヒ</t>
    </rPh>
    <rPh sb="31" eb="33">
      <t>ヨクジツ</t>
    </rPh>
    <rPh sb="34" eb="35">
      <t>ゾク</t>
    </rPh>
    <rPh sb="37" eb="38">
      <t>ツキ</t>
    </rPh>
    <rPh sb="39" eb="41">
      <t>ゼンゲツ</t>
    </rPh>
    <rPh sb="44" eb="46">
      <t>カケキン</t>
    </rPh>
    <rPh sb="47" eb="49">
      <t>メンジョ</t>
    </rPh>
    <phoneticPr fontId="3"/>
  </si>
  <si>
    <t>【掛金が免除される月について】</t>
    <rPh sb="1" eb="3">
      <t>カケキン</t>
    </rPh>
    <rPh sb="4" eb="6">
      <t>メンジョ</t>
    </rPh>
    <rPh sb="9" eb="10">
      <t>ツキ</t>
    </rPh>
    <phoneticPr fontId="3"/>
  </si>
  <si>
    <t>●対象者</t>
    <phoneticPr fontId="3"/>
  </si>
  <si>
    <t>産前産後休業を取得した組合員は申出により掛金が免除されます。</t>
    <phoneticPr fontId="3"/>
  </si>
  <si>
    <t>「産前産後休業掛金免除申出書」について</t>
    <phoneticPr fontId="3"/>
  </si>
  <si>
    <t>提出日</t>
    <rPh sb="0" eb="2">
      <t>テイシュツ</t>
    </rPh>
    <rPh sb="2" eb="3">
      <t>ビ</t>
    </rPh>
    <phoneticPr fontId="2"/>
  </si>
  <si>
    <t>組合員生年月日</t>
    <rPh sb="0" eb="3">
      <t>クミアイイン</t>
    </rPh>
    <rPh sb="3" eb="5">
      <t>セイネン</t>
    </rPh>
    <rPh sb="5" eb="7">
      <t>ガッピ</t>
    </rPh>
    <phoneticPr fontId="2"/>
  </si>
  <si>
    <t>免除終了月の末日</t>
    <rPh sb="0" eb="2">
      <t>メンジョ</t>
    </rPh>
    <rPh sb="2" eb="4">
      <t>シュウリョウ</t>
    </rPh>
    <rPh sb="4" eb="5">
      <t>ツキ</t>
    </rPh>
    <rPh sb="6" eb="7">
      <t>マツ</t>
    </rPh>
    <rPh sb="7" eb="8">
      <t>ジツ</t>
    </rPh>
    <phoneticPr fontId="2"/>
  </si>
  <si>
    <t>免除開始月の初日</t>
    <rPh sb="0" eb="2">
      <t>メンジョ</t>
    </rPh>
    <rPh sb="2" eb="5">
      <t>カイシヅキ</t>
    </rPh>
    <rPh sb="6" eb="8">
      <t>ショニチ</t>
    </rPh>
    <phoneticPr fontId="2"/>
  </si>
  <si>
    <t>免除終了日（施行日考慮）</t>
    <rPh sb="0" eb="2">
      <t>メンジョ</t>
    </rPh>
    <rPh sb="2" eb="5">
      <t>シュウリョウビ</t>
    </rPh>
    <rPh sb="6" eb="8">
      <t>セコウ</t>
    </rPh>
    <rPh sb="8" eb="9">
      <t>ビ</t>
    </rPh>
    <rPh sb="9" eb="11">
      <t>コウリョ</t>
    </rPh>
    <phoneticPr fontId="2"/>
  </si>
  <si>
    <t>免除開始日（施行日考慮）</t>
    <rPh sb="0" eb="2">
      <t>メンジョ</t>
    </rPh>
    <rPh sb="2" eb="5">
      <t>カイシビ</t>
    </rPh>
    <rPh sb="6" eb="8">
      <t>セコウ</t>
    </rPh>
    <rPh sb="8" eb="9">
      <t>ビ</t>
    </rPh>
    <rPh sb="9" eb="11">
      <t>コウリョ</t>
    </rPh>
    <phoneticPr fontId="2"/>
  </si>
  <si>
    <t>施行日</t>
    <rPh sb="0" eb="2">
      <t>セコウ</t>
    </rPh>
    <rPh sb="2" eb="3">
      <t>ビ</t>
    </rPh>
    <phoneticPr fontId="2"/>
  </si>
  <si>
    <t>免除終了日</t>
    <rPh sb="0" eb="2">
      <t>メンジョ</t>
    </rPh>
    <rPh sb="2" eb="5">
      <t>シュウリョウビ</t>
    </rPh>
    <phoneticPr fontId="2"/>
  </si>
  <si>
    <t>免除開始日</t>
    <rPh sb="0" eb="2">
      <t>メンジョ</t>
    </rPh>
    <rPh sb="2" eb="5">
      <t>カイシビ</t>
    </rPh>
    <phoneticPr fontId="2"/>
  </si>
  <si>
    <t>産休終了日と出産日後56日の早い方</t>
    <rPh sb="6" eb="9">
      <t>シュッサンビ</t>
    </rPh>
    <rPh sb="9" eb="10">
      <t>ゴ</t>
    </rPh>
    <phoneticPr fontId="2"/>
  </si>
  <si>
    <t>産休終了日と予定日後56日の早い方</t>
    <rPh sb="6" eb="9">
      <t>ヨテイビ</t>
    </rPh>
    <rPh sb="16" eb="17">
      <t>ホウ</t>
    </rPh>
    <phoneticPr fontId="2"/>
  </si>
  <si>
    <t>産休開始日と出産日以前42(98)日の遅い方</t>
    <rPh sb="6" eb="8">
      <t>シュッサン</t>
    </rPh>
    <rPh sb="8" eb="9">
      <t>ビ</t>
    </rPh>
    <rPh sb="9" eb="10">
      <t>イ</t>
    </rPh>
    <rPh sb="21" eb="22">
      <t>ホウ</t>
    </rPh>
    <phoneticPr fontId="2"/>
  </si>
  <si>
    <t>産休開始日と予定日以前42(98)日の遅い方</t>
    <rPh sb="9" eb="10">
      <t>イ</t>
    </rPh>
    <phoneticPr fontId="2"/>
  </si>
  <si>
    <t>出産日後56日</t>
    <phoneticPr fontId="2"/>
  </si>
  <si>
    <t>出産日以前42(98)日</t>
    <rPh sb="3" eb="5">
      <t>イゼン</t>
    </rPh>
    <rPh sb="4" eb="5">
      <t>マエ</t>
    </rPh>
    <phoneticPr fontId="2"/>
  </si>
  <si>
    <t>予定日後56日</t>
    <phoneticPr fontId="2"/>
  </si>
  <si>
    <t>予定日以前42(98)日</t>
    <rPh sb="3" eb="5">
      <t>イゼン</t>
    </rPh>
    <rPh sb="4" eb="5">
      <t>ゼン</t>
    </rPh>
    <phoneticPr fontId="2"/>
  </si>
  <si>
    <t>産休終了日</t>
    <rPh sb="0" eb="2">
      <t>サンキュウ</t>
    </rPh>
    <rPh sb="2" eb="5">
      <t>シュウリョウビ</t>
    </rPh>
    <phoneticPr fontId="2"/>
  </si>
  <si>
    <t>産休開始日</t>
    <rPh sb="0" eb="2">
      <t>サンキュウ</t>
    </rPh>
    <rPh sb="2" eb="5">
      <t>カイシビ</t>
    </rPh>
    <phoneticPr fontId="2"/>
  </si>
  <si>
    <t>出産日</t>
    <rPh sb="0" eb="2">
      <t>シュッサン</t>
    </rPh>
    <rPh sb="2" eb="3">
      <t>ビ</t>
    </rPh>
    <phoneticPr fontId="2"/>
  </si>
  <si>
    <t>出産予定日</t>
    <rPh sb="0" eb="2">
      <t>シュッサン</t>
    </rPh>
    <rPh sb="2" eb="5">
      <t>ヨテイビ</t>
    </rPh>
    <phoneticPr fontId="2"/>
  </si>
  <si>
    <t>計算エリア（変更しないでください。）</t>
    <rPh sb="6" eb="8">
      <t>ヘンコウ</t>
    </rPh>
    <phoneticPr fontId="2"/>
  </si>
  <si>
    <t>~</t>
    <phoneticPr fontId="2"/>
  </si>
  <si>
    <t>掛金が免除される月</t>
    <rPh sb="0" eb="2">
      <t>カケキン</t>
    </rPh>
    <rPh sb="3" eb="5">
      <t>メンジョ</t>
    </rPh>
    <rPh sb="8" eb="9">
      <t>ツキ</t>
    </rPh>
    <phoneticPr fontId="2"/>
  </si>
  <si>
    <t>終了日</t>
    <rPh sb="0" eb="3">
      <t>シュウリョウビ</t>
    </rPh>
    <phoneticPr fontId="2"/>
  </si>
  <si>
    <r>
      <rPr>
        <u/>
        <sz val="8"/>
        <color theme="1"/>
        <rFont val="游ゴシック"/>
        <family val="3"/>
        <charset val="128"/>
        <scheme val="minor"/>
      </rPr>
      <t>月末が</t>
    </r>
    <r>
      <rPr>
        <sz val="8"/>
        <color theme="1"/>
        <rFont val="游ゴシック"/>
        <family val="3"/>
        <charset val="128"/>
        <scheme val="minor"/>
      </rPr>
      <t>免除対象期間に含まれる場合、その月の掛金は免除されます。</t>
    </r>
    <rPh sb="0" eb="2">
      <t>ゲツマツ</t>
    </rPh>
    <rPh sb="3" eb="5">
      <t>メンジョ</t>
    </rPh>
    <rPh sb="5" eb="7">
      <t>タイショウ</t>
    </rPh>
    <rPh sb="7" eb="9">
      <t>キカン</t>
    </rPh>
    <rPh sb="10" eb="11">
      <t>フク</t>
    </rPh>
    <rPh sb="14" eb="16">
      <t>バアイ</t>
    </rPh>
    <rPh sb="19" eb="20">
      <t>ツキ</t>
    </rPh>
    <rPh sb="21" eb="23">
      <t>カケキン</t>
    </rPh>
    <rPh sb="24" eb="26">
      <t>メンジョ</t>
    </rPh>
    <phoneticPr fontId="2"/>
  </si>
  <si>
    <t>開始日</t>
    <rPh sb="0" eb="3">
      <t>カイシビ</t>
    </rPh>
    <phoneticPr fontId="2"/>
  </si>
  <si>
    <t>免除
対象期間</t>
    <rPh sb="0" eb="2">
      <t>メンジョ</t>
    </rPh>
    <rPh sb="3" eb="5">
      <t>タイショウ</t>
    </rPh>
    <rPh sb="5" eb="7">
      <t>キカン</t>
    </rPh>
    <phoneticPr fontId="2"/>
  </si>
  <si>
    <t>日</t>
    <rPh sb="0" eb="1">
      <t>ヒ</t>
    </rPh>
    <phoneticPr fontId="2"/>
  </si>
  <si>
    <t>月</t>
    <rPh sb="0" eb="1">
      <t>ツキ</t>
    </rPh>
    <phoneticPr fontId="2"/>
  </si>
  <si>
    <t>年（西暦）</t>
    <rPh sb="0" eb="1">
      <t>ネン</t>
    </rPh>
    <rPh sb="2" eb="4">
      <t>セイレキ</t>
    </rPh>
    <phoneticPr fontId="2"/>
  </si>
  <si>
    <t>提出日（西暦）</t>
    <rPh sb="0" eb="2">
      <t>テイシュツ</t>
    </rPh>
    <rPh sb="2" eb="3">
      <t>ビ</t>
    </rPh>
    <phoneticPr fontId="2"/>
  </si>
  <si>
    <t>組合員生年月日（西暦）</t>
    <rPh sb="0" eb="3">
      <t>クミアイイン</t>
    </rPh>
    <rPh sb="3" eb="5">
      <t>セイネン</t>
    </rPh>
    <rPh sb="5" eb="7">
      <t>ガッピ</t>
    </rPh>
    <phoneticPr fontId="2"/>
  </si>
  <si>
    <t>終了日（西暦）</t>
    <rPh sb="0" eb="3">
      <t>シュウリョウビ</t>
    </rPh>
    <phoneticPr fontId="2"/>
  </si>
  <si>
    <t>開始日（西暦）</t>
    <rPh sb="0" eb="3">
      <t>カイシビ</t>
    </rPh>
    <phoneticPr fontId="2"/>
  </si>
  <si>
    <t>産休期間</t>
    <rPh sb="0" eb="2">
      <t>サンキュウ</t>
    </rPh>
    <rPh sb="2" eb="4">
      <t>キカン</t>
    </rPh>
    <phoneticPr fontId="2"/>
  </si>
  <si>
    <t>本申出書提出時点で出産していない場合、空欄としてください</t>
    <rPh sb="0" eb="1">
      <t>ホン</t>
    </rPh>
    <rPh sb="1" eb="3">
      <t>モウシデ</t>
    </rPh>
    <rPh sb="3" eb="4">
      <t>ショ</t>
    </rPh>
    <rPh sb="4" eb="6">
      <t>テイシュツ</t>
    </rPh>
    <rPh sb="6" eb="8">
      <t>ジテン</t>
    </rPh>
    <rPh sb="9" eb="11">
      <t>シュッサン</t>
    </rPh>
    <rPh sb="16" eb="18">
      <t>バアイ</t>
    </rPh>
    <rPh sb="19" eb="21">
      <t>クウラン</t>
    </rPh>
    <phoneticPr fontId="2"/>
  </si>
  <si>
    <t>出産日（西暦）</t>
    <rPh sb="0" eb="2">
      <t>シュッサン</t>
    </rPh>
    <rPh sb="2" eb="3">
      <t>ビ</t>
    </rPh>
    <phoneticPr fontId="2"/>
  </si>
  <si>
    <t>出産予定日（西暦）</t>
    <rPh sb="0" eb="2">
      <t>シュッサン</t>
    </rPh>
    <rPh sb="2" eb="5">
      <t>ヨテイビ</t>
    </rPh>
    <rPh sb="6" eb="8">
      <t>セイレキ</t>
    </rPh>
    <phoneticPr fontId="2"/>
  </si>
  <si>
    <t>ドロップダウンリストから選択してください</t>
    <rPh sb="12" eb="14">
      <t>センタク</t>
    </rPh>
    <phoneticPr fontId="2"/>
  </si>
  <si>
    <t>出産種別（単胎/多胎）</t>
    <rPh sb="0" eb="2">
      <t>シュッサン</t>
    </rPh>
    <rPh sb="2" eb="4">
      <t>シュベツ</t>
    </rPh>
    <rPh sb="5" eb="6">
      <t>タン</t>
    </rPh>
    <rPh sb="6" eb="7">
      <t>タイ</t>
    </rPh>
    <rPh sb="8" eb="10">
      <t>タタイ</t>
    </rPh>
    <phoneticPr fontId="2"/>
  </si>
  <si>
    <t>組合員職名</t>
    <rPh sb="0" eb="3">
      <t>クミアイイン</t>
    </rPh>
    <rPh sb="3" eb="5">
      <t>ショクメイ</t>
    </rPh>
    <phoneticPr fontId="2"/>
  </si>
  <si>
    <t>組合員氏名</t>
    <rPh sb="0" eb="3">
      <t>クミアイイン</t>
    </rPh>
    <rPh sb="3" eb="5">
      <t>シメイ</t>
    </rPh>
    <phoneticPr fontId="2"/>
  </si>
  <si>
    <t>8桁の組合員証番号を入力してください</t>
    <rPh sb="1" eb="2">
      <t>ケタ</t>
    </rPh>
    <rPh sb="3" eb="6">
      <t>クミアイイン</t>
    </rPh>
    <rPh sb="6" eb="7">
      <t>ショウ</t>
    </rPh>
    <rPh sb="7" eb="9">
      <t>バンゴウ</t>
    </rPh>
    <rPh sb="10" eb="12">
      <t>ニュウリョク</t>
    </rPh>
    <phoneticPr fontId="2"/>
  </si>
  <si>
    <t>組合員証番号</t>
    <rPh sb="0" eb="3">
      <t>クミアイイン</t>
    </rPh>
    <rPh sb="3" eb="4">
      <t>ショウ</t>
    </rPh>
    <rPh sb="4" eb="6">
      <t>バンゴウ</t>
    </rPh>
    <phoneticPr fontId="2"/>
  </si>
  <si>
    <t>所属所名</t>
    <rPh sb="0" eb="2">
      <t>ショゾク</t>
    </rPh>
    <rPh sb="2" eb="3">
      <t>ショ</t>
    </rPh>
    <rPh sb="3" eb="4">
      <t>メイ</t>
    </rPh>
    <phoneticPr fontId="2"/>
  </si>
  <si>
    <t>5桁(5文字)の所属所コードを入力してください</t>
    <rPh sb="1" eb="2">
      <t>ケタ</t>
    </rPh>
    <rPh sb="4" eb="6">
      <t>モジ</t>
    </rPh>
    <rPh sb="8" eb="10">
      <t>ショゾク</t>
    </rPh>
    <rPh sb="10" eb="11">
      <t>ショ</t>
    </rPh>
    <rPh sb="15" eb="17">
      <t>ニュウリョク</t>
    </rPh>
    <phoneticPr fontId="2"/>
  </si>
  <si>
    <t>所属所コード</t>
    <rPh sb="0" eb="2">
      <t>ショゾク</t>
    </rPh>
    <rPh sb="2" eb="3">
      <t>ショ</t>
    </rPh>
    <phoneticPr fontId="2"/>
  </si>
  <si>
    <t>月</t>
    <rPh sb="0" eb="1">
      <t>ゲツ</t>
    </rPh>
    <phoneticPr fontId="2"/>
  </si>
  <si>
    <t>注意事項</t>
    <rPh sb="0" eb="2">
      <t>チュウイ</t>
    </rPh>
    <rPh sb="2" eb="4">
      <t>ジコウ</t>
    </rPh>
    <phoneticPr fontId="2"/>
  </si>
  <si>
    <t>入力欄</t>
    <rPh sb="0" eb="2">
      <t>ニュウリョク</t>
    </rPh>
    <rPh sb="2" eb="3">
      <t>ラン</t>
    </rPh>
    <phoneticPr fontId="2"/>
  </si>
  <si>
    <t>事項</t>
    <rPh sb="0" eb="2">
      <t>ジコウ</t>
    </rPh>
    <phoneticPr fontId="2"/>
  </si>
  <si>
    <t>日付を入力する欄の年は西暦で入力してください。</t>
    <rPh sb="0" eb="2">
      <t>ヒヅケ</t>
    </rPh>
    <rPh sb="3" eb="5">
      <t>ニュウリョク</t>
    </rPh>
    <rPh sb="7" eb="8">
      <t>ラン</t>
    </rPh>
    <rPh sb="9" eb="10">
      <t>ネン</t>
    </rPh>
    <rPh sb="11" eb="13">
      <t>セイレキ</t>
    </rPh>
    <rPh sb="14" eb="16">
      <t>ニュウリョク</t>
    </rPh>
    <phoneticPr fontId="2"/>
  </si>
  <si>
    <t>の部分に、掛金の免除を申し出る者の情報及び本書の提出日等を入力してください。</t>
    <rPh sb="1" eb="3">
      <t>ブブン</t>
    </rPh>
    <rPh sb="5" eb="7">
      <t>カケキン</t>
    </rPh>
    <rPh sb="8" eb="10">
      <t>メンジョ</t>
    </rPh>
    <rPh sb="11" eb="12">
      <t>モウ</t>
    </rPh>
    <rPh sb="13" eb="14">
      <t>デ</t>
    </rPh>
    <rPh sb="15" eb="16">
      <t>シャ</t>
    </rPh>
    <rPh sb="17" eb="19">
      <t>ジョウホウ</t>
    </rPh>
    <rPh sb="19" eb="20">
      <t>オヨ</t>
    </rPh>
    <rPh sb="21" eb="23">
      <t>ホンショ</t>
    </rPh>
    <rPh sb="24" eb="26">
      <t>テイシュツ</t>
    </rPh>
    <rPh sb="26" eb="27">
      <t>ビ</t>
    </rPh>
    <rPh sb="27" eb="28">
      <t>トウ</t>
    </rPh>
    <rPh sb="29" eb="31">
      <t>ニュウリョク</t>
    </rPh>
    <phoneticPr fontId="2"/>
  </si>
  <si>
    <t>①以下の</t>
    <rPh sb="1" eb="3">
      <t>イカ</t>
    </rPh>
    <phoneticPr fontId="2"/>
  </si>
  <si>
    <t>育休掛金免除の期間途中で産休に切り替わった場合は、本申出書の提出により、育児休業掛金免除変更申出書の提出があったものとみなします。</t>
    <phoneticPr fontId="2"/>
  </si>
  <si>
    <t>産前産後休業期間の事実を証明する書類を添付してください。（特別休暇等及び職免承認簿の写し、アイシステム画面の写し、産休補充教職員の配当申請書の写し等）</t>
    <phoneticPr fontId="2"/>
  </si>
  <si>
    <t>出産予定日及び出産予定人数が確認できる書類を添付してください。
（母子手帳の写し、妊娠証明書等　※単胎の場合は出産予定人数の記載がなくても可）
　出産している場合は、上記に加え出産日を証明する書類を添付してください。
（母子手帳の写し、住民票の写し、出生届受理証明の写し等）</t>
    <phoneticPr fontId="2"/>
  </si>
  <si>
    <t>（注意事項）</t>
    <rPh sb="1" eb="3">
      <t>チュウイ</t>
    </rPh>
    <rPh sb="3" eb="5">
      <t>ジコウ</t>
    </rPh>
    <phoneticPr fontId="2"/>
  </si>
  <si>
    <t>-</t>
    <phoneticPr fontId="2"/>
  </si>
  <si>
    <t>）</t>
    <phoneticPr fontId="2"/>
  </si>
  <si>
    <t>（</t>
    <phoneticPr fontId="2"/>
  </si>
  <si>
    <t>所属所長</t>
    <rPh sb="0" eb="2">
      <t>ショゾク</t>
    </rPh>
    <rPh sb="2" eb="3">
      <t>ショ</t>
    </rPh>
    <rPh sb="3" eb="4">
      <t>チョウ</t>
    </rPh>
    <phoneticPr fontId="2"/>
  </si>
  <si>
    <t>日</t>
    <rPh sb="0" eb="1">
      <t>ニチ</t>
    </rPh>
    <phoneticPr fontId="2"/>
  </si>
  <si>
    <t>月</t>
    <rPh sb="0" eb="1">
      <t>ガツ</t>
    </rPh>
    <phoneticPr fontId="2"/>
  </si>
  <si>
    <t>年</t>
    <rPh sb="0" eb="1">
      <t>ネン</t>
    </rPh>
    <phoneticPr fontId="2"/>
  </si>
  <si>
    <t>上記の記載事項は、事実と相違ないものと認めます。</t>
    <phoneticPr fontId="2"/>
  </si>
  <si>
    <t>氏名</t>
    <rPh sb="0" eb="2">
      <t>シメイ</t>
    </rPh>
    <phoneticPr fontId="2"/>
  </si>
  <si>
    <t>職名</t>
    <rPh sb="0" eb="2">
      <t>ショクメイ</t>
    </rPh>
    <phoneticPr fontId="2"/>
  </si>
  <si>
    <t>公立学校共済組合愛知支部長　殿</t>
    <rPh sb="0" eb="12">
      <t>コウリツガッコウキョウサイクミアイアイチシブ</t>
    </rPh>
    <rPh sb="12" eb="13">
      <t>チョウ</t>
    </rPh>
    <rPh sb="14" eb="15">
      <t>ドノ</t>
    </rPh>
    <phoneticPr fontId="2"/>
  </si>
  <si>
    <t xml:space="preserve"> 地方公務員等共済組合法　第１１４条の２の２　の規定により、産前産後休業期間等に係る掛金免除を申し出ます。
 また、免除期間中の掛金の過払いが発生する場合は還付してください。</t>
    <phoneticPr fontId="2"/>
  </si>
  <si>
    <t>年号</t>
    <phoneticPr fontId="2"/>
  </si>
  <si>
    <t>～</t>
    <phoneticPr fontId="2"/>
  </si>
  <si>
    <t>年号</t>
    <phoneticPr fontId="2"/>
  </si>
  <si>
    <r>
      <t>開始日</t>
    </r>
    <r>
      <rPr>
        <sz val="6"/>
        <color theme="1"/>
        <rFont val="ＭＳ 明朝"/>
        <family val="1"/>
        <charset val="128"/>
      </rPr>
      <t>（免除申出日）</t>
    </r>
    <rPh sb="0" eb="3">
      <t>カイシビ</t>
    </rPh>
    <rPh sb="4" eb="6">
      <t>メンジョ</t>
    </rPh>
    <rPh sb="6" eb="8">
      <t>モウシデ</t>
    </rPh>
    <rPh sb="8" eb="9">
      <t>ビ</t>
    </rPh>
    <phoneticPr fontId="2"/>
  </si>
  <si>
    <t>単胎：０
多胎：１</t>
    <rPh sb="0" eb="1">
      <t>タン</t>
    </rPh>
    <rPh sb="1" eb="2">
      <t>タイ</t>
    </rPh>
    <rPh sb="5" eb="7">
      <t>タタイ</t>
    </rPh>
    <phoneticPr fontId="2"/>
  </si>
  <si>
    <t>年号</t>
    <phoneticPr fontId="2"/>
  </si>
  <si>
    <t>新規</t>
    <rPh sb="0" eb="2">
      <t>シンキ</t>
    </rPh>
    <phoneticPr fontId="2"/>
  </si>
  <si>
    <t>産前産後休業掛金免除申出書</t>
    <rPh sb="2" eb="3">
      <t>サン</t>
    </rPh>
    <rPh sb="8" eb="9">
      <t>メン</t>
    </rPh>
    <rPh sb="10" eb="12">
      <t>モウシデ</t>
    </rPh>
    <phoneticPr fontId="2"/>
  </si>
  <si>
    <t>育休掛金免除の期間途中で産休に切り替わった場合は、本申出書の提出により、育児休業掛金免除変更申出書の提出があったものとみなします。</t>
    <phoneticPr fontId="2"/>
  </si>
  <si>
    <t>出産予定日及び出産予定人数が確認できる書類を添付してください。
（母子手帳の写し、妊娠証明書等　※単胎の場合は出産予定人数の記載がなくても可）
　出産している場合は、上記に加え出産日を証明する書類を添付してください。
（母子手帳の写し、住民票の写し、出生届受理証明の写し等）</t>
    <phoneticPr fontId="2"/>
  </si>
  <si>
    <t>-</t>
    <phoneticPr fontId="2"/>
  </si>
  <si>
    <t>（</t>
    <phoneticPr fontId="2"/>
  </si>
  <si>
    <t>令和</t>
    <rPh sb="0" eb="2">
      <t>レイワ</t>
    </rPh>
    <phoneticPr fontId="2"/>
  </si>
  <si>
    <t>上記の記載事項は、事実と相違ないものと認めます。</t>
    <phoneticPr fontId="2"/>
  </si>
  <si>
    <t>〇〇　〇〇</t>
    <phoneticPr fontId="2"/>
  </si>
  <si>
    <t>〇〇</t>
    <phoneticPr fontId="2"/>
  </si>
  <si>
    <t>〇</t>
    <phoneticPr fontId="2"/>
  </si>
  <si>
    <t>〇</t>
    <phoneticPr fontId="2"/>
  </si>
  <si>
    <t xml:space="preserve"> 地方公務員等共済組合法　第１１４条の２の２　の規定により、産前産後休業期間等に係る掛金免除を申し出ます。
 また、免除期間中の掛金の過払いが発生する場合は還付してください。</t>
    <phoneticPr fontId="2"/>
  </si>
  <si>
    <t>令和</t>
  </si>
  <si>
    <t>年号</t>
    <phoneticPr fontId="2"/>
  </si>
  <si>
    <t>～</t>
    <phoneticPr fontId="2"/>
  </si>
  <si>
    <t>～</t>
    <phoneticPr fontId="2"/>
  </si>
  <si>
    <t/>
  </si>
  <si>
    <t>〇〇</t>
    <phoneticPr fontId="2"/>
  </si>
  <si>
    <t>〇〇</t>
    <phoneticPr fontId="2"/>
  </si>
  <si>
    <t>〇〇</t>
    <phoneticPr fontId="2"/>
  </si>
  <si>
    <t>〇</t>
    <phoneticPr fontId="2"/>
  </si>
  <si>
    <t>〇</t>
    <phoneticPr fontId="2"/>
  </si>
  <si>
    <t>平成</t>
  </si>
  <si>
    <t>〇〇　〇〇</t>
    <phoneticPr fontId="2"/>
  </si>
  <si>
    <t>〇〇高等学校</t>
    <rPh sb="2" eb="4">
      <t>コウトウ</t>
    </rPh>
    <rPh sb="4" eb="6">
      <t>ガッコウ</t>
    </rPh>
    <phoneticPr fontId="2"/>
  </si>
  <si>
    <t>様式１</t>
    <rPh sb="0" eb="2">
      <t>ヨウシキ</t>
    </rPh>
    <phoneticPr fontId="2"/>
  </si>
  <si>
    <t>産前産後休業に係る子の出産予定年月日</t>
    <rPh sb="0" eb="2">
      <t>サンゼン</t>
    </rPh>
    <rPh sb="2" eb="4">
      <t>サンゴ</t>
    </rPh>
    <rPh sb="4" eb="6">
      <t>キュウギョウ</t>
    </rPh>
    <rPh sb="7" eb="8">
      <t>カカ</t>
    </rPh>
    <rPh sb="9" eb="10">
      <t>コ</t>
    </rPh>
    <rPh sb="11" eb="13">
      <t>シュッサン</t>
    </rPh>
    <rPh sb="13" eb="15">
      <t>ヨテイ</t>
    </rPh>
    <rPh sb="15" eb="18">
      <t>ネンガッピ</t>
    </rPh>
    <phoneticPr fontId="2"/>
  </si>
  <si>
    <r>
      <t xml:space="preserve">産前産後休業に係る子の出産年月日
</t>
    </r>
    <r>
      <rPr>
        <sz val="6"/>
        <color theme="1"/>
        <rFont val="ＭＳ 明朝"/>
        <family val="1"/>
        <charset val="128"/>
      </rPr>
      <t>（本書提出時点で既に出産している場合のみ記入）</t>
    </r>
    <rPh sb="18" eb="20">
      <t>ホンショ</t>
    </rPh>
    <rPh sb="20" eb="22">
      <t>テイシュツ</t>
    </rPh>
    <rPh sb="22" eb="24">
      <t>ジテン</t>
    </rPh>
    <rPh sb="25" eb="26">
      <t>スデ</t>
    </rPh>
    <rPh sb="27" eb="29">
      <t>シュッサン</t>
    </rPh>
    <rPh sb="33" eb="35">
      <t>バアイ</t>
    </rPh>
    <rPh sb="37" eb="39">
      <t>キニュウ</t>
    </rPh>
    <phoneticPr fontId="2"/>
  </si>
  <si>
    <t>出産（予定）種別</t>
    <rPh sb="0" eb="2">
      <t>シュッサン</t>
    </rPh>
    <rPh sb="3" eb="5">
      <t>ヨテイ</t>
    </rPh>
    <rPh sb="6" eb="8">
      <t>シュベツ</t>
    </rPh>
    <phoneticPr fontId="2"/>
  </si>
  <si>
    <t>産前産後休業
取得期間</t>
    <rPh sb="0" eb="2">
      <t>サンゼン</t>
    </rPh>
    <rPh sb="2" eb="4">
      <t>サンゴ</t>
    </rPh>
    <rPh sb="4" eb="6">
      <t>キュウギョウ</t>
    </rPh>
    <rPh sb="7" eb="9">
      <t>シュトク</t>
    </rPh>
    <rPh sb="9" eb="11">
      <t>キカン</t>
    </rPh>
    <phoneticPr fontId="2"/>
  </si>
  <si>
    <t>上記のうち
免除対象期間</t>
    <rPh sb="0" eb="2">
      <t>ジョウキ</t>
    </rPh>
    <rPh sb="6" eb="8">
      <t>メンジョ</t>
    </rPh>
    <rPh sb="8" eb="10">
      <t>タイショウ</t>
    </rPh>
    <rPh sb="10" eb="12">
      <t>キカン</t>
    </rPh>
    <phoneticPr fontId="2"/>
  </si>
  <si>
    <t>●</t>
    <phoneticPr fontId="2"/>
  </si>
  <si>
    <t>人事管理システムへの登録について</t>
    <rPh sb="0" eb="2">
      <t>ジンジ</t>
    </rPh>
    <rPh sb="2" eb="4">
      <t>カンリ</t>
    </rPh>
    <rPh sb="10" eb="12">
      <t>トウロク</t>
    </rPh>
    <phoneticPr fontId="2"/>
  </si>
  <si>
    <t>県費職員については、人事管理システムへの産休情報（産休期間、予定日、出産日）の登録が必要です。
小中学校の場合、産休期間、予定日、出産日を人事管理システムへ登録する必要があります。
総務事務システム適用所属の場合、原則として総務事務システムへ産休期間等の登録を行うと、その情報が人事管理システムに連動されます。ただし、出産後に産休期間が変更とならない場合、出産日のみを人事管理システムに登録する必要があります。
なお、人事管理システムの「免除対象期間」の項目は自動計算されるため原則登録しないでください。</t>
    <rPh sb="0" eb="2">
      <t>ケンピ</t>
    </rPh>
    <rPh sb="2" eb="4">
      <t>ショクイン</t>
    </rPh>
    <rPh sb="10" eb="12">
      <t>ジンジ</t>
    </rPh>
    <rPh sb="12" eb="14">
      <t>カンリ</t>
    </rPh>
    <rPh sb="20" eb="22">
      <t>サンキュウ</t>
    </rPh>
    <rPh sb="22" eb="24">
      <t>ジョウホウ</t>
    </rPh>
    <rPh sb="25" eb="27">
      <t>サンキュウ</t>
    </rPh>
    <rPh sb="27" eb="29">
      <t>キカン</t>
    </rPh>
    <rPh sb="30" eb="33">
      <t>ヨテイビ</t>
    </rPh>
    <rPh sb="34" eb="37">
      <t>シュッサンビ</t>
    </rPh>
    <rPh sb="39" eb="41">
      <t>トウロク</t>
    </rPh>
    <rPh sb="42" eb="44">
      <t>ヒツヨウ</t>
    </rPh>
    <rPh sb="53" eb="55">
      <t>バアイ</t>
    </rPh>
    <rPh sb="104" eb="106">
      <t>バアイ</t>
    </rPh>
    <rPh sb="107" eb="109">
      <t>ゲンソク</t>
    </rPh>
    <rPh sb="127" eb="129">
      <t>トウロク</t>
    </rPh>
    <rPh sb="130" eb="131">
      <t>オコナ</t>
    </rPh>
    <rPh sb="136" eb="138">
      <t>ジョウホウ</t>
    </rPh>
    <rPh sb="159" eb="161">
      <t>シュッサン</t>
    </rPh>
    <rPh sb="161" eb="162">
      <t>ゴ</t>
    </rPh>
    <rPh sb="163" eb="165">
      <t>サンキュウ</t>
    </rPh>
    <rPh sb="165" eb="167">
      <t>キカン</t>
    </rPh>
    <rPh sb="168" eb="170">
      <t>ヘンコウ</t>
    </rPh>
    <rPh sb="175" eb="177">
      <t>バアイ</t>
    </rPh>
    <rPh sb="178" eb="181">
      <t>シュッサンビ</t>
    </rPh>
    <rPh sb="184" eb="186">
      <t>ジンジ</t>
    </rPh>
    <rPh sb="186" eb="188">
      <t>カンリ</t>
    </rPh>
    <rPh sb="193" eb="195">
      <t>トウロク</t>
    </rPh>
    <rPh sb="197" eb="199">
      <t>ヒツヨウ</t>
    </rPh>
    <rPh sb="209" eb="211">
      <t>ジンジ</t>
    </rPh>
    <rPh sb="211" eb="213">
      <t>カンリ</t>
    </rPh>
    <rPh sb="227" eb="229">
      <t>コウモク</t>
    </rPh>
    <phoneticPr fontId="2"/>
  </si>
  <si>
    <t>〇</t>
    <phoneticPr fontId="2"/>
  </si>
  <si>
    <t>〇</t>
    <phoneticPr fontId="2"/>
  </si>
  <si>
    <t>〇〇〇</t>
    <phoneticPr fontId="2"/>
  </si>
  <si>
    <t>〇〇〇</t>
    <phoneticPr fontId="2"/>
  </si>
  <si>
    <t>〇〇〇〇</t>
    <phoneticPr fontId="2"/>
  </si>
  <si>
    <t>所属所電話番号：</t>
    <rPh sb="0" eb="2">
      <t>ショゾク</t>
    </rPh>
    <rPh sb="2" eb="3">
      <t>ショ</t>
    </rPh>
    <rPh sb="3" eb="5">
      <t>デンワ</t>
    </rPh>
    <rPh sb="5" eb="7">
      <t>バンゴウ</t>
    </rPh>
    <phoneticPr fontId="2"/>
  </si>
  <si>
    <t>②「申出書（新規）」シートの内容を確認し、印刷してください。なお、掛金免除期間は以下のとおりです。</t>
    <rPh sb="6" eb="8">
      <t>シンキ</t>
    </rPh>
    <rPh sb="33" eb="35">
      <t>カケキン</t>
    </rPh>
    <rPh sb="35" eb="37">
      <t>メンジョ</t>
    </rPh>
    <rPh sb="37" eb="39">
      <t>キカン</t>
    </rPh>
    <rPh sb="40" eb="42">
      <t>イカ</t>
    </rPh>
    <phoneticPr fontId="2"/>
  </si>
  <si>
    <t>「申出書（新規）」</t>
    <rPh sb="1" eb="4">
      <t>モウシデショ</t>
    </rPh>
    <rPh sb="5" eb="7">
      <t>シンキ</t>
    </rPh>
    <phoneticPr fontId="3"/>
  </si>
  <si>
    <r>
      <t>県費職員については、人事管理システムへの産休情報（妊娠種別、産休期間、予定日、出産日）の登録も必要です。
※人事管理システムの詳細な操作方法については、県ポータルサイトの「手引き・規程集」に掲載されているマニュアルを参照してください。（「手引き・規程集」-「人事局・総務事務管理課」-「人事管理システム　端末操作手引書」-「給与・報酬等」-「QF0200G68_産休期間　登録画面　個別入力・個別参照画面.pdf」）
※「掛金免除期間」の項目は自動計算されるため原則登録しないでください。
＜小中学校、市立特別支援学校の場合＞
人事管理システムへ産休情報を登録してください（出産日については、出産後に修正登録してください）。
＜総務事務システム適用所属の場合＞
出産前の産休取得については、総務事務システム上で産休期間等の登録（申請）を行うと、その情報が人事管理システムに連動されるため、原則として人事管理システムへの登録事務は必要ありませんが、</t>
    </r>
    <r>
      <rPr>
        <u/>
        <sz val="11"/>
        <rFont val="ＭＳ Ｐゴシック"/>
        <family val="3"/>
        <charset val="128"/>
      </rPr>
      <t xml:space="preserve">出産後に産休期間が変更とならない場合、出産日のみを人事管理システムに修正登録する必要があります。
</t>
    </r>
    <r>
      <rPr>
        <sz val="11"/>
        <rFont val="ＭＳ Ｐゴシック"/>
        <family val="3"/>
        <charset val="128"/>
      </rPr>
      <t xml:space="preserve">出産後に産休期間が変更となる場合は、総務事務システムで前の産休を取り消して、正しい産休期間を再度申請することにより人事管理システムに連動されます。
</t>
    </r>
    <rPh sb="63" eb="65">
      <t>ショウサイ</t>
    </rPh>
    <rPh sb="129" eb="131">
      <t>ジンジ</t>
    </rPh>
    <rPh sb="131" eb="132">
      <t>キョク</t>
    </rPh>
    <rPh sb="252" eb="254">
      <t>イチリツ</t>
    </rPh>
    <rPh sb="254" eb="256">
      <t>トクベツ</t>
    </rPh>
    <rPh sb="256" eb="258">
      <t>シエン</t>
    </rPh>
    <rPh sb="258" eb="260">
      <t>ガッコウ</t>
    </rPh>
    <rPh sb="265" eb="267">
      <t>ジンジ</t>
    </rPh>
    <rPh sb="267" eb="269">
      <t>カンリ</t>
    </rPh>
    <rPh sb="288" eb="291">
      <t>シュッサンビ</t>
    </rPh>
    <rPh sb="297" eb="299">
      <t>シュッサン</t>
    </rPh>
    <rPh sb="299" eb="300">
      <t>ゴ</t>
    </rPh>
    <rPh sb="301" eb="303">
      <t>シュウセイ</t>
    </rPh>
    <rPh sb="303" eb="305">
      <t>トウロク</t>
    </rPh>
    <rPh sb="333" eb="335">
      <t>シュッサン</t>
    </rPh>
    <rPh sb="335" eb="336">
      <t>マエ</t>
    </rPh>
    <rPh sb="337" eb="339">
      <t>サンキュウ</t>
    </rPh>
    <rPh sb="339" eb="341">
      <t>シュトク</t>
    </rPh>
    <rPh sb="355" eb="356">
      <t>ジョウ</t>
    </rPh>
    <rPh sb="366" eb="368">
      <t>シンセイ</t>
    </rPh>
    <rPh sb="396" eb="398">
      <t>ゲンソク</t>
    </rPh>
    <rPh sb="401" eb="403">
      <t>ジンジ</t>
    </rPh>
    <rPh sb="403" eb="405">
      <t>カンリ</t>
    </rPh>
    <rPh sb="411" eb="413">
      <t>トウロク</t>
    </rPh>
    <rPh sb="413" eb="415">
      <t>ジム</t>
    </rPh>
    <rPh sb="416" eb="418">
      <t>ヒツヨウ</t>
    </rPh>
    <rPh sb="459" eb="461">
      <t>シュウセイ</t>
    </rPh>
    <rPh sb="474" eb="476">
      <t>シュッサン</t>
    </rPh>
    <rPh sb="476" eb="477">
      <t>ゴ</t>
    </rPh>
    <rPh sb="478" eb="480">
      <t>サンキュウ</t>
    </rPh>
    <rPh sb="480" eb="482">
      <t>キカン</t>
    </rPh>
    <rPh sb="483" eb="485">
      <t>ヘンコウ</t>
    </rPh>
    <rPh sb="488" eb="490">
      <t>バアイ</t>
    </rPh>
    <rPh sb="492" eb="494">
      <t>ソウム</t>
    </rPh>
    <rPh sb="494" eb="496">
      <t>ジム</t>
    </rPh>
    <rPh sb="501" eb="502">
      <t>マエ</t>
    </rPh>
    <rPh sb="503" eb="505">
      <t>サンキュウ</t>
    </rPh>
    <rPh sb="506" eb="507">
      <t>ト</t>
    </rPh>
    <rPh sb="508" eb="509">
      <t>ケ</t>
    </rPh>
    <rPh sb="512" eb="513">
      <t>タダ</t>
    </rPh>
    <rPh sb="515" eb="517">
      <t>サンキュウ</t>
    </rPh>
    <rPh sb="517" eb="519">
      <t>キカン</t>
    </rPh>
    <rPh sb="520" eb="522">
      <t>サイド</t>
    </rPh>
    <rPh sb="522" eb="524">
      <t>シンセイ</t>
    </rPh>
    <rPh sb="531" eb="533">
      <t>ジンジ</t>
    </rPh>
    <rPh sb="533" eb="535">
      <t>カンリ</t>
    </rPh>
    <rPh sb="540" eb="542">
      <t>レンドウ</t>
    </rPh>
    <phoneticPr fontId="2"/>
  </si>
  <si>
    <t>入力用シートに必要事項を入力すると申出書に情報が反映されますので、内容を確認してください。</t>
    <rPh sb="0" eb="3">
      <t>ニュウリョクヨウ</t>
    </rPh>
    <rPh sb="7" eb="9">
      <t>ヒツヨウ</t>
    </rPh>
    <rPh sb="9" eb="11">
      <t>ジコウ</t>
    </rPh>
    <rPh sb="12" eb="14">
      <t>ニュウリョク</t>
    </rPh>
    <rPh sb="17" eb="20">
      <t>モウシデショ</t>
    </rPh>
    <rPh sb="21" eb="23">
      <t>ジョウホウ</t>
    </rPh>
    <rPh sb="24" eb="26">
      <t>ハンエイ</t>
    </rPh>
    <rPh sb="33" eb="35">
      <t>ナイヨウ</t>
    </rPh>
    <rPh sb="36" eb="38">
      <t>カクニン</t>
    </rPh>
    <phoneticPr fontId="3"/>
  </si>
  <si>
    <t>　〇〇小学校長　　〇〇　〇〇</t>
    <rPh sb="3" eb="7">
      <t>ショウガッコウチョウ</t>
    </rPh>
    <phoneticPr fontId="2"/>
  </si>
  <si>
    <t>平成26年４月１日以降産前産業休業を取得している組合員</t>
    <phoneticPr fontId="3"/>
  </si>
  <si>
    <t>※平成26年４月１日前に産前産後休業を取得している場合であっても、４月１日以降に産前産後休業中であれば、対象となります。（４月29日までに免除期間が終了する者を除く）</t>
    <phoneticPr fontId="3"/>
  </si>
  <si>
    <t>産前産後休業期間（平成26年４月１日より前に産前産後休業を取得した方は平成26年４月１日から産前産後休業終了日までの期間）のうち、出産の日（出産日が出産予定日より遅れた場合は予定日）以前42日（多胎妊娠の場合は98日）から出産の日後56日までの間
※出産(予定）日は産前期間に含まれます。</t>
    <rPh sb="0" eb="2">
      <t>サンゼン</t>
    </rPh>
    <rPh sb="2" eb="4">
      <t>サンゴ</t>
    </rPh>
    <rPh sb="4" eb="6">
      <t>キュウギョウ</t>
    </rPh>
    <rPh sb="6" eb="8">
      <t>キカン</t>
    </rPh>
    <rPh sb="9" eb="11">
      <t>ヘイセイ</t>
    </rPh>
    <rPh sb="13" eb="14">
      <t>ネン</t>
    </rPh>
    <rPh sb="15" eb="16">
      <t>ガツ</t>
    </rPh>
    <rPh sb="17" eb="18">
      <t>ニチ</t>
    </rPh>
    <rPh sb="20" eb="21">
      <t>マエ</t>
    </rPh>
    <rPh sb="22" eb="24">
      <t>サンゼン</t>
    </rPh>
    <rPh sb="24" eb="26">
      <t>サンゴ</t>
    </rPh>
    <rPh sb="26" eb="28">
      <t>キュウギョウ</t>
    </rPh>
    <rPh sb="29" eb="31">
      <t>シュトク</t>
    </rPh>
    <rPh sb="33" eb="34">
      <t>カタ</t>
    </rPh>
    <rPh sb="35" eb="37">
      <t>ヘイセイ</t>
    </rPh>
    <rPh sb="39" eb="40">
      <t>ネン</t>
    </rPh>
    <rPh sb="41" eb="42">
      <t>ガツ</t>
    </rPh>
    <rPh sb="43" eb="44">
      <t>ニチ</t>
    </rPh>
    <rPh sb="46" eb="48">
      <t>サンゼン</t>
    </rPh>
    <rPh sb="48" eb="50">
      <t>サンゴ</t>
    </rPh>
    <rPh sb="50" eb="52">
      <t>キュウギョウ</t>
    </rPh>
    <rPh sb="52" eb="55">
      <t>シュウリョウビ</t>
    </rPh>
    <rPh sb="58" eb="60">
      <t>キカン</t>
    </rPh>
    <rPh sb="65" eb="67">
      <t>シュッサン</t>
    </rPh>
    <rPh sb="68" eb="69">
      <t>ヒ</t>
    </rPh>
    <rPh sb="91" eb="93">
      <t>イゼン</t>
    </rPh>
    <rPh sb="95" eb="96">
      <t>ニチ</t>
    </rPh>
    <rPh sb="97" eb="99">
      <t>タタイ</t>
    </rPh>
    <rPh sb="99" eb="101">
      <t>ニンシン</t>
    </rPh>
    <rPh sb="102" eb="104">
      <t>バアイ</t>
    </rPh>
    <rPh sb="107" eb="108">
      <t>ニチ</t>
    </rPh>
    <rPh sb="111" eb="113">
      <t>シュッサン</t>
    </rPh>
    <rPh sb="114" eb="115">
      <t>ヒ</t>
    </rPh>
    <rPh sb="115" eb="116">
      <t>ゴ</t>
    </rPh>
    <rPh sb="118" eb="119">
      <t>ニチ</t>
    </rPh>
    <rPh sb="122" eb="123">
      <t>カン</t>
    </rPh>
    <rPh sb="125" eb="127">
      <t>シュッサン</t>
    </rPh>
    <rPh sb="128" eb="130">
      <t>ヨテイ</t>
    </rPh>
    <rPh sb="131" eb="132">
      <t>ビ</t>
    </rPh>
    <rPh sb="133" eb="135">
      <t>サンゼン</t>
    </rPh>
    <rPh sb="135" eb="137">
      <t>キカン</t>
    </rPh>
    <rPh sb="138" eb="139">
      <t>フク</t>
    </rPh>
    <phoneticPr fontId="3"/>
  </si>
  <si>
    <t>（注１）申出内容の変更とは、出産予定日、出産日、単胎/多胎妊娠の区分、産休期間の変更のこと</t>
    <rPh sb="1" eb="2">
      <t>チュウ</t>
    </rPh>
    <rPh sb="4" eb="5">
      <t>モウ</t>
    </rPh>
    <rPh sb="5" eb="6">
      <t>デ</t>
    </rPh>
    <rPh sb="6" eb="8">
      <t>ナイヨウ</t>
    </rPh>
    <rPh sb="9" eb="11">
      <t>ヘンコウ</t>
    </rPh>
    <rPh sb="14" eb="16">
      <t>シュッサン</t>
    </rPh>
    <rPh sb="16" eb="19">
      <t>ヨテイビ</t>
    </rPh>
    <rPh sb="20" eb="23">
      <t>シュッサンビ</t>
    </rPh>
    <rPh sb="24" eb="25">
      <t>タン</t>
    </rPh>
    <rPh sb="25" eb="26">
      <t>タイ</t>
    </rPh>
    <rPh sb="27" eb="29">
      <t>タタイ</t>
    </rPh>
    <rPh sb="29" eb="31">
      <t>ニンシン</t>
    </rPh>
    <rPh sb="32" eb="34">
      <t>クブン</t>
    </rPh>
    <rPh sb="35" eb="37">
      <t>サンキュウ</t>
    </rPh>
    <rPh sb="37" eb="39">
      <t>キカン</t>
    </rPh>
    <rPh sb="40" eb="42">
      <t>ヘンコウ</t>
    </rPh>
    <phoneticPr fontId="3"/>
  </si>
  <si>
    <t>（注３）「産前産後休業掛金免除申出書」を提出する時点で出産している場合（手続き忘れにより出産後に提出する場合や、早産等により産休申請前に出産した場合等）は、当該書類により出産日を申出ていただくことになるため、出産日の申出のために「産前産後休業掛金免除変更申出書兼出産日申出書」を別途提出していただく必要はありません。</t>
    <rPh sb="1" eb="2">
      <t>チュウ</t>
    </rPh>
    <rPh sb="20" eb="22">
      <t>テイシュツ</t>
    </rPh>
    <rPh sb="24" eb="26">
      <t>ジテン</t>
    </rPh>
    <rPh sb="27" eb="29">
      <t>シュッサン</t>
    </rPh>
    <rPh sb="33" eb="35">
      <t>バアイ</t>
    </rPh>
    <rPh sb="36" eb="38">
      <t>テツヅ</t>
    </rPh>
    <rPh sb="39" eb="40">
      <t>ワス</t>
    </rPh>
    <rPh sb="44" eb="46">
      <t>シュッサン</t>
    </rPh>
    <rPh sb="46" eb="47">
      <t>ゴ</t>
    </rPh>
    <rPh sb="48" eb="50">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</si>
</sst>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Red]\(0\)"/>
    <numFmt numFmtId="177" formatCode="ggge&quot;年&quot;m&quot;月&quot;"/>
    <numFmt numFmtId="178" formatCode="d"/>
    <numFmt numFmtId="179" formatCode="[$-411]ggge&quot;年&quot;m&quot;月&quot;d&quot;日&quot;;@"/>
    <numFmt numFmtId="180" formatCode="m"/>
    <numFmt numFmtId="181" formatCode="ggg"/>
    <numFmt numFmtId="182" formatCode="dd"/>
    <numFmt numFmtId="183" formatCode="mm"/>
    <numFmt numFmtId="184" formatCode="00"/>
    <numFmt numFmtId="185" formatCode="0_ "/>
  </numFmts>
  <fonts count="20"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u/>
      <sz val="11"/>
      <name val="ＭＳ Ｐゴシック"/>
      <family val="3"/>
      <charset val="128"/>
    </font>
    <font>
      <sz val="11"/>
      <color theme="1"/>
      <name val="ＭＳ Ｐゴシック"/>
      <family val="3"/>
      <charset val="128"/>
    </font>
    <font>
      <sz val="8"/>
      <color theme="1"/>
      <name val="游ゴシック"/>
      <family val="3"/>
      <charset val="128"/>
      <scheme val="minor"/>
    </font>
    <font>
      <u/>
      <sz val="8"/>
      <color theme="1"/>
      <name val="游ゴシック"/>
      <family val="3"/>
      <charset val="128"/>
      <scheme val="minor"/>
    </font>
    <font>
      <b/>
      <sz val="11"/>
      <color theme="1"/>
      <name val="游ゴシック"/>
      <family val="3"/>
      <charset val="128"/>
      <scheme val="minor"/>
    </font>
    <font>
      <sz val="11"/>
      <name val="游ゴシック"/>
      <family val="3"/>
      <charset val="128"/>
      <scheme val="minor"/>
    </font>
    <font>
      <b/>
      <sz val="11"/>
      <color rgb="FFFF0000"/>
      <name val="游ゴシック"/>
      <family val="3"/>
      <charset val="128"/>
      <scheme val="minor"/>
    </font>
    <font>
      <b/>
      <u/>
      <sz val="11"/>
      <color rgb="FFFF0000"/>
      <name val="游ゴシック"/>
      <family val="3"/>
      <charset val="128"/>
      <scheme val="minor"/>
    </font>
    <font>
      <sz val="10"/>
      <color theme="1"/>
      <name val="ＭＳ 明朝"/>
      <family val="1"/>
      <charset val="128"/>
    </font>
    <font>
      <sz val="8"/>
      <color theme="1"/>
      <name val="ＭＳ 明朝"/>
      <family val="1"/>
      <charset val="128"/>
    </font>
    <font>
      <sz val="9"/>
      <color theme="1"/>
      <name val="ＭＳ 明朝"/>
      <family val="1"/>
      <charset val="128"/>
    </font>
    <font>
      <sz val="12"/>
      <color theme="1"/>
      <name val="HG丸ｺﾞｼｯｸM-PRO"/>
      <family val="3"/>
      <charset val="128"/>
    </font>
    <font>
      <sz val="6"/>
      <color theme="1"/>
      <name val="ＭＳ 明朝"/>
      <family val="1"/>
      <charset val="128"/>
    </font>
    <font>
      <sz val="16"/>
      <color theme="1"/>
      <name val="ＭＳ 明朝"/>
      <family val="1"/>
      <charset val="128"/>
    </font>
    <font>
      <sz val="10"/>
      <color rgb="FFFF0000"/>
      <name val="ＭＳ 明朝"/>
      <family val="1"/>
      <charset val="128"/>
    </font>
    <font>
      <sz val="12"/>
      <color rgb="FFFF0000"/>
      <name val="HG丸ｺﾞｼｯｸM-PRO"/>
      <family val="3"/>
      <charset val="128"/>
    </font>
  </fonts>
  <fills count="7">
    <fill>
      <patternFill patternType="none"/>
    </fill>
    <fill>
      <patternFill patternType="gray125"/>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59996337778862885"/>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thin">
        <color indexed="64"/>
      </top>
      <bottom style="double">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diagonal/>
    </border>
  </borders>
  <cellStyleXfs count="2">
    <xf numFmtId="0" fontId="0" fillId="0" borderId="0">
      <alignment vertical="center"/>
    </xf>
    <xf numFmtId="0" fontId="1" fillId="0" borderId="0">
      <alignment vertical="center"/>
    </xf>
  </cellStyleXfs>
  <cellXfs count="392">
    <xf numFmtId="0" fontId="0" fillId="0" borderId="0" xfId="0">
      <alignment vertical="center"/>
    </xf>
    <xf numFmtId="0" fontId="1" fillId="0" borderId="0" xfId="1" applyAlignment="1">
      <alignment vertical="center"/>
    </xf>
    <xf numFmtId="0" fontId="1" fillId="0" borderId="0" xfId="1" applyAlignment="1">
      <alignment horizontal="left" vertical="center"/>
    </xf>
    <xf numFmtId="0" fontId="1" fillId="0" borderId="0" xfId="1" applyAlignment="1">
      <alignment vertical="center" wrapText="1"/>
    </xf>
    <xf numFmtId="0" fontId="1" fillId="0" borderId="0" xfId="1" applyAlignment="1">
      <alignment horizontal="left" vertical="center" wrapText="1"/>
    </xf>
    <xf numFmtId="176" fontId="0" fillId="0" borderId="0" xfId="0" applyNumberFormat="1">
      <alignment vertical="center"/>
    </xf>
    <xf numFmtId="176" fontId="0" fillId="0" borderId="1" xfId="0" applyNumberFormat="1" applyBorder="1">
      <alignment vertical="center"/>
    </xf>
    <xf numFmtId="14" fontId="0" fillId="0" borderId="1" xfId="0" applyNumberFormat="1" applyBorder="1">
      <alignment vertical="center"/>
    </xf>
    <xf numFmtId="0" fontId="0" fillId="0" borderId="0" xfId="0" applyBorder="1" applyAlignment="1">
      <alignment horizontal="center" vertical="center"/>
    </xf>
    <xf numFmtId="176" fontId="0" fillId="0" borderId="6" xfId="0" applyNumberFormat="1" applyBorder="1" applyAlignment="1">
      <alignment horizontal="center" vertical="center"/>
    </xf>
    <xf numFmtId="0" fontId="0" fillId="0" borderId="0" xfId="0" applyBorder="1" applyAlignment="1">
      <alignment vertical="center"/>
    </xf>
    <xf numFmtId="0" fontId="0" fillId="0" borderId="9" xfId="0" applyBorder="1" applyAlignment="1">
      <alignment vertical="center"/>
    </xf>
    <xf numFmtId="176" fontId="0" fillId="0" borderId="1" xfId="0" applyNumberFormat="1" applyBorder="1" applyAlignment="1">
      <alignment vertical="center"/>
    </xf>
    <xf numFmtId="176" fontId="0" fillId="0" borderId="1" xfId="0" applyNumberFormat="1" applyBorder="1" applyAlignment="1">
      <alignment horizontal="center" vertical="center"/>
    </xf>
    <xf numFmtId="0" fontId="8" fillId="0" borderId="0" xfId="0" applyFont="1">
      <alignment vertical="center"/>
    </xf>
    <xf numFmtId="0" fontId="0" fillId="0" borderId="14" xfId="0" applyBorder="1" applyAlignment="1">
      <alignment horizontal="left" vertical="center"/>
    </xf>
    <xf numFmtId="176" fontId="0" fillId="0" borderId="0" xfId="0" applyNumberFormat="1" applyFill="1" applyBorder="1" applyAlignment="1">
      <alignment horizontal="center" vertical="center"/>
    </xf>
    <xf numFmtId="176" fontId="0" fillId="0" borderId="19" xfId="0" applyNumberFormat="1" applyBorder="1" applyAlignment="1">
      <alignment horizontal="center" vertical="center"/>
    </xf>
    <xf numFmtId="176" fontId="0" fillId="0" borderId="46" xfId="0" applyNumberFormat="1" applyBorder="1" applyAlignment="1">
      <alignment horizontal="center" vertical="center"/>
    </xf>
    <xf numFmtId="176" fontId="0" fillId="0" borderId="44" xfId="0" applyNumberFormat="1" applyBorder="1">
      <alignment vertical="center"/>
    </xf>
    <xf numFmtId="0" fontId="0" fillId="0" borderId="44" xfId="0" applyBorder="1">
      <alignment vertical="center"/>
    </xf>
    <xf numFmtId="0" fontId="0" fillId="0" borderId="0" xfId="0" applyFill="1" applyBorder="1">
      <alignment vertical="center"/>
    </xf>
    <xf numFmtId="0" fontId="0" fillId="0" borderId="0" xfId="0" applyBorder="1">
      <alignment vertical="center"/>
    </xf>
    <xf numFmtId="0" fontId="11" fillId="0" borderId="0" xfId="0" applyFont="1">
      <alignment vertical="center"/>
    </xf>
    <xf numFmtId="0" fontId="8" fillId="4" borderId="54" xfId="0" applyFont="1" applyFill="1" applyBorder="1">
      <alignment vertical="center"/>
    </xf>
    <xf numFmtId="0" fontId="8" fillId="0" borderId="0" xfId="0" applyFont="1" applyBorder="1">
      <alignment vertical="center"/>
    </xf>
    <xf numFmtId="0" fontId="12" fillId="0" borderId="0" xfId="0" applyFont="1">
      <alignment vertical="center"/>
    </xf>
    <xf numFmtId="0" fontId="13" fillId="0" borderId="0" xfId="0" applyFont="1">
      <alignment vertical="center"/>
    </xf>
    <xf numFmtId="0" fontId="13" fillId="0" borderId="0" xfId="0" applyFont="1" applyAlignment="1">
      <alignment horizontal="right" vertical="top"/>
    </xf>
    <xf numFmtId="0" fontId="12" fillId="0" borderId="39" xfId="0" applyFont="1" applyBorder="1">
      <alignment vertical="center"/>
    </xf>
    <xf numFmtId="0" fontId="12" fillId="0" borderId="51" xfId="0" applyFont="1" applyBorder="1">
      <alignment vertical="center"/>
    </xf>
    <xf numFmtId="0" fontId="12" fillId="0" borderId="35" xfId="0" applyFont="1" applyBorder="1">
      <alignment vertical="center"/>
    </xf>
    <xf numFmtId="0" fontId="12" fillId="0" borderId="52" xfId="0" applyFont="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9" xfId="0" applyFont="1" applyBorder="1">
      <alignment vertical="center"/>
    </xf>
    <xf numFmtId="0" fontId="12" fillId="0" borderId="0" xfId="0" applyFont="1" applyFill="1" applyBorder="1" applyAlignment="1">
      <alignment horizontal="center" vertical="center"/>
    </xf>
    <xf numFmtId="0" fontId="12" fillId="0" borderId="0" xfId="0" applyFont="1" applyFill="1" applyAlignment="1">
      <alignment horizontal="center" vertical="center"/>
    </xf>
    <xf numFmtId="0" fontId="12" fillId="0" borderId="0" xfId="0" applyFont="1" applyBorder="1">
      <alignment vertical="center"/>
    </xf>
    <xf numFmtId="0" fontId="12" fillId="0" borderId="0" xfId="0" applyFont="1" applyBorder="1" applyAlignment="1">
      <alignment horizontal="center" vertical="center"/>
    </xf>
    <xf numFmtId="178" fontId="12" fillId="0" borderId="0" xfId="0" applyNumberFormat="1" applyFont="1" applyFill="1" applyAlignment="1">
      <alignment vertical="center"/>
    </xf>
    <xf numFmtId="179" fontId="12" fillId="0" borderId="0" xfId="0" applyNumberFormat="1" applyFont="1" applyFill="1" applyBorder="1" applyAlignment="1">
      <alignment vertical="center"/>
    </xf>
    <xf numFmtId="0" fontId="12" fillId="0" borderId="0" xfId="0" applyFont="1" applyBorder="1" applyAlignment="1">
      <alignment vertical="center"/>
    </xf>
    <xf numFmtId="0" fontId="13" fillId="0" borderId="0" xfId="0" applyFont="1" applyBorder="1" applyAlignment="1">
      <alignment horizontal="left" vertical="center"/>
    </xf>
    <xf numFmtId="0" fontId="13" fillId="0" borderId="52" xfId="0" applyFont="1" applyBorder="1" applyAlignment="1">
      <alignment horizontal="left" vertical="center"/>
    </xf>
    <xf numFmtId="0" fontId="13" fillId="0" borderId="59" xfId="0" applyFont="1" applyBorder="1" applyAlignment="1">
      <alignment horizontal="left" vertical="center"/>
    </xf>
    <xf numFmtId="0" fontId="13" fillId="0" borderId="85" xfId="0" applyFont="1" applyBorder="1" applyAlignment="1">
      <alignment horizontal="left" vertical="center"/>
    </xf>
    <xf numFmtId="0" fontId="13" fillId="0" borderId="86" xfId="0" applyFont="1" applyBorder="1" applyAlignment="1">
      <alignment horizontal="left" vertical="center"/>
    </xf>
    <xf numFmtId="0" fontId="13" fillId="0" borderId="87" xfId="0" applyFont="1" applyBorder="1" applyAlignment="1">
      <alignment horizontal="left" vertical="center"/>
    </xf>
    <xf numFmtId="0" fontId="12" fillId="0" borderId="0" xfId="0" applyFont="1" applyAlignment="1">
      <alignment vertical="center"/>
    </xf>
    <xf numFmtId="184" fontId="12" fillId="0" borderId="0" xfId="0" applyNumberFormat="1" applyFont="1">
      <alignment vertical="center"/>
    </xf>
    <xf numFmtId="0" fontId="1" fillId="0" borderId="0" xfId="1" applyAlignment="1">
      <alignment horizontal="left" vertical="center" wrapText="1"/>
    </xf>
    <xf numFmtId="0" fontId="13" fillId="0" borderId="0" xfId="0" applyFont="1" applyAlignment="1">
      <alignment vertical="center"/>
    </xf>
    <xf numFmtId="49" fontId="1" fillId="0" borderId="0" xfId="1" applyNumberFormat="1" applyAlignment="1">
      <alignment horizontal="left" vertical="center"/>
    </xf>
    <xf numFmtId="0" fontId="1" fillId="0" borderId="0" xfId="1" applyAlignment="1">
      <alignment horizontal="left" vertical="center" wrapText="1"/>
    </xf>
    <xf numFmtId="176" fontId="0" fillId="4" borderId="28" xfId="0" applyNumberFormat="1" applyFill="1" applyBorder="1" applyAlignment="1" applyProtection="1">
      <alignment vertical="center"/>
      <protection locked="0"/>
    </xf>
    <xf numFmtId="176" fontId="0" fillId="4" borderId="27" xfId="0" applyNumberFormat="1" applyFill="1" applyBorder="1" applyAlignment="1" applyProtection="1">
      <alignment vertical="center"/>
      <protection locked="0"/>
    </xf>
    <xf numFmtId="176" fontId="0" fillId="4" borderId="26" xfId="0" applyNumberFormat="1" applyFill="1" applyBorder="1" applyAlignment="1" applyProtection="1">
      <alignment vertical="center"/>
      <protection locked="0"/>
    </xf>
    <xf numFmtId="176" fontId="0" fillId="4" borderId="20" xfId="0" applyNumberFormat="1" applyFill="1" applyBorder="1" applyAlignment="1" applyProtection="1">
      <alignment vertical="center"/>
      <protection locked="0"/>
    </xf>
    <xf numFmtId="176" fontId="0" fillId="4" borderId="19" xfId="0" applyNumberFormat="1" applyFill="1" applyBorder="1" applyAlignment="1" applyProtection="1">
      <alignment vertical="center"/>
      <protection locked="0"/>
    </xf>
    <xf numFmtId="176" fontId="0" fillId="4" borderId="18" xfId="0" applyNumberFormat="1" applyFill="1" applyBorder="1" applyAlignment="1" applyProtection="1">
      <alignment vertical="center"/>
      <protection locked="0"/>
    </xf>
    <xf numFmtId="0" fontId="12" fillId="0" borderId="0" xfId="0" applyFont="1" applyProtection="1">
      <alignment vertical="center"/>
    </xf>
    <xf numFmtId="0" fontId="12" fillId="0" borderId="0" xfId="0" applyFont="1" applyAlignment="1" applyProtection="1">
      <alignment vertical="center"/>
    </xf>
    <xf numFmtId="0" fontId="13" fillId="0" borderId="87" xfId="0" applyFont="1" applyBorder="1" applyAlignment="1" applyProtection="1">
      <alignment horizontal="left" vertical="center"/>
    </xf>
    <xf numFmtId="0" fontId="13" fillId="0" borderId="86" xfId="0" applyFont="1" applyBorder="1" applyAlignment="1" applyProtection="1">
      <alignment horizontal="left" vertical="center"/>
    </xf>
    <xf numFmtId="0" fontId="13" fillId="0" borderId="85" xfId="0" applyFont="1" applyBorder="1" applyAlignment="1" applyProtection="1">
      <alignment horizontal="left" vertical="center"/>
    </xf>
    <xf numFmtId="0" fontId="13" fillId="0" borderId="59" xfId="0" applyFont="1" applyBorder="1" applyAlignment="1" applyProtection="1">
      <alignment horizontal="left" vertical="center"/>
    </xf>
    <xf numFmtId="0" fontId="12" fillId="0" borderId="0" xfId="0" applyFont="1" applyBorder="1" applyProtection="1">
      <alignment vertical="center"/>
    </xf>
    <xf numFmtId="0" fontId="13" fillId="0" borderId="52" xfId="0" applyFont="1" applyBorder="1" applyAlignment="1" applyProtection="1">
      <alignment horizontal="left" vertical="center"/>
    </xf>
    <xf numFmtId="0" fontId="13" fillId="0" borderId="0" xfId="0" applyFont="1" applyBorder="1" applyAlignment="1" applyProtection="1">
      <alignment horizontal="left" vertical="center"/>
    </xf>
    <xf numFmtId="0" fontId="12" fillId="0" borderId="0" xfId="0" applyFont="1" applyFill="1" applyBorder="1" applyAlignment="1" applyProtection="1">
      <alignment vertical="center"/>
    </xf>
    <xf numFmtId="0" fontId="12" fillId="0" borderId="0" xfId="0" applyFont="1" applyFill="1" applyBorder="1" applyProtection="1">
      <alignment vertical="center"/>
    </xf>
    <xf numFmtId="0" fontId="12" fillId="0" borderId="52" xfId="0" applyFont="1" applyFill="1" applyBorder="1" applyProtection="1">
      <alignment vertical="center"/>
    </xf>
    <xf numFmtId="0" fontId="12" fillId="0" borderId="52" xfId="0" applyFont="1" applyBorder="1" applyProtection="1">
      <alignment vertical="center"/>
    </xf>
    <xf numFmtId="0" fontId="12" fillId="0" borderId="0" xfId="0" applyFont="1" applyFill="1" applyProtection="1">
      <alignment vertical="center"/>
    </xf>
    <xf numFmtId="179" fontId="12" fillId="0" borderId="0" xfId="0" applyNumberFormat="1" applyFont="1" applyFill="1" applyBorder="1" applyAlignment="1" applyProtection="1">
      <alignment vertical="center"/>
    </xf>
    <xf numFmtId="178" fontId="12" fillId="0" borderId="0" xfId="0" applyNumberFormat="1" applyFont="1" applyFill="1" applyAlignment="1" applyProtection="1">
      <alignment vertical="center"/>
    </xf>
    <xf numFmtId="0" fontId="12" fillId="0" borderId="9" xfId="0" applyFont="1" applyFill="1" applyBorder="1" applyProtection="1">
      <alignment vertical="center"/>
    </xf>
    <xf numFmtId="0" fontId="12" fillId="0" borderId="0" xfId="0" applyFont="1" applyFill="1" applyBorder="1" applyAlignment="1" applyProtection="1">
      <alignment horizontal="center" vertical="center"/>
    </xf>
    <xf numFmtId="0" fontId="12" fillId="0" borderId="35" xfId="0" applyFont="1" applyFill="1" applyBorder="1" applyProtection="1">
      <alignment vertical="center"/>
    </xf>
    <xf numFmtId="0" fontId="12" fillId="0" borderId="51" xfId="0" applyFont="1" applyFill="1" applyBorder="1" applyProtection="1">
      <alignment vertical="center"/>
    </xf>
    <xf numFmtId="0" fontId="12" fillId="0" borderId="39" xfId="0" applyFont="1" applyFill="1" applyBorder="1" applyProtection="1">
      <alignment vertical="center"/>
    </xf>
    <xf numFmtId="0" fontId="12" fillId="0" borderId="0" xfId="0" applyFont="1" applyFill="1" applyAlignment="1" applyProtection="1">
      <alignment horizontal="center" vertical="center"/>
    </xf>
    <xf numFmtId="0" fontId="12" fillId="0" borderId="35" xfId="0" applyFont="1" applyBorder="1" applyProtection="1">
      <alignment vertical="center"/>
    </xf>
    <xf numFmtId="0" fontId="12" fillId="0" borderId="51" xfId="0" applyFont="1" applyBorder="1" applyProtection="1">
      <alignment vertical="center"/>
    </xf>
    <xf numFmtId="0" fontId="12" fillId="0" borderId="39" xfId="0" applyFont="1" applyBorder="1" applyProtection="1">
      <alignment vertical="center"/>
    </xf>
    <xf numFmtId="0" fontId="13" fillId="0" borderId="0" xfId="0" applyFont="1" applyProtection="1">
      <alignment vertical="center"/>
    </xf>
    <xf numFmtId="0" fontId="13" fillId="0" borderId="0" xfId="0" applyFont="1" applyAlignment="1" applyProtection="1">
      <alignment horizontal="right" vertical="top"/>
    </xf>
    <xf numFmtId="49" fontId="1" fillId="0" borderId="0" xfId="1" applyNumberFormat="1" applyAlignment="1">
      <alignment horizontal="left" vertical="center" wrapText="1"/>
    </xf>
    <xf numFmtId="0" fontId="1" fillId="0" borderId="0" xfId="1" applyAlignment="1">
      <alignment horizontal="left" vertical="center" wrapText="1"/>
    </xf>
    <xf numFmtId="0" fontId="1" fillId="0" borderId="0" xfId="1" applyAlignment="1">
      <alignment horizontal="left" vertical="center"/>
    </xf>
    <xf numFmtId="0" fontId="4" fillId="0" borderId="0" xfId="1" applyFont="1" applyAlignment="1">
      <alignment horizontal="left" vertical="center" wrapText="1"/>
    </xf>
    <xf numFmtId="0" fontId="1" fillId="0" borderId="0" xfId="1" applyAlignment="1">
      <alignment horizontal="left" vertical="center" shrinkToFit="1"/>
    </xf>
    <xf numFmtId="0" fontId="1" fillId="2" borderId="0" xfId="1" applyFill="1" applyAlignment="1">
      <alignment horizontal="center" vertical="center"/>
    </xf>
    <xf numFmtId="0" fontId="9" fillId="0" borderId="28" xfId="0" applyFont="1" applyBorder="1" applyAlignment="1">
      <alignment horizontal="left" vertical="center"/>
    </xf>
    <xf numFmtId="0" fontId="9" fillId="0" borderId="27" xfId="0" applyFont="1" applyBorder="1" applyAlignment="1">
      <alignment horizontal="left" vertical="center"/>
    </xf>
    <xf numFmtId="0" fontId="9" fillId="0" borderId="34" xfId="0" applyFont="1" applyBorder="1" applyAlignment="1">
      <alignment horizontal="left" vertical="center"/>
    </xf>
    <xf numFmtId="0" fontId="10" fillId="0" borderId="2" xfId="0" applyFont="1" applyBorder="1" applyAlignment="1">
      <alignment horizontal="left" vertical="center"/>
    </xf>
    <xf numFmtId="0" fontId="10" fillId="0" borderId="1" xfId="0" applyFont="1" applyBorder="1" applyAlignment="1">
      <alignment horizontal="left" vertical="center"/>
    </xf>
    <xf numFmtId="0" fontId="10" fillId="0" borderId="24" xfId="0" applyFont="1" applyBorder="1" applyAlignment="1">
      <alignment horizontal="left" vertical="center"/>
    </xf>
    <xf numFmtId="0" fontId="0" fillId="0" borderId="31"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6" xfId="0" applyBorder="1" applyAlignment="1">
      <alignment horizontal="center" vertical="center"/>
    </xf>
    <xf numFmtId="0" fontId="0" fillId="0" borderId="27" xfId="0" applyBorder="1" applyAlignment="1">
      <alignment horizontal="center" vertical="center"/>
    </xf>
    <xf numFmtId="0" fontId="0" fillId="0" borderId="35" xfId="0" applyBorder="1" applyAlignment="1">
      <alignment horizontal="center" vertical="center"/>
    </xf>
    <xf numFmtId="0" fontId="0" fillId="0" borderId="38" xfId="0" applyBorder="1" applyAlignment="1">
      <alignment horizontal="center" vertical="center"/>
    </xf>
    <xf numFmtId="0" fontId="0" fillId="0" borderId="25" xfId="0" applyBorder="1" applyAlignment="1">
      <alignment horizontal="left" vertical="center"/>
    </xf>
    <xf numFmtId="0" fontId="0" fillId="0" borderId="1" xfId="0" applyBorder="1" applyAlignment="1">
      <alignment horizontal="left" vertical="center"/>
    </xf>
    <xf numFmtId="0" fontId="0" fillId="0" borderId="24" xfId="0" applyBorder="1" applyAlignment="1">
      <alignment horizontal="left" vertical="center"/>
    </xf>
    <xf numFmtId="176" fontId="0" fillId="4" borderId="33" xfId="0" applyNumberFormat="1" applyFill="1" applyBorder="1" applyAlignment="1" applyProtection="1">
      <alignment horizontal="center" vertical="center"/>
      <protection locked="0"/>
    </xf>
    <xf numFmtId="176" fontId="0" fillId="4" borderId="3" xfId="0" applyNumberFormat="1" applyFill="1" applyBorder="1" applyAlignment="1" applyProtection="1">
      <alignment horizontal="center" vertical="center"/>
      <protection locked="0"/>
    </xf>
    <xf numFmtId="176" fontId="0" fillId="4" borderId="37" xfId="0" applyNumberFormat="1" applyFill="1" applyBorder="1" applyAlignment="1" applyProtection="1">
      <alignment horizontal="center" vertical="center"/>
      <protection locked="0"/>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0" borderId="23"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left" vertical="center"/>
    </xf>
    <xf numFmtId="0" fontId="0" fillId="0" borderId="16" xfId="0" applyBorder="1" applyAlignment="1">
      <alignment horizontal="left" vertical="center"/>
    </xf>
    <xf numFmtId="0" fontId="0" fillId="0" borderId="15" xfId="0" applyBorder="1" applyAlignment="1">
      <alignment horizontal="left"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13" xfId="0" applyBorder="1" applyAlignment="1">
      <alignment horizontal="center" vertical="center"/>
    </xf>
    <xf numFmtId="0" fontId="9" fillId="0" borderId="2" xfId="0" applyFont="1" applyBorder="1" applyAlignment="1">
      <alignment horizontal="left" vertical="center"/>
    </xf>
    <xf numFmtId="0" fontId="9" fillId="0" borderId="1"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33" xfId="0" applyFont="1" applyBorder="1" applyAlignment="1">
      <alignment horizontal="left" vertical="center"/>
    </xf>
    <xf numFmtId="0" fontId="9" fillId="0" borderId="3" xfId="0" applyFont="1" applyBorder="1" applyAlignment="1">
      <alignment horizontal="left" vertical="center"/>
    </xf>
    <xf numFmtId="0" fontId="9" fillId="0" borderId="32" xfId="0" applyFont="1" applyBorder="1" applyAlignment="1">
      <alignment horizontal="left"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177" fontId="0" fillId="0" borderId="7" xfId="0" applyNumberFormat="1" applyBorder="1" applyAlignment="1">
      <alignment horizontal="center" vertical="center"/>
    </xf>
    <xf numFmtId="177" fontId="0" fillId="0" borderId="6" xfId="0" applyNumberFormat="1" applyBorder="1" applyAlignment="1">
      <alignment horizontal="center" vertical="center"/>
    </xf>
    <xf numFmtId="177" fontId="0" fillId="0" borderId="5" xfId="0" applyNumberFormat="1" applyBorder="1" applyAlignment="1">
      <alignment horizontal="center" vertical="center"/>
    </xf>
    <xf numFmtId="176" fontId="0" fillId="0" borderId="35" xfId="0" applyNumberFormat="1" applyBorder="1" applyAlignment="1">
      <alignment horizontal="center" vertical="center"/>
    </xf>
    <xf numFmtId="176" fontId="0" fillId="0" borderId="51" xfId="0" applyNumberFormat="1" applyBorder="1" applyAlignment="1">
      <alignment horizontal="center" vertical="center"/>
    </xf>
    <xf numFmtId="0" fontId="0" fillId="0" borderId="53" xfId="0" applyBorder="1" applyAlignment="1">
      <alignment horizontal="center" vertical="center"/>
    </xf>
    <xf numFmtId="0" fontId="0" fillId="0" borderId="14" xfId="0" applyBorder="1" applyAlignment="1">
      <alignment horizontal="center" vertical="center"/>
    </xf>
    <xf numFmtId="0" fontId="0" fillId="0" borderId="52" xfId="0" applyBorder="1" applyAlignment="1">
      <alignment horizontal="center" vertical="center"/>
    </xf>
    <xf numFmtId="0" fontId="0" fillId="0" borderId="48" xfId="0" applyBorder="1" applyAlignment="1">
      <alignment horizontal="center"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45" xfId="0" applyBorder="1" applyAlignment="1">
      <alignment horizontal="center" vertical="center"/>
    </xf>
    <xf numFmtId="0" fontId="0" fillId="0" borderId="43" xfId="0" applyBorder="1" applyAlignment="1">
      <alignment horizontal="center" vertical="center"/>
    </xf>
    <xf numFmtId="176" fontId="0" fillId="4" borderId="28" xfId="0" applyNumberFormat="1" applyFill="1" applyBorder="1" applyAlignment="1" applyProtection="1">
      <alignment horizontal="center" vertical="center"/>
      <protection locked="0"/>
    </xf>
    <xf numFmtId="176" fontId="0" fillId="4" borderId="27" xfId="0" applyNumberFormat="1" applyFill="1" applyBorder="1" applyAlignment="1" applyProtection="1">
      <alignment horizontal="center" vertical="center"/>
      <protection locked="0"/>
    </xf>
    <xf numFmtId="176" fontId="0" fillId="4" borderId="26" xfId="0" applyNumberFormat="1" applyFill="1" applyBorder="1" applyAlignment="1" applyProtection="1">
      <alignment horizontal="center" vertical="center"/>
      <protection locked="0"/>
    </xf>
    <xf numFmtId="0" fontId="0" fillId="0" borderId="39" xfId="0" applyBorder="1" applyAlignment="1">
      <alignment horizontal="left" vertical="center"/>
    </xf>
    <xf numFmtId="0" fontId="0" fillId="0" borderId="27" xfId="0" applyBorder="1" applyAlignment="1">
      <alignment horizontal="left" vertical="center"/>
    </xf>
    <xf numFmtId="0" fontId="0" fillId="0" borderId="34" xfId="0" applyBorder="1" applyAlignment="1">
      <alignment horizontal="left" vertical="center"/>
    </xf>
    <xf numFmtId="49" fontId="0" fillId="4" borderId="42" xfId="0" applyNumberFormat="1" applyFill="1" applyBorder="1" applyAlignment="1" applyProtection="1">
      <alignment horizontal="center" vertical="center"/>
      <protection locked="0"/>
    </xf>
    <xf numFmtId="49" fontId="0" fillId="4" borderId="41" xfId="0" applyNumberFormat="1" applyFill="1" applyBorder="1" applyAlignment="1" applyProtection="1">
      <alignment horizontal="center" vertical="center"/>
      <protection locked="0"/>
    </xf>
    <xf numFmtId="49" fontId="0" fillId="4" borderId="40" xfId="0" applyNumberFormat="1" applyFill="1" applyBorder="1" applyAlignment="1" applyProtection="1">
      <alignment horizontal="center" vertical="center"/>
      <protection locked="0"/>
    </xf>
    <xf numFmtId="176" fontId="0" fillId="4" borderId="25" xfId="0" applyNumberFormat="1" applyFill="1" applyBorder="1" applyAlignment="1" applyProtection="1">
      <alignment horizontal="center" vertical="center"/>
      <protection locked="0"/>
    </xf>
    <xf numFmtId="176" fontId="0" fillId="4" borderId="1" xfId="0" applyNumberFormat="1" applyFill="1" applyBorder="1" applyAlignment="1" applyProtection="1">
      <alignment horizontal="center" vertical="center"/>
      <protection locked="0"/>
    </xf>
    <xf numFmtId="176" fontId="0" fillId="4" borderId="38" xfId="0" applyNumberFormat="1" applyFill="1" applyBorder="1" applyAlignment="1" applyProtection="1">
      <alignment horizontal="center" vertical="center"/>
      <protection locked="0"/>
    </xf>
    <xf numFmtId="185" fontId="0" fillId="4" borderId="25" xfId="0" applyNumberFormat="1" applyFill="1" applyBorder="1" applyAlignment="1" applyProtection="1">
      <alignment horizontal="center" vertical="center"/>
      <protection locked="0"/>
    </xf>
    <xf numFmtId="185" fontId="0" fillId="4" borderId="1" xfId="0" applyNumberFormat="1" applyFill="1" applyBorder="1" applyAlignment="1" applyProtection="1">
      <alignment horizontal="center" vertical="center"/>
      <protection locked="0"/>
    </xf>
    <xf numFmtId="185" fontId="0" fillId="4" borderId="38" xfId="0" applyNumberFormat="1" applyFill="1" applyBorder="1" applyAlignment="1" applyProtection="1">
      <alignment horizontal="center" vertical="center"/>
      <protection locked="0"/>
    </xf>
    <xf numFmtId="0" fontId="0" fillId="0" borderId="2" xfId="0" applyBorder="1" applyAlignment="1">
      <alignment horizontal="left" vertical="center"/>
    </xf>
    <xf numFmtId="0" fontId="6" fillId="0" borderId="13" xfId="0" applyFont="1" applyBorder="1" applyAlignment="1">
      <alignment horizontal="left" vertical="center" wrapText="1"/>
    </xf>
    <xf numFmtId="0" fontId="6" fillId="0" borderId="12"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13" fillId="0" borderId="0" xfId="0" applyFont="1" applyAlignment="1" applyProtection="1">
      <alignment horizontal="left" vertical="top" wrapText="1"/>
    </xf>
    <xf numFmtId="0" fontId="15" fillId="5" borderId="52" xfId="0" applyFont="1" applyFill="1" applyBorder="1" applyAlignment="1" applyProtection="1">
      <alignment horizontal="center" vertical="center"/>
    </xf>
    <xf numFmtId="0" fontId="15" fillId="5" borderId="39" xfId="0" applyFont="1" applyFill="1" applyBorder="1" applyAlignment="1" applyProtection="1">
      <alignment horizontal="center" vertical="center"/>
    </xf>
    <xf numFmtId="0" fontId="12" fillId="0" borderId="76" xfId="0" applyFont="1" applyFill="1" applyBorder="1" applyAlignment="1" applyProtection="1">
      <alignment horizontal="center" vertical="center" wrapText="1"/>
    </xf>
    <xf numFmtId="0" fontId="12" fillId="0" borderId="75" xfId="0" applyFont="1" applyFill="1" applyBorder="1" applyAlignment="1" applyProtection="1">
      <alignment horizontal="center" vertical="center"/>
    </xf>
    <xf numFmtId="0" fontId="12" fillId="0" borderId="62"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59" xfId="0" applyFont="1" applyFill="1" applyBorder="1" applyAlignment="1" applyProtection="1">
      <alignment horizontal="center" vertical="center"/>
    </xf>
    <xf numFmtId="0" fontId="12" fillId="0" borderId="35" xfId="0" applyFont="1" applyFill="1" applyBorder="1" applyAlignment="1" applyProtection="1">
      <alignment horizontal="center" vertical="center"/>
    </xf>
    <xf numFmtId="0" fontId="12" fillId="0" borderId="51" xfId="0" applyFont="1" applyFill="1" applyBorder="1" applyAlignment="1" applyProtection="1">
      <alignment horizontal="center" vertical="center"/>
    </xf>
    <xf numFmtId="0" fontId="12" fillId="0" borderId="56" xfId="0" applyFont="1" applyFill="1" applyBorder="1" applyAlignment="1" applyProtection="1">
      <alignment horizontal="center" vertical="center"/>
    </xf>
    <xf numFmtId="181" fontId="12" fillId="6" borderId="9" xfId="0" applyNumberFormat="1" applyFont="1" applyFill="1" applyBorder="1" applyAlignment="1" applyProtection="1">
      <alignment horizontal="center" vertical="center"/>
    </xf>
    <xf numFmtId="181" fontId="12" fillId="6" borderId="59" xfId="0" applyNumberFormat="1" applyFont="1" applyFill="1" applyBorder="1" applyAlignment="1" applyProtection="1">
      <alignment horizontal="center" vertical="center"/>
    </xf>
    <xf numFmtId="181" fontId="12" fillId="6" borderId="35" xfId="0" applyNumberFormat="1" applyFont="1" applyFill="1" applyBorder="1" applyAlignment="1" applyProtection="1">
      <alignment horizontal="center" vertical="center"/>
    </xf>
    <xf numFmtId="181" fontId="12" fillId="6" borderId="56" xfId="0" applyNumberFormat="1"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13" fillId="0" borderId="63" xfId="0" applyFont="1" applyBorder="1" applyAlignment="1" applyProtection="1">
      <alignment horizontal="left" vertical="center"/>
    </xf>
    <xf numFmtId="0" fontId="13" fillId="0" borderId="62" xfId="0" applyFont="1" applyBorder="1" applyAlignment="1" applyProtection="1">
      <alignment horizontal="left" vertical="center"/>
    </xf>
    <xf numFmtId="0" fontId="13" fillId="0" borderId="60" xfId="0" applyFont="1" applyBorder="1" applyAlignment="1" applyProtection="1">
      <alignment horizontal="left" vertical="center"/>
    </xf>
    <xf numFmtId="0" fontId="13" fillId="0" borderId="59"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52" xfId="0" applyFont="1" applyBorder="1" applyAlignment="1" applyProtection="1">
      <alignment horizontal="left" vertical="center"/>
    </xf>
    <xf numFmtId="184" fontId="15" fillId="5" borderId="60" xfId="0" applyNumberFormat="1" applyFont="1" applyFill="1" applyBorder="1" applyAlignment="1" applyProtection="1">
      <alignment horizontal="center" vertical="center"/>
    </xf>
    <xf numFmtId="184" fontId="15" fillId="5" borderId="59" xfId="0" applyNumberFormat="1" applyFont="1" applyFill="1" applyBorder="1" applyAlignment="1" applyProtection="1">
      <alignment horizontal="center" vertical="center"/>
    </xf>
    <xf numFmtId="184" fontId="15" fillId="5" borderId="57" xfId="0" applyNumberFormat="1" applyFont="1" applyFill="1" applyBorder="1" applyAlignment="1" applyProtection="1">
      <alignment horizontal="center" vertical="center"/>
    </xf>
    <xf numFmtId="184" fontId="15" fillId="5" borderId="56" xfId="0" applyNumberFormat="1" applyFont="1" applyFill="1" applyBorder="1" applyAlignment="1" applyProtection="1">
      <alignment horizontal="center" vertical="center"/>
    </xf>
    <xf numFmtId="183" fontId="15" fillId="5" borderId="60" xfId="0" applyNumberFormat="1" applyFont="1" applyFill="1" applyBorder="1" applyAlignment="1" applyProtection="1">
      <alignment horizontal="center" vertical="center"/>
    </xf>
    <xf numFmtId="183" fontId="15" fillId="5" borderId="59" xfId="0" applyNumberFormat="1" applyFont="1" applyFill="1" applyBorder="1" applyAlignment="1" applyProtection="1">
      <alignment horizontal="center" vertical="center"/>
    </xf>
    <xf numFmtId="183" fontId="15" fillId="5" borderId="57" xfId="0" applyNumberFormat="1" applyFont="1" applyFill="1" applyBorder="1" applyAlignment="1" applyProtection="1">
      <alignment horizontal="center" vertical="center"/>
    </xf>
    <xf numFmtId="183" fontId="15" fillId="5" borderId="56" xfId="0" applyNumberFormat="1" applyFont="1" applyFill="1" applyBorder="1" applyAlignment="1" applyProtection="1">
      <alignment horizontal="center" vertical="center"/>
    </xf>
    <xf numFmtId="182" fontId="15" fillId="5" borderId="0" xfId="0" applyNumberFormat="1" applyFont="1" applyFill="1" applyBorder="1" applyAlignment="1" applyProtection="1">
      <alignment horizontal="center" vertical="center"/>
    </xf>
    <xf numFmtId="182" fontId="15" fillId="5" borderId="52" xfId="0" applyNumberFormat="1" applyFont="1" applyFill="1" applyBorder="1" applyAlignment="1" applyProtection="1">
      <alignment horizontal="center" vertical="center"/>
    </xf>
    <xf numFmtId="182" fontId="15" fillId="5" borderId="51" xfId="0" applyNumberFormat="1" applyFont="1" applyFill="1" applyBorder="1" applyAlignment="1" applyProtection="1">
      <alignment horizontal="center" vertical="center"/>
    </xf>
    <xf numFmtId="182" fontId="15" fillId="5" borderId="39" xfId="0" applyNumberFormat="1" applyFont="1" applyFill="1" applyBorder="1" applyAlignment="1" applyProtection="1">
      <alignment horizontal="center" vertical="center"/>
    </xf>
    <xf numFmtId="0" fontId="12" fillId="6" borderId="0" xfId="0" applyFont="1" applyFill="1" applyAlignment="1" applyProtection="1">
      <alignment horizontal="center" vertical="center"/>
      <protection locked="0"/>
    </xf>
    <xf numFmtId="0" fontId="17" fillId="0" borderId="0" xfId="0" applyFont="1" applyAlignment="1" applyProtection="1">
      <alignment horizontal="center" vertical="center"/>
    </xf>
    <xf numFmtId="0" fontId="17" fillId="0" borderId="51" xfId="0" applyFont="1" applyBorder="1" applyAlignment="1" applyProtection="1">
      <alignment horizontal="center" vertical="center"/>
    </xf>
    <xf numFmtId="0" fontId="12" fillId="0" borderId="65" xfId="0" applyFont="1" applyBorder="1" applyAlignment="1" applyProtection="1">
      <alignment horizontal="center" vertical="center"/>
    </xf>
    <xf numFmtId="0" fontId="12" fillId="0" borderId="66" xfId="0" applyFont="1" applyBorder="1" applyAlignment="1" applyProtection="1">
      <alignment horizontal="center" vertical="center"/>
    </xf>
    <xf numFmtId="0" fontId="12" fillId="0" borderId="79" xfId="0" applyFont="1" applyBorder="1" applyAlignment="1" applyProtection="1">
      <alignment horizontal="center" vertical="center"/>
    </xf>
    <xf numFmtId="0" fontId="12" fillId="0" borderId="78" xfId="0" applyFont="1" applyBorder="1" applyAlignment="1" applyProtection="1">
      <alignment horizontal="center" vertical="center"/>
    </xf>
    <xf numFmtId="0" fontId="12" fillId="0" borderId="68" xfId="0" applyFont="1" applyBorder="1" applyAlignment="1" applyProtection="1">
      <alignment horizontal="center" vertical="center"/>
    </xf>
    <xf numFmtId="0" fontId="12" fillId="0" borderId="77"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55"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80" xfId="0" applyFont="1" applyBorder="1" applyAlignment="1" applyProtection="1">
      <alignment horizontal="center" vertical="center"/>
    </xf>
    <xf numFmtId="0" fontId="12" fillId="0" borderId="13" xfId="0" applyFont="1" applyBorder="1" applyAlignment="1" applyProtection="1">
      <alignment horizontal="center" vertical="center" wrapText="1"/>
    </xf>
    <xf numFmtId="0" fontId="12" fillId="0" borderId="67" xfId="0" applyFont="1" applyBorder="1" applyAlignment="1" applyProtection="1">
      <alignment horizontal="center" vertical="center"/>
    </xf>
    <xf numFmtId="0" fontId="12" fillId="0" borderId="73"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0" xfId="0" applyFont="1" applyBorder="1" applyAlignment="1" applyProtection="1">
      <alignment horizontal="center" vertical="center"/>
    </xf>
    <xf numFmtId="0" fontId="15" fillId="5" borderId="0" xfId="0" applyFont="1" applyFill="1" applyBorder="1" applyAlignment="1" applyProtection="1">
      <alignment horizontal="center" vertical="center"/>
    </xf>
    <xf numFmtId="0" fontId="15" fillId="5" borderId="51" xfId="0" applyFont="1" applyFill="1" applyBorder="1" applyAlignment="1" applyProtection="1">
      <alignment horizontal="center" vertical="center"/>
    </xf>
    <xf numFmtId="0" fontId="12" fillId="0" borderId="64" xfId="0" applyFont="1" applyBorder="1" applyAlignment="1" applyProtection="1">
      <alignment horizontal="center" vertical="center"/>
    </xf>
    <xf numFmtId="182" fontId="15" fillId="5" borderId="60" xfId="0" applyNumberFormat="1" applyFont="1" applyFill="1" applyBorder="1" applyAlignment="1" applyProtection="1">
      <alignment horizontal="center" vertical="center"/>
    </xf>
    <xf numFmtId="182" fontId="15" fillId="5" borderId="59" xfId="0" applyNumberFormat="1" applyFont="1" applyFill="1" applyBorder="1" applyAlignment="1" applyProtection="1">
      <alignment horizontal="center" vertical="center"/>
    </xf>
    <xf numFmtId="182" fontId="15" fillId="5" borderId="57" xfId="0" applyNumberFormat="1" applyFont="1" applyFill="1" applyBorder="1" applyAlignment="1" applyProtection="1">
      <alignment horizontal="center" vertical="center"/>
    </xf>
    <xf numFmtId="182" fontId="15" fillId="5" borderId="56" xfId="0" applyNumberFormat="1" applyFont="1" applyFill="1" applyBorder="1" applyAlignment="1" applyProtection="1">
      <alignment horizontal="center" vertical="center"/>
    </xf>
    <xf numFmtId="0" fontId="12" fillId="0" borderId="59" xfId="0" applyFont="1" applyBorder="1" applyAlignment="1" applyProtection="1">
      <alignment horizontal="center" vertical="center"/>
    </xf>
    <xf numFmtId="0" fontId="12" fillId="0" borderId="35" xfId="0" applyFont="1" applyBorder="1" applyAlignment="1" applyProtection="1">
      <alignment horizontal="center" vertical="center"/>
    </xf>
    <xf numFmtId="0" fontId="12" fillId="0" borderId="51" xfId="0" applyFont="1" applyBorder="1" applyAlignment="1" applyProtection="1">
      <alignment horizontal="center" vertical="center"/>
    </xf>
    <xf numFmtId="0" fontId="13" fillId="0" borderId="55" xfId="0" applyFont="1" applyBorder="1" applyAlignment="1" applyProtection="1">
      <alignment horizontal="left" vertical="center"/>
    </xf>
    <xf numFmtId="0" fontId="13" fillId="0" borderId="12" xfId="0" applyFont="1" applyBorder="1" applyAlignment="1" applyProtection="1">
      <alignment horizontal="left" vertical="center"/>
    </xf>
    <xf numFmtId="181" fontId="12" fillId="6" borderId="63" xfId="0" applyNumberFormat="1" applyFont="1" applyFill="1" applyBorder="1" applyAlignment="1" applyProtection="1">
      <alignment horizontal="center" vertical="center"/>
    </xf>
    <xf numFmtId="181" fontId="12" fillId="6" borderId="62" xfId="0" applyNumberFormat="1" applyFont="1" applyFill="1" applyBorder="1" applyAlignment="1" applyProtection="1">
      <alignment horizontal="center" vertical="center"/>
    </xf>
    <xf numFmtId="181" fontId="12" fillId="6" borderId="60" xfId="0" applyNumberFormat="1" applyFont="1" applyFill="1" applyBorder="1" applyAlignment="1" applyProtection="1">
      <alignment horizontal="center" vertical="center"/>
    </xf>
    <xf numFmtId="181" fontId="12" fillId="6" borderId="57" xfId="0" applyNumberFormat="1" applyFont="1" applyFill="1" applyBorder="1" applyAlignment="1" applyProtection="1">
      <alignment horizontal="center" vertical="center"/>
    </xf>
    <xf numFmtId="0" fontId="12" fillId="0" borderId="70" xfId="0" applyFont="1" applyBorder="1" applyAlignment="1" applyProtection="1">
      <alignment horizontal="center" vertical="center"/>
    </xf>
    <xf numFmtId="0" fontId="12" fillId="0" borderId="69" xfId="0" applyFont="1" applyBorder="1" applyAlignment="1" applyProtection="1">
      <alignment horizontal="center" vertical="center"/>
    </xf>
    <xf numFmtId="0" fontId="12" fillId="0" borderId="71" xfId="0" applyFont="1" applyBorder="1" applyAlignment="1" applyProtection="1">
      <alignment horizontal="center" vertical="center"/>
    </xf>
    <xf numFmtId="0" fontId="12" fillId="0" borderId="61"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0" borderId="72" xfId="0" applyFont="1" applyBorder="1" applyAlignment="1" applyProtection="1">
      <alignment horizontal="center" vertical="center"/>
    </xf>
    <xf numFmtId="0" fontId="12" fillId="0" borderId="74" xfId="0" applyFont="1" applyBorder="1" applyAlignment="1" applyProtection="1">
      <alignment horizontal="center" vertical="center"/>
    </xf>
    <xf numFmtId="0" fontId="12" fillId="6" borderId="0" xfId="0" applyFont="1" applyFill="1" applyBorder="1" applyAlignment="1" applyProtection="1">
      <alignment horizontal="center" vertical="center"/>
    </xf>
    <xf numFmtId="0" fontId="12" fillId="0" borderId="58" xfId="0" applyFont="1" applyBorder="1" applyAlignment="1" applyProtection="1">
      <alignment horizontal="center" vertical="center"/>
    </xf>
    <xf numFmtId="0" fontId="12" fillId="6" borderId="0" xfId="0" applyFont="1" applyFill="1" applyAlignment="1" applyProtection="1">
      <alignment horizontal="left" vertical="center"/>
    </xf>
    <xf numFmtId="0" fontId="12" fillId="6" borderId="0" xfId="0" applyFont="1" applyFill="1" applyBorder="1" applyAlignment="1" applyProtection="1">
      <alignment horizontal="center" vertical="center"/>
      <protection locked="0"/>
    </xf>
    <xf numFmtId="49" fontId="12" fillId="6" borderId="0" xfId="0" applyNumberFormat="1" applyFont="1" applyFill="1" applyBorder="1" applyAlignment="1" applyProtection="1">
      <alignment horizontal="center" vertical="center"/>
      <protection locked="0"/>
    </xf>
    <xf numFmtId="0" fontId="14" fillId="0" borderId="9"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52" xfId="0" applyFont="1" applyBorder="1" applyAlignment="1" applyProtection="1">
      <alignment horizontal="left" vertical="center" wrapText="1"/>
    </xf>
    <xf numFmtId="0" fontId="12" fillId="0" borderId="13" xfId="0" applyFont="1" applyFill="1" applyBorder="1" applyAlignment="1" applyProtection="1">
      <alignment horizontal="left" vertical="center"/>
    </xf>
    <xf numFmtId="0" fontId="12" fillId="0" borderId="55" xfId="0" applyFont="1" applyFill="1" applyBorder="1" applyAlignment="1" applyProtection="1">
      <alignment horizontal="left" vertical="center"/>
    </xf>
    <xf numFmtId="0" fontId="12" fillId="0" borderId="12"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52" xfId="0" applyFont="1" applyFill="1" applyBorder="1" applyAlignment="1" applyProtection="1">
      <alignment horizontal="left" vertical="center"/>
    </xf>
    <xf numFmtId="180" fontId="12" fillId="6" borderId="0" xfId="0" applyNumberFormat="1" applyFont="1" applyFill="1" applyAlignment="1" applyProtection="1">
      <alignment horizontal="center" vertical="center"/>
    </xf>
    <xf numFmtId="178" fontId="12" fillId="6" borderId="0" xfId="0" applyNumberFormat="1" applyFont="1" applyFill="1" applyAlignment="1" applyProtection="1">
      <alignment horizontal="center" vertical="center"/>
    </xf>
    <xf numFmtId="0" fontId="12" fillId="6" borderId="0" xfId="0" applyFont="1" applyFill="1" applyAlignment="1" applyProtection="1">
      <alignment horizontal="left" vertical="center"/>
      <protection locked="0"/>
    </xf>
    <xf numFmtId="0" fontId="12" fillId="6" borderId="0" xfId="0" applyNumberFormat="1" applyFont="1" applyFill="1" applyBorder="1" applyAlignment="1" applyProtection="1">
      <alignment horizontal="center" vertical="center"/>
    </xf>
    <xf numFmtId="0" fontId="12" fillId="0" borderId="52" xfId="0" applyFont="1" applyBorder="1" applyAlignment="1" applyProtection="1">
      <alignment horizontal="center" vertical="center"/>
    </xf>
    <xf numFmtId="0" fontId="12" fillId="6" borderId="76" xfId="0" applyFont="1" applyFill="1" applyBorder="1" applyAlignment="1" applyProtection="1">
      <alignment horizontal="center" vertical="center"/>
    </xf>
    <xf numFmtId="0" fontId="12" fillId="6" borderId="75" xfId="0" applyFont="1" applyFill="1" applyBorder="1" applyAlignment="1" applyProtection="1">
      <alignment horizontal="center" vertical="center"/>
    </xf>
    <xf numFmtId="0" fontId="12" fillId="6" borderId="85" xfId="0" applyFont="1" applyFill="1" applyBorder="1" applyAlignment="1" applyProtection="1">
      <alignment horizontal="center" vertical="center"/>
    </xf>
    <xf numFmtId="0" fontId="12" fillId="6" borderId="35" xfId="0" applyFont="1" applyFill="1" applyBorder="1" applyAlignment="1" applyProtection="1">
      <alignment horizontal="center" vertical="center"/>
    </xf>
    <xf numFmtId="0" fontId="12" fillId="6" borderId="51" xfId="0" applyFont="1" applyFill="1" applyBorder="1" applyAlignment="1" applyProtection="1">
      <alignment horizontal="center" vertical="center"/>
    </xf>
    <xf numFmtId="0" fontId="12" fillId="6" borderId="39" xfId="0" applyFont="1" applyFill="1" applyBorder="1" applyAlignment="1" applyProtection="1">
      <alignment horizontal="center" vertical="center"/>
    </xf>
    <xf numFmtId="0" fontId="12" fillId="0" borderId="56" xfId="0" applyFont="1" applyBorder="1" applyAlignment="1" applyProtection="1">
      <alignment horizontal="center" vertical="center"/>
    </xf>
    <xf numFmtId="0" fontId="15" fillId="5" borderId="61" xfId="0" applyFont="1" applyFill="1" applyBorder="1" applyAlignment="1" applyProtection="1">
      <alignment horizontal="center" vertical="center"/>
    </xf>
    <xf numFmtId="0" fontId="15" fillId="5" borderId="58" xfId="0" applyFont="1" applyFill="1" applyBorder="1" applyAlignment="1" applyProtection="1">
      <alignment horizontal="center" vertical="center"/>
    </xf>
    <xf numFmtId="0" fontId="15" fillId="5" borderId="83" xfId="0" applyFont="1" applyFill="1" applyBorder="1" applyAlignment="1" applyProtection="1">
      <alignment horizontal="center" vertical="center"/>
    </xf>
    <xf numFmtId="0" fontId="15" fillId="5" borderId="81" xfId="0" applyFont="1" applyFill="1" applyBorder="1" applyAlignment="1" applyProtection="1">
      <alignment horizontal="center" vertical="center"/>
    </xf>
    <xf numFmtId="0" fontId="12" fillId="0" borderId="89" xfId="0" applyFont="1" applyBorder="1" applyAlignment="1" applyProtection="1">
      <alignment horizontal="center" vertical="center"/>
    </xf>
    <xf numFmtId="0" fontId="12" fillId="0" borderId="88" xfId="0" applyFont="1" applyBorder="1" applyAlignment="1" applyProtection="1">
      <alignment horizontal="center" vertical="center"/>
    </xf>
    <xf numFmtId="0" fontId="15" fillId="5" borderId="59" xfId="0" applyFont="1" applyFill="1" applyBorder="1" applyAlignment="1" applyProtection="1">
      <alignment horizontal="center" vertical="center"/>
    </xf>
    <xf numFmtId="0" fontId="15" fillId="5" borderId="56" xfId="0" applyFont="1" applyFill="1" applyBorder="1" applyAlignment="1" applyProtection="1">
      <alignment horizontal="center" vertical="center"/>
    </xf>
    <xf numFmtId="0" fontId="15" fillId="5" borderId="84" xfId="0" applyFont="1" applyFill="1" applyBorder="1" applyAlignment="1" applyProtection="1">
      <alignment horizontal="center" vertical="center"/>
    </xf>
    <xf numFmtId="0" fontId="15" fillId="5" borderId="82" xfId="0" applyFont="1" applyFill="1" applyBorder="1" applyAlignment="1" applyProtection="1">
      <alignment horizontal="center" vertical="center"/>
    </xf>
    <xf numFmtId="0" fontId="13" fillId="0" borderId="0" xfId="0" applyFont="1" applyAlignment="1">
      <alignment horizontal="left" vertical="top" wrapText="1"/>
    </xf>
    <xf numFmtId="0" fontId="17" fillId="0" borderId="0" xfId="0" applyFont="1" applyAlignment="1">
      <alignment horizontal="center" vertical="center"/>
    </xf>
    <xf numFmtId="0" fontId="17" fillId="0" borderId="51" xfId="0" applyFont="1" applyBorder="1" applyAlignment="1">
      <alignment horizontal="center" vertical="center"/>
    </xf>
    <xf numFmtId="0" fontId="12" fillId="0" borderId="13" xfId="0" applyFont="1" applyBorder="1" applyAlignment="1">
      <alignment horizontal="center" vertical="center"/>
    </xf>
    <xf numFmtId="0" fontId="12" fillId="0" borderId="55" xfId="0" applyFont="1" applyBorder="1" applyAlignment="1">
      <alignment horizontal="center" vertical="center"/>
    </xf>
    <xf numFmtId="0" fontId="12" fillId="0" borderId="12" xfId="0" applyFont="1" applyBorder="1" applyAlignment="1">
      <alignment horizontal="center" vertical="center"/>
    </xf>
    <xf numFmtId="0" fontId="12" fillId="0" borderId="80" xfId="0" applyFont="1" applyBorder="1" applyAlignment="1">
      <alignment horizontal="center" vertical="center"/>
    </xf>
    <xf numFmtId="0" fontId="12" fillId="0" borderId="68" xfId="0" applyFont="1" applyBorder="1" applyAlignment="1">
      <alignment horizontal="center" vertical="center"/>
    </xf>
    <xf numFmtId="0" fontId="12" fillId="0" borderId="77" xfId="0" applyFont="1" applyBorder="1" applyAlignment="1">
      <alignment horizontal="center" vertical="center"/>
    </xf>
    <xf numFmtId="0" fontId="12" fillId="0" borderId="73"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12" fillId="0" borderId="59" xfId="0" applyFont="1" applyBorder="1" applyAlignment="1">
      <alignment horizontal="center" vertical="center"/>
    </xf>
    <xf numFmtId="0" fontId="12" fillId="0" borderId="35" xfId="0" applyFont="1" applyBorder="1" applyAlignment="1">
      <alignment horizontal="center" vertical="center"/>
    </xf>
    <xf numFmtId="0" fontId="12" fillId="0" borderId="51" xfId="0" applyFont="1" applyBorder="1" applyAlignment="1">
      <alignment horizontal="center" vertical="center"/>
    </xf>
    <xf numFmtId="0" fontId="12" fillId="0" borderId="56" xfId="0" applyFont="1" applyBorder="1" applyAlignment="1">
      <alignment horizontal="center" vertical="center"/>
    </xf>
    <xf numFmtId="0" fontId="13" fillId="0" borderId="90" xfId="0" applyFont="1" applyBorder="1" applyAlignment="1">
      <alignment horizontal="left" vertical="center"/>
    </xf>
    <xf numFmtId="0" fontId="13" fillId="0" borderId="55" xfId="0" applyFont="1" applyBorder="1" applyAlignment="1">
      <alignment horizontal="left" vertical="center"/>
    </xf>
    <xf numFmtId="0" fontId="13" fillId="0" borderId="12" xfId="0" applyFont="1" applyBorder="1" applyAlignment="1">
      <alignment horizontal="left" vertical="center"/>
    </xf>
    <xf numFmtId="0" fontId="15" fillId="5" borderId="6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52" xfId="0" applyFont="1" applyFill="1" applyBorder="1" applyAlignment="1">
      <alignment horizontal="center" vertical="center"/>
    </xf>
    <xf numFmtId="0" fontId="15" fillId="5" borderId="57" xfId="0" applyFont="1" applyFill="1" applyBorder="1" applyAlignment="1">
      <alignment horizontal="center" vertical="center"/>
    </xf>
    <xf numFmtId="0" fontId="15" fillId="5" borderId="51" xfId="0" applyFont="1" applyFill="1" applyBorder="1" applyAlignment="1">
      <alignment horizontal="center" vertical="center"/>
    </xf>
    <xf numFmtId="0" fontId="15" fillId="5" borderId="39" xfId="0" applyFont="1" applyFill="1" applyBorder="1" applyAlignment="1">
      <alignment horizontal="center" vertical="center"/>
    </xf>
    <xf numFmtId="0" fontId="18" fillId="6" borderId="76" xfId="0" applyFont="1" applyFill="1" applyBorder="1" applyAlignment="1">
      <alignment horizontal="center" vertical="center"/>
    </xf>
    <xf numFmtId="0" fontId="18" fillId="6" borderId="75" xfId="0" applyFont="1" applyFill="1" applyBorder="1" applyAlignment="1">
      <alignment horizontal="center" vertical="center"/>
    </xf>
    <xf numFmtId="0" fontId="18" fillId="6" borderId="85" xfId="0" applyFont="1" applyFill="1" applyBorder="1" applyAlignment="1">
      <alignment horizontal="center" vertical="center"/>
    </xf>
    <xf numFmtId="0" fontId="18" fillId="6" borderId="35" xfId="0" applyFont="1" applyFill="1" applyBorder="1" applyAlignment="1">
      <alignment horizontal="center" vertical="center"/>
    </xf>
    <xf numFmtId="0" fontId="18" fillId="6" borderId="51" xfId="0" applyFont="1" applyFill="1" applyBorder="1" applyAlignment="1">
      <alignment horizontal="center" vertical="center"/>
    </xf>
    <xf numFmtId="0" fontId="18" fillId="6" borderId="39" xfId="0" applyFont="1" applyFill="1" applyBorder="1" applyAlignment="1">
      <alignment horizontal="center" vertical="center"/>
    </xf>
    <xf numFmtId="0" fontId="12" fillId="0" borderId="89" xfId="0" applyFont="1" applyBorder="1" applyAlignment="1">
      <alignment horizontal="center" vertical="center"/>
    </xf>
    <xf numFmtId="0" fontId="12" fillId="0" borderId="70" xfId="0" applyFont="1" applyBorder="1" applyAlignment="1">
      <alignment horizontal="center" vertical="center"/>
    </xf>
    <xf numFmtId="0" fontId="12" fillId="0" borderId="69" xfId="0" applyFont="1" applyBorder="1" applyAlignment="1">
      <alignment horizontal="center" vertical="center"/>
    </xf>
    <xf numFmtId="0" fontId="12" fillId="0" borderId="88" xfId="0" applyFont="1" applyBorder="1" applyAlignment="1">
      <alignment horizontal="center" vertical="center"/>
    </xf>
    <xf numFmtId="0" fontId="12" fillId="0" borderId="67" xfId="0" applyFont="1" applyBorder="1" applyAlignment="1">
      <alignment horizontal="center" vertical="center"/>
    </xf>
    <xf numFmtId="0" fontId="12" fillId="0" borderId="66" xfId="0" applyFont="1" applyBorder="1" applyAlignment="1">
      <alignment horizontal="center" vertical="center"/>
    </xf>
    <xf numFmtId="0" fontId="12" fillId="0" borderId="65" xfId="0" applyFont="1" applyBorder="1" applyAlignment="1">
      <alignment horizontal="center" vertical="center"/>
    </xf>
    <xf numFmtId="0" fontId="12" fillId="0" borderId="64" xfId="0" applyFont="1" applyBorder="1" applyAlignment="1">
      <alignment horizontal="center" vertical="center"/>
    </xf>
    <xf numFmtId="0" fontId="13" fillId="0" borderId="63" xfId="0" applyFont="1" applyBorder="1" applyAlignment="1">
      <alignment horizontal="left" vertical="center"/>
    </xf>
    <xf numFmtId="0" fontId="13" fillId="0" borderId="62" xfId="0" applyFont="1" applyBorder="1" applyAlignment="1">
      <alignment horizontal="left" vertical="center"/>
    </xf>
    <xf numFmtId="0" fontId="13" fillId="0" borderId="85" xfId="0" applyFont="1" applyBorder="1" applyAlignment="1">
      <alignment horizontal="left" vertical="center"/>
    </xf>
    <xf numFmtId="0" fontId="19" fillId="5" borderId="84" xfId="0" applyFont="1" applyFill="1" applyBorder="1" applyAlignment="1">
      <alignment horizontal="center" vertical="center"/>
    </xf>
    <xf numFmtId="0" fontId="19" fillId="5" borderId="82" xfId="0" applyFont="1" applyFill="1" applyBorder="1" applyAlignment="1">
      <alignment horizontal="center" vertical="center"/>
    </xf>
    <xf numFmtId="0" fontId="19" fillId="5" borderId="61" xfId="0" applyFont="1" applyFill="1" applyBorder="1" applyAlignment="1">
      <alignment horizontal="center" vertical="center"/>
    </xf>
    <xf numFmtId="0" fontId="19" fillId="5" borderId="58" xfId="0" applyFont="1" applyFill="1" applyBorder="1" applyAlignment="1">
      <alignment horizontal="center" vertical="center"/>
    </xf>
    <xf numFmtId="0" fontId="19" fillId="5" borderId="83" xfId="0" applyFont="1" applyFill="1" applyBorder="1" applyAlignment="1">
      <alignment horizontal="center" vertical="center"/>
    </xf>
    <xf numFmtId="0" fontId="19" fillId="5" borderId="81" xfId="0" applyFont="1" applyFill="1" applyBorder="1" applyAlignment="1">
      <alignment horizontal="center" vertical="center"/>
    </xf>
    <xf numFmtId="181" fontId="18" fillId="6" borderId="76" xfId="0" applyNumberFormat="1" applyFont="1" applyFill="1" applyBorder="1" applyAlignment="1">
      <alignment horizontal="center" vertical="center"/>
    </xf>
    <xf numFmtId="181" fontId="18" fillId="6" borderId="62" xfId="0" applyNumberFormat="1" applyFont="1" applyFill="1" applyBorder="1" applyAlignment="1">
      <alignment horizontal="center" vertical="center"/>
    </xf>
    <xf numFmtId="181" fontId="18" fillId="6" borderId="9" xfId="0" applyNumberFormat="1" applyFont="1" applyFill="1" applyBorder="1" applyAlignment="1">
      <alignment horizontal="center" vertical="center"/>
    </xf>
    <xf numFmtId="181" fontId="18" fillId="6" borderId="59" xfId="0" applyNumberFormat="1" applyFont="1" applyFill="1" applyBorder="1" applyAlignment="1">
      <alignment horizontal="center" vertical="center"/>
    </xf>
    <xf numFmtId="181" fontId="18" fillId="6" borderId="35" xfId="0" applyNumberFormat="1" applyFont="1" applyFill="1" applyBorder="1" applyAlignment="1">
      <alignment horizontal="center" vertical="center"/>
    </xf>
    <xf numFmtId="181" fontId="18" fillId="6" borderId="56" xfId="0" applyNumberFormat="1" applyFont="1" applyFill="1" applyBorder="1" applyAlignment="1">
      <alignment horizontal="center" vertical="center"/>
    </xf>
    <xf numFmtId="184" fontId="19" fillId="5" borderId="60" xfId="0" applyNumberFormat="1" applyFont="1" applyFill="1" applyBorder="1" applyAlignment="1">
      <alignment horizontal="center" vertical="center"/>
    </xf>
    <xf numFmtId="184" fontId="19" fillId="5" borderId="59" xfId="0" applyNumberFormat="1" applyFont="1" applyFill="1" applyBorder="1" applyAlignment="1">
      <alignment horizontal="center" vertical="center"/>
    </xf>
    <xf numFmtId="184" fontId="19" fillId="5" borderId="57" xfId="0" applyNumberFormat="1" applyFont="1" applyFill="1" applyBorder="1" applyAlignment="1">
      <alignment horizontal="center" vertical="center"/>
    </xf>
    <xf numFmtId="184" fontId="19" fillId="5" borderId="56" xfId="0" applyNumberFormat="1" applyFont="1" applyFill="1" applyBorder="1" applyAlignment="1">
      <alignment horizontal="center" vertical="center"/>
    </xf>
    <xf numFmtId="183" fontId="19" fillId="5" borderId="60" xfId="0" applyNumberFormat="1" applyFont="1" applyFill="1" applyBorder="1" applyAlignment="1">
      <alignment horizontal="center" vertical="center"/>
    </xf>
    <xf numFmtId="183" fontId="19" fillId="5" borderId="59" xfId="0" applyNumberFormat="1" applyFont="1" applyFill="1" applyBorder="1" applyAlignment="1">
      <alignment horizontal="center" vertical="center"/>
    </xf>
    <xf numFmtId="183" fontId="19" fillId="5" borderId="57" xfId="0" applyNumberFormat="1" applyFont="1" applyFill="1" applyBorder="1" applyAlignment="1">
      <alignment horizontal="center" vertical="center"/>
    </xf>
    <xf numFmtId="183" fontId="19" fillId="5" borderId="56" xfId="0" applyNumberFormat="1" applyFont="1" applyFill="1" applyBorder="1" applyAlignment="1">
      <alignment horizontal="center" vertical="center"/>
    </xf>
    <xf numFmtId="182" fontId="19" fillId="5" borderId="60" xfId="0" applyNumberFormat="1" applyFont="1" applyFill="1" applyBorder="1" applyAlignment="1">
      <alignment horizontal="center" vertical="center"/>
    </xf>
    <xf numFmtId="182" fontId="19" fillId="5" borderId="52" xfId="0" applyNumberFormat="1" applyFont="1" applyFill="1" applyBorder="1" applyAlignment="1">
      <alignment horizontal="center" vertical="center"/>
    </xf>
    <xf numFmtId="182" fontId="19" fillId="5" borderId="57" xfId="0" applyNumberFormat="1" applyFont="1" applyFill="1" applyBorder="1" applyAlignment="1">
      <alignment horizontal="center" vertical="center"/>
    </xf>
    <xf numFmtId="182" fontId="19" fillId="5" borderId="39" xfId="0" applyNumberFormat="1" applyFont="1" applyFill="1" applyBorder="1" applyAlignment="1">
      <alignment horizontal="center" vertical="center"/>
    </xf>
    <xf numFmtId="0" fontId="12" fillId="0" borderId="13" xfId="0" applyFont="1" applyBorder="1" applyAlignment="1">
      <alignment horizontal="center" vertical="center" wrapText="1"/>
    </xf>
    <xf numFmtId="0" fontId="12" fillId="0" borderId="76" xfId="0" applyFont="1" applyFill="1" applyBorder="1" applyAlignment="1">
      <alignment horizontal="center" vertical="center" wrapText="1"/>
    </xf>
    <xf numFmtId="0" fontId="12" fillId="0" borderId="75" xfId="0" applyFont="1" applyFill="1" applyBorder="1" applyAlignment="1">
      <alignment horizontal="center" vertical="center"/>
    </xf>
    <xf numFmtId="0" fontId="12" fillId="0" borderId="62"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56" xfId="0" applyFont="1" applyFill="1" applyBorder="1" applyAlignment="1">
      <alignment horizontal="center" vertical="center"/>
    </xf>
    <xf numFmtId="0" fontId="12" fillId="0" borderId="72" xfId="0" applyFont="1" applyBorder="1" applyAlignment="1">
      <alignment horizontal="center" vertical="center"/>
    </xf>
    <xf numFmtId="0" fontId="12" fillId="0" borderId="74" xfId="0" applyFont="1" applyBorder="1" applyAlignment="1">
      <alignment horizontal="center" vertical="center"/>
    </xf>
    <xf numFmtId="0" fontId="12" fillId="0" borderId="71" xfId="0" applyFont="1" applyBorder="1" applyAlignment="1">
      <alignment horizontal="center" vertical="center"/>
    </xf>
    <xf numFmtId="0" fontId="12" fillId="0" borderId="61" xfId="0" applyFont="1" applyBorder="1" applyAlignment="1">
      <alignment horizontal="center" vertical="center"/>
    </xf>
    <xf numFmtId="0" fontId="12" fillId="0" borderId="58" xfId="0" applyFont="1" applyBorder="1" applyAlignment="1">
      <alignment horizontal="center" vertical="center"/>
    </xf>
    <xf numFmtId="181" fontId="18" fillId="6" borderId="63" xfId="0" applyNumberFormat="1" applyFont="1" applyFill="1" applyBorder="1" applyAlignment="1">
      <alignment horizontal="center" vertical="center"/>
    </xf>
    <xf numFmtId="181" fontId="18" fillId="6" borderId="60" xfId="0" applyNumberFormat="1" applyFont="1" applyFill="1" applyBorder="1" applyAlignment="1">
      <alignment horizontal="center" vertical="center"/>
    </xf>
    <xf numFmtId="181" fontId="18" fillId="6" borderId="57" xfId="0" applyNumberFormat="1" applyFont="1" applyFill="1" applyBorder="1" applyAlignment="1">
      <alignment horizontal="center" vertical="center"/>
    </xf>
    <xf numFmtId="184" fontId="19" fillId="5" borderId="52" xfId="0" applyNumberFormat="1" applyFont="1" applyFill="1" applyBorder="1" applyAlignment="1">
      <alignment horizontal="center" vertical="center"/>
    </xf>
    <xf numFmtId="184" fontId="19" fillId="5" borderId="39" xfId="0" applyNumberFormat="1" applyFont="1" applyFill="1" applyBorder="1" applyAlignment="1">
      <alignment horizontal="center" vertical="center"/>
    </xf>
    <xf numFmtId="0" fontId="14" fillId="0" borderId="13" xfId="0" applyFont="1" applyBorder="1" applyAlignment="1">
      <alignment horizontal="left" vertical="center" wrapText="1"/>
    </xf>
    <xf numFmtId="0" fontId="14" fillId="0" borderId="55" xfId="0" applyFont="1" applyBorder="1" applyAlignment="1">
      <alignment horizontal="left" vertical="center" wrapText="1"/>
    </xf>
    <xf numFmtId="0" fontId="14" fillId="0" borderId="12" xfId="0" applyFont="1" applyBorder="1" applyAlignment="1">
      <alignment horizontal="left" vertical="center" wrapText="1"/>
    </xf>
    <xf numFmtId="0" fontId="14" fillId="0" borderId="9" xfId="0" applyFont="1" applyBorder="1" applyAlignment="1">
      <alignment horizontal="left" vertical="center" wrapText="1"/>
    </xf>
    <xf numFmtId="0" fontId="14" fillId="0" borderId="0" xfId="0" applyFont="1" applyBorder="1" applyAlignment="1">
      <alignment horizontal="left" vertical="center" wrapText="1"/>
    </xf>
    <xf numFmtId="0" fontId="14" fillId="0" borderId="52" xfId="0" applyFont="1" applyBorder="1" applyAlignment="1">
      <alignment horizontal="left" vertical="center" wrapText="1"/>
    </xf>
    <xf numFmtId="181" fontId="18" fillId="0" borderId="0" xfId="0" applyNumberFormat="1" applyFont="1" applyFill="1" applyBorder="1" applyAlignment="1">
      <alignment horizontal="center" vertical="center"/>
    </xf>
    <xf numFmtId="0" fontId="18" fillId="6" borderId="0" xfId="0" applyNumberFormat="1" applyFont="1" applyFill="1" applyBorder="1" applyAlignment="1">
      <alignment horizontal="center" vertical="center"/>
    </xf>
    <xf numFmtId="180" fontId="18" fillId="6" borderId="0" xfId="0" applyNumberFormat="1" applyFont="1" applyFill="1" applyAlignment="1">
      <alignment horizontal="center" vertical="center"/>
    </xf>
    <xf numFmtId="178" fontId="18" fillId="6" borderId="0" xfId="0" applyNumberFormat="1" applyFont="1" applyFill="1" applyAlignment="1">
      <alignment horizontal="center" vertical="center"/>
    </xf>
    <xf numFmtId="0" fontId="18" fillId="6" borderId="0" xfId="0" applyFont="1" applyFill="1" applyAlignment="1">
      <alignment horizontal="left" vertical="center"/>
    </xf>
    <xf numFmtId="0" fontId="12" fillId="6" borderId="0" xfId="0" applyFont="1" applyFill="1" applyBorder="1" applyAlignment="1">
      <alignment horizontal="center" vertical="center"/>
    </xf>
    <xf numFmtId="0" fontId="12" fillId="0" borderId="13" xfId="0" applyFont="1" applyBorder="1" applyAlignment="1">
      <alignment horizontal="left" vertical="center"/>
    </xf>
    <xf numFmtId="0" fontId="12" fillId="0" borderId="55" xfId="0" applyFont="1" applyBorder="1" applyAlignment="1">
      <alignment horizontal="left" vertical="center"/>
    </xf>
    <xf numFmtId="0" fontId="12" fillId="0" borderId="12"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52" xfId="0" applyFont="1" applyBorder="1" applyAlignment="1">
      <alignment horizontal="left" vertical="center"/>
    </xf>
    <xf numFmtId="0" fontId="18" fillId="0" borderId="0" xfId="0" applyFont="1" applyFill="1" applyBorder="1" applyAlignment="1">
      <alignment horizontal="center" vertical="center"/>
    </xf>
    <xf numFmtId="0" fontId="18" fillId="6" borderId="0" xfId="0" applyFont="1" applyFill="1" applyBorder="1" applyAlignment="1">
      <alignment horizontal="center" vertical="center"/>
    </xf>
    <xf numFmtId="0" fontId="18" fillId="6" borderId="0" xfId="0" applyFont="1" applyFill="1" applyAlignment="1">
      <alignment horizontal="center" vertical="center"/>
    </xf>
    <xf numFmtId="0" fontId="18" fillId="6" borderId="0" xfId="0" applyFont="1" applyFill="1" applyAlignment="1">
      <alignment horizontal="left" vertical="center" wrapText="1"/>
    </xf>
    <xf numFmtId="49" fontId="18" fillId="6" borderId="0" xfId="0" applyNumberFormat="1" applyFont="1" applyFill="1" applyBorder="1" applyAlignment="1">
      <alignment horizontal="center" vertical="center"/>
    </xf>
    <xf numFmtId="0" fontId="13" fillId="0" borderId="55"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10</xdr:col>
      <xdr:colOff>238125</xdr:colOff>
      <xdr:row>7</xdr:row>
      <xdr:rowOff>66676</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47625" y="47625"/>
          <a:ext cx="2857500" cy="1019176"/>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記載例の情報は架空のものですので、提出する申出書は実態に応じた情報により作成してください。</a:t>
          </a:r>
        </a:p>
      </xdr:txBody>
    </xdr:sp>
    <xdr:clientData/>
  </xdr:twoCellAnchor>
  <xdr:twoCellAnchor>
    <xdr:from>
      <xdr:col>1</xdr:col>
      <xdr:colOff>171451</xdr:colOff>
      <xdr:row>38</xdr:row>
      <xdr:rowOff>47625</xdr:rowOff>
    </xdr:from>
    <xdr:to>
      <xdr:col>8</xdr:col>
      <xdr:colOff>38101</xdr:colOff>
      <xdr:row>40</xdr:row>
      <xdr:rowOff>114301</xdr:rowOff>
    </xdr:to>
    <xdr:sp macro="" textlink="">
      <xdr:nvSpPr>
        <xdr:cNvPr id="3" name="吹き出し: 角を丸めた四角形 2">
          <a:extLst>
            <a:ext uri="{FF2B5EF4-FFF2-40B4-BE49-F238E27FC236}">
              <a16:creationId xmlns:a16="http://schemas.microsoft.com/office/drawing/2014/main" id="{8D71C6F5-1FBF-4142-823D-1315085D434C}"/>
            </a:ext>
          </a:extLst>
        </xdr:cNvPr>
        <xdr:cNvSpPr/>
      </xdr:nvSpPr>
      <xdr:spPr>
        <a:xfrm>
          <a:off x="266701" y="5476875"/>
          <a:ext cx="1866900" cy="352426"/>
        </a:xfrm>
        <a:prstGeom prst="wedgeRoundRectCallout">
          <a:avLst>
            <a:gd name="adj1" fmla="val 79950"/>
            <a:gd name="adj2" fmla="val -469"/>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入力用ｼｰﾄより自動挿入</a:t>
          </a:r>
        </a:p>
      </xdr:txBody>
    </xdr:sp>
    <xdr:clientData/>
  </xdr:twoCellAnchor>
  <xdr:twoCellAnchor>
    <xdr:from>
      <xdr:col>3</xdr:col>
      <xdr:colOff>257175</xdr:colOff>
      <xdr:row>47</xdr:row>
      <xdr:rowOff>57150</xdr:rowOff>
    </xdr:from>
    <xdr:to>
      <xdr:col>8</xdr:col>
      <xdr:colOff>19050</xdr:colOff>
      <xdr:row>49</xdr:row>
      <xdr:rowOff>104775</xdr:rowOff>
    </xdr:to>
    <xdr:sp macro="" textlink="">
      <xdr:nvSpPr>
        <xdr:cNvPr id="4" name="吹き出し: 角を丸めた四角形 3">
          <a:extLst>
            <a:ext uri="{FF2B5EF4-FFF2-40B4-BE49-F238E27FC236}">
              <a16:creationId xmlns:a16="http://schemas.microsoft.com/office/drawing/2014/main" id="{A43968D5-FFD3-477C-8809-4D7C690068FB}"/>
            </a:ext>
          </a:extLst>
        </xdr:cNvPr>
        <xdr:cNvSpPr/>
      </xdr:nvSpPr>
      <xdr:spPr>
        <a:xfrm>
          <a:off x="923925" y="6772275"/>
          <a:ext cx="1190625" cy="333375"/>
        </a:xfrm>
        <a:prstGeom prst="wedgeRoundRectCallout">
          <a:avLst>
            <a:gd name="adj1" fmla="val 93505"/>
            <a:gd name="adj2" fmla="val -358"/>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署名又は記名</a:t>
          </a:r>
        </a:p>
      </xdr:txBody>
    </xdr:sp>
    <xdr:clientData/>
  </xdr:twoCellAnchor>
  <xdr:twoCellAnchor>
    <xdr:from>
      <xdr:col>12</xdr:col>
      <xdr:colOff>104775</xdr:colOff>
      <xdr:row>41</xdr:row>
      <xdr:rowOff>76200</xdr:rowOff>
    </xdr:from>
    <xdr:to>
      <xdr:col>22</xdr:col>
      <xdr:colOff>266700</xdr:colOff>
      <xdr:row>46</xdr:row>
      <xdr:rowOff>95251</xdr:rowOff>
    </xdr:to>
    <xdr:sp macro="" textlink="">
      <xdr:nvSpPr>
        <xdr:cNvPr id="5" name="角丸四角形 4">
          <a:extLst>
            <a:ext uri="{FF2B5EF4-FFF2-40B4-BE49-F238E27FC236}">
              <a16:creationId xmlns:a16="http://schemas.microsoft.com/office/drawing/2014/main" id="{594D44CD-5F6B-4AE2-82F4-047EED0DDFB0}"/>
            </a:ext>
          </a:extLst>
        </xdr:cNvPr>
        <xdr:cNvSpPr/>
      </xdr:nvSpPr>
      <xdr:spPr>
        <a:xfrm>
          <a:off x="3343275" y="5934075"/>
          <a:ext cx="3019425" cy="733426"/>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県立学校等、アイシステム対象所属の</a:t>
          </a:r>
          <a:endParaRPr kumimoji="1" lang="en-US" altLang="ja-JP" sz="1200" b="1">
            <a:solidFill>
              <a:sysClr val="windowText" lastClr="000000"/>
            </a:solidFill>
          </a:endParaRPr>
        </a:p>
        <a:p>
          <a:pPr algn="l"/>
          <a:r>
            <a:rPr kumimoji="1" lang="ja-JP" altLang="en-US" sz="1200" b="1">
              <a:solidFill>
                <a:sysClr val="windowText" lastClr="000000"/>
              </a:solidFill>
            </a:rPr>
            <a:t>場合は総務事務管理課長が証明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46"/>
  <sheetViews>
    <sheetView showGridLines="0" tabSelected="1" workbookViewId="0">
      <selection activeCell="A2" sqref="A2"/>
    </sheetView>
  </sheetViews>
  <sheetFormatPr defaultColWidth="2.5" defaultRowHeight="15" customHeight="1" x14ac:dyDescent="0.4"/>
  <cols>
    <col min="1" max="16384" width="2.5" style="1"/>
  </cols>
  <sheetData>
    <row r="1" spans="1:45" ht="22.5" customHeight="1" x14ac:dyDescent="0.4">
      <c r="A1" s="93" t="s">
        <v>19</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row>
    <row r="3" spans="1:45" ht="15" customHeight="1" x14ac:dyDescent="0.4">
      <c r="A3" s="90" t="s">
        <v>18</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row>
    <row r="4" spans="1:45" ht="15" customHeight="1" x14ac:dyDescent="0.4">
      <c r="B4" s="1" t="s">
        <v>17</v>
      </c>
      <c r="AK4" s="2"/>
      <c r="AL4" s="2"/>
      <c r="AM4" s="2"/>
      <c r="AN4" s="2"/>
      <c r="AO4" s="2"/>
      <c r="AP4" s="2"/>
      <c r="AQ4" s="2"/>
      <c r="AR4" s="2"/>
      <c r="AS4" s="2"/>
    </row>
    <row r="5" spans="1:45" ht="15" customHeight="1" x14ac:dyDescent="0.4">
      <c r="C5" s="90" t="s">
        <v>143</v>
      </c>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2"/>
      <c r="AN5" s="2"/>
      <c r="AO5" s="2"/>
      <c r="AP5" s="2"/>
      <c r="AQ5" s="2"/>
      <c r="AR5" s="2"/>
      <c r="AS5" s="2"/>
    </row>
    <row r="6" spans="1:45" ht="30" customHeight="1" x14ac:dyDescent="0.4">
      <c r="C6" s="89" t="s">
        <v>144</v>
      </c>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2"/>
      <c r="AN6" s="2"/>
      <c r="AO6" s="2"/>
      <c r="AP6" s="2"/>
      <c r="AQ6" s="2"/>
      <c r="AR6" s="2"/>
      <c r="AS6" s="2"/>
    </row>
    <row r="7" spans="1:45" ht="15" customHeight="1" x14ac:dyDescent="0.4">
      <c r="AK7" s="2"/>
      <c r="AL7" s="2"/>
      <c r="AM7" s="2"/>
      <c r="AN7" s="2"/>
      <c r="AO7" s="2"/>
      <c r="AP7" s="2"/>
      <c r="AQ7" s="2"/>
      <c r="AR7" s="2"/>
      <c r="AS7" s="2"/>
    </row>
    <row r="8" spans="1:45" ht="15" customHeight="1" x14ac:dyDescent="0.4">
      <c r="A8" s="1" t="s">
        <v>16</v>
      </c>
      <c r="AK8" s="2"/>
      <c r="AL8" s="2"/>
      <c r="AM8" s="2"/>
      <c r="AN8" s="2"/>
      <c r="AO8" s="2"/>
      <c r="AP8" s="2"/>
      <c r="AQ8" s="2"/>
      <c r="AR8" s="2"/>
      <c r="AS8" s="2"/>
    </row>
    <row r="9" spans="1:45" s="3" customFormat="1" ht="30" customHeight="1" x14ac:dyDescent="0.4">
      <c r="C9" s="89" t="s">
        <v>15</v>
      </c>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4"/>
      <c r="AN9" s="4"/>
      <c r="AO9" s="4"/>
      <c r="AP9" s="4"/>
      <c r="AQ9" s="4"/>
      <c r="AR9" s="4"/>
      <c r="AS9" s="4"/>
    </row>
    <row r="10" spans="1:45" ht="15" customHeight="1" x14ac:dyDescent="0.4">
      <c r="B10" s="1" t="s">
        <v>14</v>
      </c>
      <c r="AK10" s="2"/>
      <c r="AL10" s="2"/>
      <c r="AM10" s="2"/>
      <c r="AN10" s="2"/>
      <c r="AO10" s="2"/>
      <c r="AP10" s="2"/>
      <c r="AQ10" s="2"/>
      <c r="AR10" s="2"/>
      <c r="AS10" s="2"/>
    </row>
    <row r="11" spans="1:45" s="3" customFormat="1" ht="60" customHeight="1" x14ac:dyDescent="0.4">
      <c r="C11" s="89" t="s">
        <v>145</v>
      </c>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4"/>
      <c r="AN11" s="4"/>
      <c r="AO11" s="4"/>
      <c r="AP11" s="4"/>
      <c r="AQ11" s="4"/>
      <c r="AR11" s="4"/>
      <c r="AS11" s="4"/>
    </row>
    <row r="12" spans="1:45" ht="15" customHeight="1" x14ac:dyDescent="0.4">
      <c r="AK12" s="2"/>
      <c r="AL12" s="2"/>
      <c r="AM12" s="2"/>
      <c r="AN12" s="2"/>
      <c r="AO12" s="2"/>
      <c r="AP12" s="2"/>
      <c r="AQ12" s="2"/>
      <c r="AR12" s="2"/>
      <c r="AS12" s="2"/>
    </row>
    <row r="13" spans="1:45" ht="15" customHeight="1" x14ac:dyDescent="0.4">
      <c r="A13" s="1" t="s">
        <v>13</v>
      </c>
      <c r="AK13" s="2"/>
      <c r="AL13" s="2"/>
      <c r="AM13" s="2"/>
      <c r="AN13" s="2"/>
      <c r="AO13" s="2"/>
      <c r="AP13" s="2"/>
      <c r="AQ13" s="2"/>
      <c r="AR13" s="2"/>
      <c r="AS13" s="2"/>
    </row>
    <row r="14" spans="1:45" ht="15" customHeight="1" x14ac:dyDescent="0.4">
      <c r="B14" s="1" t="s">
        <v>12</v>
      </c>
      <c r="AK14" s="2"/>
      <c r="AL14" s="2"/>
      <c r="AM14" s="2"/>
      <c r="AN14" s="2"/>
      <c r="AO14" s="2"/>
      <c r="AP14" s="2"/>
      <c r="AQ14" s="2"/>
      <c r="AR14" s="2"/>
      <c r="AS14" s="2"/>
    </row>
    <row r="15" spans="1:45" ht="15" customHeight="1" x14ac:dyDescent="0.4">
      <c r="C15" s="90" t="s">
        <v>11</v>
      </c>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2"/>
      <c r="AN15" s="2"/>
      <c r="AO15" s="2"/>
      <c r="AP15" s="2"/>
      <c r="AQ15" s="2"/>
      <c r="AR15" s="2"/>
      <c r="AS15" s="2"/>
    </row>
    <row r="16" spans="1:45" s="3" customFormat="1" ht="30" customHeight="1" x14ac:dyDescent="0.4">
      <c r="C16" s="89" t="s">
        <v>10</v>
      </c>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4"/>
      <c r="AN16" s="4"/>
      <c r="AO16" s="4"/>
      <c r="AP16" s="4"/>
      <c r="AQ16" s="4"/>
      <c r="AR16" s="4"/>
      <c r="AS16" s="4"/>
    </row>
    <row r="17" spans="2:45" ht="15" customHeight="1" x14ac:dyDescent="0.4">
      <c r="C17" s="90" t="s">
        <v>146</v>
      </c>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2"/>
      <c r="AN17" s="2"/>
      <c r="AO17" s="2"/>
      <c r="AP17" s="2"/>
      <c r="AQ17" s="2"/>
      <c r="AR17" s="2"/>
      <c r="AS17" s="2"/>
    </row>
    <row r="18" spans="2:45" s="3" customFormat="1" ht="30" customHeight="1" x14ac:dyDescent="0.4">
      <c r="C18" s="91" t="s">
        <v>9</v>
      </c>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4"/>
      <c r="AN18" s="4"/>
      <c r="AO18" s="4"/>
      <c r="AP18" s="4"/>
      <c r="AQ18" s="4"/>
      <c r="AR18" s="4"/>
      <c r="AS18" s="4"/>
    </row>
    <row r="19" spans="2:45" s="3" customFormat="1" ht="60" customHeight="1" x14ac:dyDescent="0.4">
      <c r="C19" s="89" t="s">
        <v>147</v>
      </c>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4"/>
      <c r="AN19" s="4"/>
      <c r="AO19" s="4"/>
      <c r="AP19" s="4"/>
      <c r="AQ19" s="4"/>
      <c r="AR19" s="4"/>
      <c r="AS19" s="4"/>
    </row>
    <row r="20" spans="2:45" ht="15" customHeight="1" x14ac:dyDescent="0.4">
      <c r="AK20" s="2"/>
      <c r="AL20" s="2"/>
      <c r="AM20" s="2"/>
      <c r="AN20" s="2"/>
      <c r="AO20" s="2"/>
      <c r="AP20" s="2"/>
      <c r="AQ20" s="2"/>
      <c r="AR20" s="2"/>
      <c r="AS20" s="2"/>
    </row>
    <row r="21" spans="2:45" ht="15" customHeight="1" x14ac:dyDescent="0.4">
      <c r="B21" s="1" t="s">
        <v>8</v>
      </c>
      <c r="AK21" s="2"/>
      <c r="AL21" s="2"/>
      <c r="AM21" s="2"/>
      <c r="AN21" s="2"/>
      <c r="AO21" s="2"/>
      <c r="AP21" s="2"/>
      <c r="AQ21" s="2"/>
      <c r="AR21" s="2"/>
      <c r="AS21" s="2"/>
    </row>
    <row r="22" spans="2:45" ht="15" customHeight="1" x14ac:dyDescent="0.4">
      <c r="C22" s="1" t="s">
        <v>7</v>
      </c>
      <c r="AK22" s="2"/>
      <c r="AL22" s="2"/>
      <c r="AM22" s="2"/>
      <c r="AN22" s="2"/>
      <c r="AO22" s="2"/>
      <c r="AP22" s="2"/>
      <c r="AQ22" s="2"/>
      <c r="AR22" s="2"/>
      <c r="AS22" s="2"/>
    </row>
    <row r="23" spans="2:45" ht="15" customHeight="1" x14ac:dyDescent="0.4">
      <c r="C23" s="92" t="s">
        <v>141</v>
      </c>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row>
    <row r="24" spans="2:45" ht="15" customHeight="1" x14ac:dyDescent="0.4">
      <c r="C24" s="1" t="s">
        <v>6</v>
      </c>
      <c r="I24" s="1" t="s">
        <v>5</v>
      </c>
      <c r="K24" s="1" t="s">
        <v>139</v>
      </c>
    </row>
    <row r="25" spans="2:45" ht="15" customHeight="1" x14ac:dyDescent="0.4">
      <c r="C25" s="1" t="s">
        <v>4</v>
      </c>
    </row>
    <row r="26" spans="2:45" ht="90" customHeight="1" x14ac:dyDescent="0.4">
      <c r="C26" s="89" t="s">
        <v>3</v>
      </c>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row>
    <row r="27" spans="2:45" ht="15" customHeight="1" x14ac:dyDescent="0.4">
      <c r="C27" s="1" t="s">
        <v>2</v>
      </c>
    </row>
    <row r="28" spans="2:45" ht="15" customHeight="1" x14ac:dyDescent="0.4">
      <c r="C28" s="90" t="s">
        <v>1</v>
      </c>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row>
    <row r="29" spans="2:45" ht="15" customHeight="1" x14ac:dyDescent="0.4">
      <c r="C29" s="1" t="s">
        <v>0</v>
      </c>
    </row>
    <row r="31" spans="2:45" s="3" customFormat="1" ht="15" customHeight="1" x14ac:dyDescent="0.4">
      <c r="B31" s="3" t="s">
        <v>129</v>
      </c>
      <c r="C31" s="53" t="s">
        <v>130</v>
      </c>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row>
    <row r="32" spans="2:45" s="3" customFormat="1" ht="15" customHeight="1" x14ac:dyDescent="0.4">
      <c r="C32" s="88" t="s">
        <v>140</v>
      </c>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51"/>
      <c r="AN32" s="51"/>
      <c r="AO32" s="51"/>
      <c r="AP32" s="51"/>
      <c r="AQ32" s="51"/>
      <c r="AR32" s="51"/>
      <c r="AS32" s="51"/>
    </row>
    <row r="33" spans="3:45" s="3" customFormat="1" ht="15" customHeight="1" x14ac:dyDescent="0.4">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54"/>
      <c r="AN33" s="54"/>
      <c r="AO33" s="54"/>
      <c r="AP33" s="54"/>
      <c r="AQ33" s="54"/>
      <c r="AR33" s="54"/>
      <c r="AS33" s="54"/>
    </row>
    <row r="34" spans="3:45" s="3" customFormat="1" ht="15" customHeight="1" x14ac:dyDescent="0.4">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54"/>
      <c r="AN34" s="54"/>
      <c r="AO34" s="54"/>
      <c r="AP34" s="54"/>
      <c r="AQ34" s="54"/>
      <c r="AR34" s="54"/>
      <c r="AS34" s="54"/>
    </row>
    <row r="35" spans="3:45" s="3" customFormat="1" ht="15" customHeight="1" x14ac:dyDescent="0.4">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54"/>
      <c r="AN35" s="54"/>
      <c r="AO35" s="54"/>
      <c r="AP35" s="54"/>
      <c r="AQ35" s="54"/>
      <c r="AR35" s="54"/>
      <c r="AS35" s="54"/>
    </row>
    <row r="36" spans="3:45" s="3" customFormat="1" ht="15" customHeight="1" x14ac:dyDescent="0.4">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54"/>
      <c r="AN36" s="54"/>
      <c r="AO36" s="54"/>
      <c r="AP36" s="54"/>
      <c r="AQ36" s="54"/>
      <c r="AR36" s="54"/>
      <c r="AS36" s="54"/>
    </row>
    <row r="37" spans="3:45" s="3" customFormat="1" ht="15" customHeight="1" x14ac:dyDescent="0.4">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54"/>
      <c r="AN37" s="54"/>
      <c r="AO37" s="54"/>
      <c r="AP37" s="54"/>
      <c r="AQ37" s="54"/>
      <c r="AR37" s="54"/>
      <c r="AS37" s="54"/>
    </row>
    <row r="38" spans="3:45" s="3" customFormat="1" ht="15" customHeight="1" x14ac:dyDescent="0.4">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54"/>
      <c r="AN38" s="54"/>
      <c r="AO38" s="54"/>
      <c r="AP38" s="54"/>
      <c r="AQ38" s="54"/>
      <c r="AR38" s="54"/>
      <c r="AS38" s="54"/>
    </row>
    <row r="39" spans="3:45" s="3" customFormat="1" ht="15" customHeight="1" x14ac:dyDescent="0.4">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54"/>
      <c r="AN39" s="54"/>
      <c r="AO39" s="54"/>
      <c r="AP39" s="54"/>
      <c r="AQ39" s="54"/>
      <c r="AR39" s="54"/>
      <c r="AS39" s="54"/>
    </row>
    <row r="40" spans="3:45" s="3" customFormat="1" ht="15" customHeight="1" x14ac:dyDescent="0.4">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54"/>
      <c r="AN40" s="54"/>
      <c r="AO40" s="54"/>
      <c r="AP40" s="54"/>
      <c r="AQ40" s="54"/>
      <c r="AR40" s="54"/>
      <c r="AS40" s="54"/>
    </row>
    <row r="41" spans="3:45" s="3" customFormat="1" ht="15" customHeight="1" x14ac:dyDescent="0.4">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54"/>
      <c r="AN41" s="54"/>
      <c r="AO41" s="54"/>
      <c r="AP41" s="54"/>
      <c r="AQ41" s="54"/>
      <c r="AR41" s="54"/>
      <c r="AS41" s="54"/>
    </row>
    <row r="42" spans="3:45" s="3" customFormat="1" ht="15" customHeight="1" x14ac:dyDescent="0.4">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54"/>
      <c r="AN42" s="54"/>
      <c r="AO42" s="54"/>
      <c r="AP42" s="54"/>
      <c r="AQ42" s="54"/>
      <c r="AR42" s="54"/>
      <c r="AS42" s="54"/>
    </row>
    <row r="43" spans="3:45" s="3" customFormat="1" ht="15" customHeight="1" x14ac:dyDescent="0.4">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54"/>
      <c r="AN43" s="54"/>
      <c r="AO43" s="54"/>
      <c r="AP43" s="54"/>
      <c r="AQ43" s="54"/>
      <c r="AR43" s="54"/>
      <c r="AS43" s="54"/>
    </row>
    <row r="44" spans="3:45" ht="15" customHeight="1" x14ac:dyDescent="0.4">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row>
    <row r="45" spans="3:45" ht="15" customHeight="1" x14ac:dyDescent="0.4">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row>
    <row r="46" spans="3:45" ht="15" customHeight="1" x14ac:dyDescent="0.4">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row>
  </sheetData>
  <sheetProtection algorithmName="SHA-512" hashValue="9xhqCz37C96x4vcSTSOg39WGSjegnA9mZyL+VOGzj8ZyCR22m6zaS5n27TAy6Mo/EbE234X82s1KZgdpHwA/iw==" saltValue="eGWKXTveqlxcf9w6jnepiA==" spinCount="100000" sheet="1" objects="1" scenarios="1"/>
  <mergeCells count="15">
    <mergeCell ref="C11:AL11"/>
    <mergeCell ref="A1:AL1"/>
    <mergeCell ref="A3:AL3"/>
    <mergeCell ref="C5:AL5"/>
    <mergeCell ref="C6:AL6"/>
    <mergeCell ref="C9:AL9"/>
    <mergeCell ref="C32:AL46"/>
    <mergeCell ref="C26:AL26"/>
    <mergeCell ref="C28:AL28"/>
    <mergeCell ref="C15:AL15"/>
    <mergeCell ref="C16:AL16"/>
    <mergeCell ref="C17:AL17"/>
    <mergeCell ref="C18:AL18"/>
    <mergeCell ref="C19:AL19"/>
    <mergeCell ref="C23:AL23"/>
  </mergeCells>
  <phoneticPr fontId="2"/>
  <pageMargins left="0.41" right="0.41"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V48"/>
  <sheetViews>
    <sheetView view="pageBreakPreview" zoomScaleNormal="100" zoomScaleSheetLayoutView="100" workbookViewId="0">
      <selection activeCell="F8" sqref="F8:H8"/>
    </sheetView>
  </sheetViews>
  <sheetFormatPr defaultColWidth="5" defaultRowHeight="18.75" x14ac:dyDescent="0.4"/>
  <cols>
    <col min="3" max="3" width="3.625" customWidth="1"/>
    <col min="4" max="4" width="11.375" bestFit="1" customWidth="1"/>
    <col min="6" max="6" width="10.25" style="5" customWidth="1"/>
    <col min="7" max="8" width="5" style="5" customWidth="1"/>
    <col min="9" max="9" width="11.75" customWidth="1"/>
    <col min="11" max="11" width="7.75" bestFit="1" customWidth="1"/>
    <col min="22" max="22" width="5" customWidth="1"/>
  </cols>
  <sheetData>
    <row r="1" spans="2:22" ht="19.5" thickBot="1" x14ac:dyDescent="0.45">
      <c r="D1" s="22"/>
    </row>
    <row r="2" spans="2:22" ht="20.25" thickTop="1" thickBot="1" x14ac:dyDescent="0.45">
      <c r="B2" s="14" t="s">
        <v>74</v>
      </c>
      <c r="C2" s="25"/>
      <c r="D2" s="24"/>
      <c r="E2" s="14" t="s">
        <v>73</v>
      </c>
    </row>
    <row r="3" spans="2:22" ht="20.25" thickTop="1" thickBot="1" x14ac:dyDescent="0.45">
      <c r="B3" s="23" t="s">
        <v>72</v>
      </c>
      <c r="C3" s="22"/>
      <c r="D3" s="21"/>
      <c r="E3" s="20"/>
      <c r="F3" s="19"/>
      <c r="G3" s="19"/>
      <c r="H3" s="19"/>
    </row>
    <row r="4" spans="2:22" x14ac:dyDescent="0.4">
      <c r="B4" s="140" t="s">
        <v>71</v>
      </c>
      <c r="C4" s="141"/>
      <c r="D4" s="141"/>
      <c r="E4" s="142"/>
      <c r="F4" s="138" t="s">
        <v>70</v>
      </c>
      <c r="G4" s="139"/>
      <c r="H4" s="139"/>
      <c r="I4" s="146" t="s">
        <v>69</v>
      </c>
      <c r="J4" s="141"/>
      <c r="K4" s="141"/>
      <c r="L4" s="141"/>
      <c r="M4" s="141"/>
      <c r="N4" s="141"/>
      <c r="O4" s="141"/>
      <c r="P4" s="141"/>
      <c r="Q4" s="141"/>
      <c r="R4" s="141"/>
      <c r="S4" s="147"/>
    </row>
    <row r="5" spans="2:22" ht="19.5" thickBot="1" x14ac:dyDescent="0.45">
      <c r="B5" s="143"/>
      <c r="C5" s="144"/>
      <c r="D5" s="144"/>
      <c r="E5" s="145"/>
      <c r="F5" s="17" t="s">
        <v>50</v>
      </c>
      <c r="G5" s="18" t="s">
        <v>68</v>
      </c>
      <c r="H5" s="17" t="s">
        <v>48</v>
      </c>
      <c r="I5" s="148"/>
      <c r="J5" s="144"/>
      <c r="K5" s="144"/>
      <c r="L5" s="144"/>
      <c r="M5" s="144"/>
      <c r="N5" s="144"/>
      <c r="O5" s="144"/>
      <c r="P5" s="144"/>
      <c r="Q5" s="144"/>
      <c r="R5" s="144"/>
      <c r="S5" s="149"/>
    </row>
    <row r="6" spans="2:22" ht="19.5" thickTop="1" x14ac:dyDescent="0.4">
      <c r="B6" s="100" t="s">
        <v>67</v>
      </c>
      <c r="C6" s="101"/>
      <c r="D6" s="101"/>
      <c r="E6" s="102"/>
      <c r="F6" s="156"/>
      <c r="G6" s="157"/>
      <c r="H6" s="158"/>
      <c r="I6" s="165" t="s">
        <v>66</v>
      </c>
      <c r="J6" s="108"/>
      <c r="K6" s="108"/>
      <c r="L6" s="108"/>
      <c r="M6" s="108"/>
      <c r="N6" s="108"/>
      <c r="O6" s="108"/>
      <c r="P6" s="108"/>
      <c r="Q6" s="108"/>
      <c r="R6" s="108"/>
      <c r="S6" s="109"/>
    </row>
    <row r="7" spans="2:22" x14ac:dyDescent="0.4">
      <c r="B7" s="100" t="s">
        <v>65</v>
      </c>
      <c r="C7" s="101"/>
      <c r="D7" s="101"/>
      <c r="E7" s="102"/>
      <c r="F7" s="159"/>
      <c r="G7" s="160"/>
      <c r="H7" s="161"/>
      <c r="I7" s="165"/>
      <c r="J7" s="108"/>
      <c r="K7" s="108"/>
      <c r="L7" s="108"/>
      <c r="M7" s="108"/>
      <c r="N7" s="108"/>
      <c r="O7" s="108"/>
      <c r="P7" s="108"/>
      <c r="Q7" s="108"/>
      <c r="R7" s="108"/>
      <c r="S7" s="109"/>
    </row>
    <row r="8" spans="2:22" x14ac:dyDescent="0.4">
      <c r="B8" s="100" t="s">
        <v>64</v>
      </c>
      <c r="C8" s="101"/>
      <c r="D8" s="101"/>
      <c r="E8" s="102"/>
      <c r="F8" s="162"/>
      <c r="G8" s="163"/>
      <c r="H8" s="164"/>
      <c r="I8" s="165" t="s">
        <v>63</v>
      </c>
      <c r="J8" s="108"/>
      <c r="K8" s="108"/>
      <c r="L8" s="108"/>
      <c r="M8" s="108"/>
      <c r="N8" s="108"/>
      <c r="O8" s="108"/>
      <c r="P8" s="108"/>
      <c r="Q8" s="108"/>
      <c r="R8" s="108"/>
      <c r="S8" s="109"/>
    </row>
    <row r="9" spans="2:22" x14ac:dyDescent="0.4">
      <c r="B9" s="100" t="s">
        <v>62</v>
      </c>
      <c r="C9" s="101"/>
      <c r="D9" s="101"/>
      <c r="E9" s="102"/>
      <c r="F9" s="159"/>
      <c r="G9" s="160"/>
      <c r="H9" s="161"/>
      <c r="I9" s="165"/>
      <c r="J9" s="108"/>
      <c r="K9" s="108"/>
      <c r="L9" s="108"/>
      <c r="M9" s="108"/>
      <c r="N9" s="108"/>
      <c r="O9" s="108"/>
      <c r="P9" s="108"/>
      <c r="Q9" s="108"/>
      <c r="R9" s="108"/>
      <c r="S9" s="109"/>
    </row>
    <row r="10" spans="2:22" x14ac:dyDescent="0.4">
      <c r="B10" s="100" t="s">
        <v>61</v>
      </c>
      <c r="C10" s="101"/>
      <c r="D10" s="101"/>
      <c r="E10" s="106"/>
      <c r="F10" s="150"/>
      <c r="G10" s="151"/>
      <c r="H10" s="152"/>
      <c r="I10" s="153"/>
      <c r="J10" s="154"/>
      <c r="K10" s="154"/>
      <c r="L10" s="154"/>
      <c r="M10" s="154"/>
      <c r="N10" s="154"/>
      <c r="O10" s="154"/>
      <c r="P10" s="154"/>
      <c r="Q10" s="154"/>
      <c r="R10" s="154"/>
      <c r="S10" s="155"/>
    </row>
    <row r="11" spans="2:22" x14ac:dyDescent="0.4">
      <c r="B11" s="100" t="s">
        <v>60</v>
      </c>
      <c r="C11" s="101"/>
      <c r="D11" s="101"/>
      <c r="E11" s="106"/>
      <c r="F11" s="110"/>
      <c r="G11" s="111"/>
      <c r="H11" s="112"/>
      <c r="I11" s="107" t="s">
        <v>59</v>
      </c>
      <c r="J11" s="108"/>
      <c r="K11" s="108"/>
      <c r="L11" s="108"/>
      <c r="M11" s="108"/>
      <c r="N11" s="108"/>
      <c r="O11" s="108"/>
      <c r="P11" s="108"/>
      <c r="Q11" s="108"/>
      <c r="R11" s="108"/>
      <c r="S11" s="109"/>
    </row>
    <row r="12" spans="2:22" x14ac:dyDescent="0.4">
      <c r="B12" s="103" t="s">
        <v>58</v>
      </c>
      <c r="C12" s="104"/>
      <c r="D12" s="104"/>
      <c r="E12" s="105"/>
      <c r="F12" s="55"/>
      <c r="G12" s="56"/>
      <c r="H12" s="57"/>
      <c r="I12" s="94"/>
      <c r="J12" s="95"/>
      <c r="K12" s="95"/>
      <c r="L12" s="95"/>
      <c r="M12" s="95"/>
      <c r="N12" s="95"/>
      <c r="O12" s="95"/>
      <c r="P12" s="95"/>
      <c r="Q12" s="95"/>
      <c r="R12" s="95"/>
      <c r="S12" s="96"/>
    </row>
    <row r="13" spans="2:22" x14ac:dyDescent="0.4">
      <c r="B13" s="100" t="s">
        <v>57</v>
      </c>
      <c r="C13" s="101"/>
      <c r="D13" s="101"/>
      <c r="E13" s="102"/>
      <c r="F13" s="55"/>
      <c r="G13" s="56"/>
      <c r="H13" s="57"/>
      <c r="I13" s="97" t="s">
        <v>56</v>
      </c>
      <c r="J13" s="98"/>
      <c r="K13" s="98"/>
      <c r="L13" s="98"/>
      <c r="M13" s="98"/>
      <c r="N13" s="98"/>
      <c r="O13" s="98"/>
      <c r="P13" s="98"/>
      <c r="Q13" s="98"/>
      <c r="R13" s="98"/>
      <c r="S13" s="99"/>
      <c r="V13" s="5"/>
    </row>
    <row r="14" spans="2:22" x14ac:dyDescent="0.4">
      <c r="B14" s="100" t="s">
        <v>55</v>
      </c>
      <c r="C14" s="101"/>
      <c r="D14" s="101" t="s">
        <v>54</v>
      </c>
      <c r="E14" s="102"/>
      <c r="F14" s="55"/>
      <c r="G14" s="56"/>
      <c r="H14" s="57"/>
      <c r="I14" s="128"/>
      <c r="J14" s="129"/>
      <c r="K14" s="129"/>
      <c r="L14" s="129"/>
      <c r="M14" s="129"/>
      <c r="N14" s="129"/>
      <c r="O14" s="129"/>
      <c r="P14" s="129"/>
      <c r="Q14" s="129"/>
      <c r="R14" s="129"/>
      <c r="S14" s="130"/>
      <c r="V14" s="5"/>
    </row>
    <row r="15" spans="2:22" x14ac:dyDescent="0.4">
      <c r="B15" s="100"/>
      <c r="C15" s="101"/>
      <c r="D15" s="101" t="s">
        <v>53</v>
      </c>
      <c r="E15" s="102"/>
      <c r="F15" s="55"/>
      <c r="G15" s="56"/>
      <c r="H15" s="57"/>
      <c r="I15" s="124"/>
      <c r="J15" s="125"/>
      <c r="K15" s="125"/>
      <c r="L15" s="125"/>
      <c r="M15" s="125"/>
      <c r="N15" s="125"/>
      <c r="O15" s="125"/>
      <c r="P15" s="125"/>
      <c r="Q15" s="125"/>
      <c r="R15" s="125"/>
      <c r="S15" s="126"/>
    </row>
    <row r="16" spans="2:22" x14ac:dyDescent="0.4">
      <c r="B16" s="121" t="s">
        <v>52</v>
      </c>
      <c r="C16" s="122"/>
      <c r="D16" s="122"/>
      <c r="E16" s="123"/>
      <c r="F16" s="55"/>
      <c r="G16" s="56"/>
      <c r="H16" s="57"/>
      <c r="I16" s="127"/>
      <c r="J16" s="125"/>
      <c r="K16" s="125"/>
      <c r="L16" s="125"/>
      <c r="M16" s="125"/>
      <c r="N16" s="125"/>
      <c r="O16" s="125"/>
      <c r="P16" s="125"/>
      <c r="Q16" s="125"/>
      <c r="R16" s="125"/>
      <c r="S16" s="126"/>
    </row>
    <row r="17" spans="2:19" ht="19.5" thickBot="1" x14ac:dyDescent="0.45">
      <c r="B17" s="115" t="s">
        <v>51</v>
      </c>
      <c r="C17" s="116"/>
      <c r="D17" s="116"/>
      <c r="E17" s="117"/>
      <c r="F17" s="58"/>
      <c r="G17" s="59"/>
      <c r="H17" s="60"/>
      <c r="I17" s="118"/>
      <c r="J17" s="119"/>
      <c r="K17" s="119"/>
      <c r="L17" s="119"/>
      <c r="M17" s="119"/>
      <c r="N17" s="119"/>
      <c r="O17" s="119"/>
      <c r="P17" s="119"/>
      <c r="Q17" s="119"/>
      <c r="R17" s="119"/>
      <c r="S17" s="120"/>
    </row>
    <row r="18" spans="2:19" x14ac:dyDescent="0.4">
      <c r="B18" s="8"/>
      <c r="C18" s="8"/>
      <c r="D18" s="8"/>
      <c r="E18" s="8"/>
      <c r="F18" s="16"/>
      <c r="G18" s="16"/>
      <c r="H18" s="16"/>
      <c r="I18" s="15"/>
      <c r="J18" s="15"/>
      <c r="K18" s="15"/>
      <c r="L18" s="15"/>
      <c r="M18" s="15"/>
      <c r="N18" s="15"/>
      <c r="O18" s="15"/>
      <c r="P18" s="15"/>
      <c r="Q18" s="15"/>
      <c r="R18" s="15"/>
      <c r="S18" s="15"/>
    </row>
    <row r="19" spans="2:19" x14ac:dyDescent="0.4">
      <c r="B19" s="14" t="s">
        <v>138</v>
      </c>
    </row>
    <row r="20" spans="2:19" x14ac:dyDescent="0.4">
      <c r="B20" s="101"/>
      <c r="C20" s="101"/>
      <c r="D20" s="101"/>
      <c r="E20" s="101"/>
      <c r="F20" s="13" t="s">
        <v>50</v>
      </c>
      <c r="G20" s="13" t="s">
        <v>49</v>
      </c>
      <c r="H20" s="13" t="s">
        <v>48</v>
      </c>
      <c r="I20" s="101"/>
      <c r="J20" s="101"/>
      <c r="K20" s="8"/>
      <c r="L20" s="8"/>
      <c r="M20" s="8"/>
      <c r="N20" s="8"/>
      <c r="O20" s="8"/>
      <c r="P20" s="8"/>
      <c r="Q20" s="8"/>
      <c r="R20" s="8"/>
      <c r="S20" s="8"/>
    </row>
    <row r="21" spans="2:19" ht="18.75" customHeight="1" x14ac:dyDescent="0.4">
      <c r="B21" s="114" t="s">
        <v>47</v>
      </c>
      <c r="C21" s="101"/>
      <c r="D21" s="101" t="s">
        <v>46</v>
      </c>
      <c r="E21" s="102"/>
      <c r="F21" s="12" t="e">
        <f>YEAR(I43)</f>
        <v>#NUM!</v>
      </c>
      <c r="G21" s="12" t="e">
        <f>MONTH(I43)</f>
        <v>#NUM!</v>
      </c>
      <c r="H21" s="12" t="e">
        <f>DAY(I43)</f>
        <v>#NUM!</v>
      </c>
      <c r="I21" s="166" t="s">
        <v>45</v>
      </c>
      <c r="J21" s="167"/>
      <c r="K21" s="10"/>
      <c r="L21" s="10"/>
      <c r="M21" s="10"/>
      <c r="N21" s="10"/>
      <c r="O21" s="10"/>
      <c r="P21" s="10"/>
      <c r="Q21" s="10"/>
      <c r="R21" s="10"/>
      <c r="S21" s="10"/>
    </row>
    <row r="22" spans="2:19" ht="19.5" thickBot="1" x14ac:dyDescent="0.45">
      <c r="B22" s="101"/>
      <c r="C22" s="101"/>
      <c r="D22" s="101" t="s">
        <v>44</v>
      </c>
      <c r="E22" s="102"/>
      <c r="F22" s="12" t="e">
        <f>YEAR(I44)</f>
        <v>#NUM!</v>
      </c>
      <c r="G22" s="12" t="e">
        <f>MONTH(I44)</f>
        <v>#NUM!</v>
      </c>
      <c r="H22" s="12" t="e">
        <f>DAY(I44)</f>
        <v>#NUM!</v>
      </c>
      <c r="I22" s="168"/>
      <c r="J22" s="169"/>
      <c r="K22" s="11"/>
      <c r="L22" s="10"/>
      <c r="M22" s="10"/>
      <c r="N22" s="10"/>
      <c r="O22" s="10"/>
      <c r="P22" s="10"/>
      <c r="Q22" s="10"/>
      <c r="R22" s="10"/>
      <c r="S22" s="10"/>
    </row>
    <row r="23" spans="2:19" ht="20.25" thickTop="1" thickBot="1" x14ac:dyDescent="0.45">
      <c r="B23" s="133" t="s">
        <v>43</v>
      </c>
      <c r="C23" s="134"/>
      <c r="D23" s="134"/>
      <c r="E23" s="134"/>
      <c r="F23" s="135" t="e">
        <f>IF(I45&gt;I46,"免除対象外",I45)</f>
        <v>#NUM!</v>
      </c>
      <c r="G23" s="136"/>
      <c r="H23" s="9" t="s">
        <v>42</v>
      </c>
      <c r="I23" s="136" t="e">
        <f>IF(I45&gt;I46,"免除対象外",I46)</f>
        <v>#NUM!</v>
      </c>
      <c r="J23" s="137"/>
      <c r="K23" s="8"/>
      <c r="L23" s="8"/>
      <c r="M23" s="8"/>
      <c r="N23" s="8"/>
      <c r="O23" s="8"/>
      <c r="P23" s="8"/>
      <c r="Q23" s="8"/>
      <c r="R23" s="8"/>
      <c r="S23" s="8"/>
    </row>
    <row r="24" spans="2:19" ht="19.5" thickTop="1" x14ac:dyDescent="0.4"/>
    <row r="27" spans="2:19" x14ac:dyDescent="0.4">
      <c r="B27" s="102" t="s">
        <v>41</v>
      </c>
      <c r="C27" s="131"/>
      <c r="D27" s="131"/>
      <c r="E27" s="131"/>
      <c r="F27" s="131"/>
      <c r="G27" s="131"/>
      <c r="H27" s="131"/>
      <c r="I27" s="131"/>
      <c r="J27" s="131"/>
      <c r="K27" s="131"/>
      <c r="L27" s="132"/>
    </row>
    <row r="28" spans="2:19" x14ac:dyDescent="0.4">
      <c r="B28" s="113" t="s">
        <v>40</v>
      </c>
      <c r="C28" s="113"/>
      <c r="D28" s="113"/>
      <c r="E28" s="113"/>
      <c r="F28" s="113"/>
      <c r="G28" s="113"/>
      <c r="H28" s="113"/>
      <c r="I28" s="7" t="e">
        <f>DATE(F12,G12,H12)</f>
        <v>#NUM!</v>
      </c>
      <c r="J28" s="6" t="e">
        <f t="shared" ref="J28:J48" si="0">IF(I28=0,"",IF(I28&lt;32516,3,IF(I28&gt;43585,5,4)))</f>
        <v>#NUM!</v>
      </c>
      <c r="K28" s="6" t="e">
        <f t="shared" ref="K28:K48" si="1">IF(I28=0,"",IF(I28&lt;32516,"昭和",IF(I28&gt;43585,"令和","平成")))</f>
        <v>#NUM!</v>
      </c>
      <c r="L28" s="6" t="e">
        <f t="shared" ref="L28:L48" si="2">IF(I28=0,"",IF(I28&lt;32516,DATEDIF(9498,I28,"y")+1,IF(I28&gt;43585,DATEDIF(43466,I28,"y")+1,DATEDIF(32509,I28,"y")+1)))</f>
        <v>#NUM!</v>
      </c>
    </row>
    <row r="29" spans="2:19" x14ac:dyDescent="0.4">
      <c r="B29" s="113" t="s">
        <v>39</v>
      </c>
      <c r="C29" s="113"/>
      <c r="D29" s="113"/>
      <c r="E29" s="113"/>
      <c r="F29" s="113"/>
      <c r="G29" s="113"/>
      <c r="H29" s="113"/>
      <c r="I29" s="7">
        <f>IF(ISERROR(DATE(F13,G13,H13)),0,DATE(F13,G13,H13))</f>
        <v>0</v>
      </c>
      <c r="J29" s="6" t="str">
        <f t="shared" si="0"/>
        <v/>
      </c>
      <c r="K29" s="6" t="str">
        <f t="shared" si="1"/>
        <v/>
      </c>
      <c r="L29" s="6" t="str">
        <f t="shared" si="2"/>
        <v/>
      </c>
    </row>
    <row r="30" spans="2:19" x14ac:dyDescent="0.4">
      <c r="B30" s="113" t="s">
        <v>38</v>
      </c>
      <c r="C30" s="113"/>
      <c r="D30" s="113"/>
      <c r="E30" s="113"/>
      <c r="F30" s="113"/>
      <c r="G30" s="113"/>
      <c r="H30" s="113"/>
      <c r="I30" s="7" t="e">
        <f>DATE(F14,G14,H14)</f>
        <v>#NUM!</v>
      </c>
      <c r="J30" s="6" t="e">
        <f t="shared" si="0"/>
        <v>#NUM!</v>
      </c>
      <c r="K30" s="6" t="e">
        <f t="shared" si="1"/>
        <v>#NUM!</v>
      </c>
      <c r="L30" s="6" t="e">
        <f t="shared" si="2"/>
        <v>#NUM!</v>
      </c>
    </row>
    <row r="31" spans="2:19" x14ac:dyDescent="0.4">
      <c r="B31" s="113" t="s">
        <v>37</v>
      </c>
      <c r="C31" s="113"/>
      <c r="D31" s="113"/>
      <c r="E31" s="113"/>
      <c r="F31" s="113"/>
      <c r="G31" s="113"/>
      <c r="H31" s="113"/>
      <c r="I31" s="7" t="e">
        <f>DATE(F15,G15,H15)</f>
        <v>#NUM!</v>
      </c>
      <c r="J31" s="6" t="e">
        <f t="shared" si="0"/>
        <v>#NUM!</v>
      </c>
      <c r="K31" s="6" t="e">
        <f t="shared" si="1"/>
        <v>#NUM!</v>
      </c>
      <c r="L31" s="6" t="e">
        <f t="shared" si="2"/>
        <v>#NUM!</v>
      </c>
    </row>
    <row r="32" spans="2:19" x14ac:dyDescent="0.4">
      <c r="B32" s="114" t="s">
        <v>36</v>
      </c>
      <c r="C32" s="114"/>
      <c r="D32" s="114"/>
      <c r="E32" s="114"/>
      <c r="F32" s="114"/>
      <c r="G32" s="114"/>
      <c r="H32" s="114"/>
      <c r="I32" s="7" t="e">
        <f>IF(F11="多胎",I28-97,I28-41)</f>
        <v>#NUM!</v>
      </c>
      <c r="J32" s="6" t="e">
        <f t="shared" si="0"/>
        <v>#NUM!</v>
      </c>
      <c r="K32" s="6" t="e">
        <f t="shared" si="1"/>
        <v>#NUM!</v>
      </c>
      <c r="L32" s="6" t="e">
        <f t="shared" si="2"/>
        <v>#NUM!</v>
      </c>
    </row>
    <row r="33" spans="2:12" x14ac:dyDescent="0.4">
      <c r="B33" s="101" t="s">
        <v>35</v>
      </c>
      <c r="C33" s="101"/>
      <c r="D33" s="101"/>
      <c r="E33" s="101"/>
      <c r="F33" s="101"/>
      <c r="G33" s="101"/>
      <c r="H33" s="101"/>
      <c r="I33" s="7" t="e">
        <f>I28+56</f>
        <v>#NUM!</v>
      </c>
      <c r="J33" s="6" t="e">
        <f t="shared" si="0"/>
        <v>#NUM!</v>
      </c>
      <c r="K33" s="6" t="e">
        <f t="shared" si="1"/>
        <v>#NUM!</v>
      </c>
      <c r="L33" s="6" t="e">
        <f t="shared" si="2"/>
        <v>#NUM!</v>
      </c>
    </row>
    <row r="34" spans="2:12" x14ac:dyDescent="0.4">
      <c r="B34" s="114" t="s">
        <v>34</v>
      </c>
      <c r="C34" s="114"/>
      <c r="D34" s="114"/>
      <c r="E34" s="114"/>
      <c r="F34" s="114"/>
      <c r="G34" s="114"/>
      <c r="H34" s="114"/>
      <c r="I34" s="7">
        <f>IF(F11="多胎",I29-97,I29-41)</f>
        <v>-41</v>
      </c>
      <c r="J34" s="6">
        <f t="shared" si="0"/>
        <v>3</v>
      </c>
      <c r="K34" s="6" t="str">
        <f t="shared" si="1"/>
        <v>昭和</v>
      </c>
      <c r="L34" s="6" t="e">
        <f t="shared" si="2"/>
        <v>#NUM!</v>
      </c>
    </row>
    <row r="35" spans="2:12" x14ac:dyDescent="0.4">
      <c r="B35" s="114" t="s">
        <v>33</v>
      </c>
      <c r="C35" s="114"/>
      <c r="D35" s="114"/>
      <c r="E35" s="114"/>
      <c r="F35" s="114"/>
      <c r="G35" s="114"/>
      <c r="H35" s="114"/>
      <c r="I35" s="7">
        <f>I29+56</f>
        <v>56</v>
      </c>
      <c r="J35" s="6">
        <f t="shared" si="0"/>
        <v>3</v>
      </c>
      <c r="K35" s="6" t="str">
        <f t="shared" si="1"/>
        <v>昭和</v>
      </c>
      <c r="L35" s="6" t="e">
        <f t="shared" si="2"/>
        <v>#NUM!</v>
      </c>
    </row>
    <row r="36" spans="2:12" x14ac:dyDescent="0.4">
      <c r="B36" s="101" t="s">
        <v>32</v>
      </c>
      <c r="C36" s="101"/>
      <c r="D36" s="101"/>
      <c r="E36" s="101"/>
      <c r="F36" s="101"/>
      <c r="G36" s="101"/>
      <c r="H36" s="101"/>
      <c r="I36" s="7" t="e">
        <f>MAX(I30,I32)</f>
        <v>#NUM!</v>
      </c>
      <c r="J36" s="6" t="e">
        <f t="shared" si="0"/>
        <v>#NUM!</v>
      </c>
      <c r="K36" s="6" t="e">
        <f t="shared" si="1"/>
        <v>#NUM!</v>
      </c>
      <c r="L36" s="6" t="e">
        <f t="shared" si="2"/>
        <v>#NUM!</v>
      </c>
    </row>
    <row r="37" spans="2:12" x14ac:dyDescent="0.4">
      <c r="B37" s="101" t="s">
        <v>31</v>
      </c>
      <c r="C37" s="101"/>
      <c r="D37" s="101"/>
      <c r="E37" s="101"/>
      <c r="F37" s="101"/>
      <c r="G37" s="101"/>
      <c r="H37" s="101"/>
      <c r="I37" s="7" t="e">
        <f>MAX(I30,I34)</f>
        <v>#NUM!</v>
      </c>
      <c r="J37" s="6" t="e">
        <f t="shared" si="0"/>
        <v>#NUM!</v>
      </c>
      <c r="K37" s="6" t="e">
        <f t="shared" si="1"/>
        <v>#NUM!</v>
      </c>
      <c r="L37" s="6" t="e">
        <f t="shared" si="2"/>
        <v>#NUM!</v>
      </c>
    </row>
    <row r="38" spans="2:12" x14ac:dyDescent="0.4">
      <c r="B38" s="101" t="s">
        <v>30</v>
      </c>
      <c r="C38" s="101"/>
      <c r="D38" s="101"/>
      <c r="E38" s="101"/>
      <c r="F38" s="101"/>
      <c r="G38" s="101"/>
      <c r="H38" s="101"/>
      <c r="I38" s="7" t="e">
        <f>MIN(I31,I33)</f>
        <v>#NUM!</v>
      </c>
      <c r="J38" s="6" t="e">
        <f t="shared" si="0"/>
        <v>#NUM!</v>
      </c>
      <c r="K38" s="6" t="e">
        <f t="shared" si="1"/>
        <v>#NUM!</v>
      </c>
      <c r="L38" s="6" t="e">
        <f t="shared" si="2"/>
        <v>#NUM!</v>
      </c>
    </row>
    <row r="39" spans="2:12" x14ac:dyDescent="0.4">
      <c r="B39" s="101" t="s">
        <v>29</v>
      </c>
      <c r="C39" s="101"/>
      <c r="D39" s="101"/>
      <c r="E39" s="101"/>
      <c r="F39" s="101"/>
      <c r="G39" s="101"/>
      <c r="H39" s="101"/>
      <c r="I39" s="7" t="e">
        <f>MIN(I31,I35)</f>
        <v>#NUM!</v>
      </c>
      <c r="J39" s="6" t="e">
        <f t="shared" si="0"/>
        <v>#NUM!</v>
      </c>
      <c r="K39" s="6" t="e">
        <f t="shared" si="1"/>
        <v>#NUM!</v>
      </c>
      <c r="L39" s="6" t="e">
        <f t="shared" si="2"/>
        <v>#NUM!</v>
      </c>
    </row>
    <row r="40" spans="2:12" x14ac:dyDescent="0.4">
      <c r="B40" s="101" t="s">
        <v>28</v>
      </c>
      <c r="C40" s="101"/>
      <c r="D40" s="101"/>
      <c r="E40" s="101"/>
      <c r="F40" s="101"/>
      <c r="G40" s="101"/>
      <c r="H40" s="101"/>
      <c r="I40" s="7" t="e">
        <f>IF(I29=0,I36,MIN(I36,I37))</f>
        <v>#NUM!</v>
      </c>
      <c r="J40" s="6" t="e">
        <f t="shared" si="0"/>
        <v>#NUM!</v>
      </c>
      <c r="K40" s="6" t="e">
        <f t="shared" si="1"/>
        <v>#NUM!</v>
      </c>
      <c r="L40" s="6" t="e">
        <f t="shared" si="2"/>
        <v>#NUM!</v>
      </c>
    </row>
    <row r="41" spans="2:12" x14ac:dyDescent="0.4">
      <c r="B41" s="101" t="s">
        <v>27</v>
      </c>
      <c r="C41" s="101"/>
      <c r="D41" s="101"/>
      <c r="E41" s="101"/>
      <c r="F41" s="101"/>
      <c r="G41" s="101"/>
      <c r="H41" s="101"/>
      <c r="I41" s="7" t="e">
        <f>IF(I29=0,I38,I39)</f>
        <v>#NUM!</v>
      </c>
      <c r="J41" s="6" t="e">
        <f t="shared" si="0"/>
        <v>#NUM!</v>
      </c>
      <c r="K41" s="6" t="e">
        <f t="shared" si="1"/>
        <v>#NUM!</v>
      </c>
      <c r="L41" s="6" t="e">
        <f t="shared" si="2"/>
        <v>#NUM!</v>
      </c>
    </row>
    <row r="42" spans="2:12" x14ac:dyDescent="0.4">
      <c r="B42" s="101" t="s">
        <v>26</v>
      </c>
      <c r="C42" s="101"/>
      <c r="D42" s="101"/>
      <c r="E42" s="101"/>
      <c r="F42" s="101"/>
      <c r="G42" s="101"/>
      <c r="H42" s="101"/>
      <c r="I42" s="7">
        <v>41730</v>
      </c>
      <c r="J42" s="6">
        <f t="shared" si="0"/>
        <v>4</v>
      </c>
      <c r="K42" s="6" t="str">
        <f t="shared" si="1"/>
        <v>平成</v>
      </c>
      <c r="L42" s="6">
        <f t="shared" si="2"/>
        <v>26</v>
      </c>
    </row>
    <row r="43" spans="2:12" x14ac:dyDescent="0.4">
      <c r="B43" s="113" t="s">
        <v>25</v>
      </c>
      <c r="C43" s="113"/>
      <c r="D43" s="113"/>
      <c r="E43" s="113"/>
      <c r="F43" s="113"/>
      <c r="G43" s="113"/>
      <c r="H43" s="113"/>
      <c r="I43" s="7" t="e">
        <f>IF(I41&lt;I42,0,IF(I40&lt;I42,I42,I40))</f>
        <v>#NUM!</v>
      </c>
      <c r="J43" s="6" t="e">
        <f t="shared" si="0"/>
        <v>#NUM!</v>
      </c>
      <c r="K43" s="6" t="e">
        <f t="shared" si="1"/>
        <v>#NUM!</v>
      </c>
      <c r="L43" s="6" t="e">
        <f t="shared" si="2"/>
        <v>#NUM!</v>
      </c>
    </row>
    <row r="44" spans="2:12" x14ac:dyDescent="0.4">
      <c r="B44" s="113" t="s">
        <v>24</v>
      </c>
      <c r="C44" s="113"/>
      <c r="D44" s="113"/>
      <c r="E44" s="113"/>
      <c r="F44" s="113"/>
      <c r="G44" s="113"/>
      <c r="H44" s="113"/>
      <c r="I44" s="7" t="e">
        <f>IF(I41&lt;I42,0,I41)</f>
        <v>#NUM!</v>
      </c>
      <c r="J44" s="6" t="e">
        <f t="shared" si="0"/>
        <v>#NUM!</v>
      </c>
      <c r="K44" s="6" t="e">
        <f t="shared" si="1"/>
        <v>#NUM!</v>
      </c>
      <c r="L44" s="6" t="e">
        <f t="shared" si="2"/>
        <v>#NUM!</v>
      </c>
    </row>
    <row r="45" spans="2:12" x14ac:dyDescent="0.4">
      <c r="B45" s="113" t="s">
        <v>23</v>
      </c>
      <c r="C45" s="113"/>
      <c r="D45" s="113"/>
      <c r="E45" s="113"/>
      <c r="F45" s="113"/>
      <c r="G45" s="113"/>
      <c r="H45" s="113"/>
      <c r="I45" s="7" t="e">
        <f>DATE(YEAR(I43),MONTH(I43),1)</f>
        <v>#NUM!</v>
      </c>
      <c r="J45" s="6" t="e">
        <f t="shared" si="0"/>
        <v>#NUM!</v>
      </c>
      <c r="K45" s="6" t="e">
        <f t="shared" si="1"/>
        <v>#NUM!</v>
      </c>
      <c r="L45" s="6" t="e">
        <f t="shared" si="2"/>
        <v>#NUM!</v>
      </c>
    </row>
    <row r="46" spans="2:12" x14ac:dyDescent="0.4">
      <c r="B46" s="113" t="s">
        <v>22</v>
      </c>
      <c r="C46" s="113"/>
      <c r="D46" s="113"/>
      <c r="E46" s="113"/>
      <c r="F46" s="113"/>
      <c r="G46" s="113"/>
      <c r="H46" s="113"/>
      <c r="I46" s="7" t="e">
        <f>DATE(YEAR(I44+1),MONTH(I44+1),1)-1</f>
        <v>#NUM!</v>
      </c>
      <c r="J46" s="6" t="e">
        <f t="shared" si="0"/>
        <v>#NUM!</v>
      </c>
      <c r="K46" s="6" t="e">
        <f t="shared" si="1"/>
        <v>#NUM!</v>
      </c>
      <c r="L46" s="6" t="e">
        <f t="shared" si="2"/>
        <v>#NUM!</v>
      </c>
    </row>
    <row r="47" spans="2:12" x14ac:dyDescent="0.4">
      <c r="B47" s="113" t="s">
        <v>21</v>
      </c>
      <c r="C47" s="113"/>
      <c r="D47" s="113"/>
      <c r="E47" s="113"/>
      <c r="F47" s="113"/>
      <c r="G47" s="113"/>
      <c r="H47" s="113"/>
      <c r="I47" s="7" t="e">
        <f>DATE(F16,G16,H16)</f>
        <v>#NUM!</v>
      </c>
      <c r="J47" s="6" t="e">
        <f t="shared" si="0"/>
        <v>#NUM!</v>
      </c>
      <c r="K47" s="6" t="e">
        <f t="shared" si="1"/>
        <v>#NUM!</v>
      </c>
      <c r="L47" s="6" t="e">
        <f t="shared" si="2"/>
        <v>#NUM!</v>
      </c>
    </row>
    <row r="48" spans="2:12" x14ac:dyDescent="0.4">
      <c r="B48" s="113" t="s">
        <v>20</v>
      </c>
      <c r="C48" s="113"/>
      <c r="D48" s="113"/>
      <c r="E48" s="113"/>
      <c r="F48" s="113"/>
      <c r="G48" s="113"/>
      <c r="H48" s="113"/>
      <c r="I48" s="7" t="e">
        <f>DATE(F17,G17,H17)</f>
        <v>#NUM!</v>
      </c>
      <c r="J48" s="6" t="e">
        <f t="shared" si="0"/>
        <v>#NUM!</v>
      </c>
      <c r="K48" s="6" t="e">
        <f t="shared" si="1"/>
        <v>#NUM!</v>
      </c>
      <c r="L48" s="6" t="e">
        <f t="shared" si="2"/>
        <v>#NUM!</v>
      </c>
    </row>
  </sheetData>
  <sheetProtection algorithmName="SHA-512" hashValue="+FNBRkfrezDCVyB4dqScq11H3ntgK53GW3paqiKJ1i+NMVPp6dIC5bDxM+SZ/CnT7dMWRFY9/Z6U9RsxnoTZ8Q==" saltValue="YZECnqd6C0neW7Q/PmarWQ==" spinCount="100000" sheet="1" objects="1" scenarios="1"/>
  <mergeCells count="65">
    <mergeCell ref="B48:H48"/>
    <mergeCell ref="I21:J22"/>
    <mergeCell ref="B20:E20"/>
    <mergeCell ref="I20:J20"/>
    <mergeCell ref="B38:H38"/>
    <mergeCell ref="B39:H39"/>
    <mergeCell ref="B40:H40"/>
    <mergeCell ref="B41:H41"/>
    <mergeCell ref="B42:H42"/>
    <mergeCell ref="B37:H37"/>
    <mergeCell ref="B47:H47"/>
    <mergeCell ref="B44:H44"/>
    <mergeCell ref="B45:H45"/>
    <mergeCell ref="B46:H46"/>
    <mergeCell ref="B43:H43"/>
    <mergeCell ref="B32:H32"/>
    <mergeCell ref="F4:H4"/>
    <mergeCell ref="B4:E5"/>
    <mergeCell ref="I4:S5"/>
    <mergeCell ref="B10:E10"/>
    <mergeCell ref="F10:H10"/>
    <mergeCell ref="I10:S10"/>
    <mergeCell ref="B6:E6"/>
    <mergeCell ref="F6:H6"/>
    <mergeCell ref="F7:H7"/>
    <mergeCell ref="F8:H8"/>
    <mergeCell ref="F9:H9"/>
    <mergeCell ref="I6:S6"/>
    <mergeCell ref="I7:S7"/>
    <mergeCell ref="I8:S8"/>
    <mergeCell ref="I9:S9"/>
    <mergeCell ref="B28:H28"/>
    <mergeCell ref="B29:H29"/>
    <mergeCell ref="B21:C22"/>
    <mergeCell ref="D21:E21"/>
    <mergeCell ref="B27:L27"/>
    <mergeCell ref="B23:E23"/>
    <mergeCell ref="F23:G23"/>
    <mergeCell ref="I23:J23"/>
    <mergeCell ref="D22:E22"/>
    <mergeCell ref="B14:C15"/>
    <mergeCell ref="D14:E14"/>
    <mergeCell ref="D15:E15"/>
    <mergeCell ref="B17:E17"/>
    <mergeCell ref="I17:S17"/>
    <mergeCell ref="B16:E16"/>
    <mergeCell ref="I15:S15"/>
    <mergeCell ref="I16:S16"/>
    <mergeCell ref="I14:S14"/>
    <mergeCell ref="B36:H36"/>
    <mergeCell ref="B30:H30"/>
    <mergeCell ref="B31:H31"/>
    <mergeCell ref="B33:H33"/>
    <mergeCell ref="B34:H34"/>
    <mergeCell ref="B35:H35"/>
    <mergeCell ref="I12:S12"/>
    <mergeCell ref="I13:S13"/>
    <mergeCell ref="B7:E7"/>
    <mergeCell ref="B8:E8"/>
    <mergeCell ref="B9:E9"/>
    <mergeCell ref="B13:E13"/>
    <mergeCell ref="B12:E12"/>
    <mergeCell ref="B11:E11"/>
    <mergeCell ref="I11:S11"/>
    <mergeCell ref="F11:H11"/>
  </mergeCells>
  <phoneticPr fontId="2"/>
  <dataValidations count="2">
    <dataValidation type="list" allowBlank="1" showInputMessage="1" showErrorMessage="1" sqref="F11:H11" xr:uid="{00000000-0002-0000-0100-000000000000}">
      <formula1>"単胎,多胎"</formula1>
    </dataValidation>
    <dataValidation type="textLength" operator="equal" allowBlank="1" showInputMessage="1" showErrorMessage="1" error="8桁の組合員証番号を入力してください" sqref="F8:H8" xr:uid="{00000000-0002-0000-0100-000001000000}">
      <formula1>8</formula1>
    </dataValidation>
  </dataValidations>
  <pageMargins left="0.7" right="0.7" top="0.75" bottom="0.75" header="0.3" footer="0.3"/>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W64"/>
  <sheetViews>
    <sheetView workbookViewId="0">
      <selection activeCell="G7" sqref="G7:N8"/>
    </sheetView>
  </sheetViews>
  <sheetFormatPr defaultColWidth="3.75" defaultRowHeight="11.25" customHeight="1" x14ac:dyDescent="0.4"/>
  <cols>
    <col min="1" max="1" width="1.25" style="61" customWidth="1"/>
    <col min="2" max="4" width="3.75" style="61"/>
    <col min="5" max="9" width="3.75" style="61" customWidth="1"/>
    <col min="10" max="16384" width="3.75" style="61"/>
  </cols>
  <sheetData>
    <row r="2" spans="2:23" ht="11.25" customHeight="1" x14ac:dyDescent="0.4">
      <c r="B2" s="61" t="s">
        <v>123</v>
      </c>
    </row>
    <row r="4" spans="2:23" ht="11.25" customHeight="1" x14ac:dyDescent="0.4">
      <c r="B4" s="62"/>
      <c r="C4" s="62"/>
      <c r="D4" s="62"/>
      <c r="E4" s="62"/>
      <c r="F4" s="62"/>
      <c r="G4" s="62"/>
      <c r="H4" s="62"/>
      <c r="I4" s="62"/>
      <c r="J4" s="62"/>
      <c r="K4" s="62"/>
      <c r="L4" s="62"/>
      <c r="M4" s="62"/>
      <c r="N4" s="62"/>
      <c r="O4" s="62"/>
      <c r="P4" s="62"/>
      <c r="Q4" s="62"/>
      <c r="R4" s="62"/>
      <c r="S4" s="62"/>
      <c r="T4" s="62"/>
      <c r="U4" s="62"/>
      <c r="V4" s="62"/>
      <c r="W4" s="62"/>
    </row>
    <row r="5" spans="2:23" ht="11.25" customHeight="1" x14ac:dyDescent="0.4">
      <c r="B5" s="206" t="s">
        <v>98</v>
      </c>
      <c r="C5" s="206"/>
      <c r="D5" s="206"/>
      <c r="E5" s="206"/>
      <c r="F5" s="206"/>
      <c r="G5" s="206"/>
      <c r="H5" s="206"/>
      <c r="I5" s="206"/>
      <c r="J5" s="206"/>
      <c r="K5" s="206"/>
      <c r="L5" s="206"/>
      <c r="M5" s="206"/>
      <c r="N5" s="206"/>
      <c r="O5" s="206"/>
      <c r="P5" s="206"/>
      <c r="Q5" s="206"/>
      <c r="R5" s="206"/>
      <c r="S5" s="206"/>
      <c r="T5" s="206"/>
      <c r="U5" s="206"/>
      <c r="V5" s="206"/>
      <c r="W5" s="206"/>
    </row>
    <row r="6" spans="2:23" ht="11.25" customHeight="1" x14ac:dyDescent="0.4">
      <c r="B6" s="207"/>
      <c r="C6" s="207"/>
      <c r="D6" s="207"/>
      <c r="E6" s="207"/>
      <c r="F6" s="207"/>
      <c r="G6" s="207"/>
      <c r="H6" s="207"/>
      <c r="I6" s="207"/>
      <c r="J6" s="207"/>
      <c r="K6" s="207"/>
      <c r="L6" s="207"/>
      <c r="M6" s="207"/>
      <c r="N6" s="207"/>
      <c r="O6" s="207"/>
      <c r="P6" s="207"/>
      <c r="Q6" s="207"/>
      <c r="R6" s="207"/>
      <c r="S6" s="207"/>
      <c r="T6" s="207"/>
      <c r="U6" s="207"/>
      <c r="V6" s="207"/>
      <c r="W6" s="207"/>
    </row>
    <row r="7" spans="2:23" ht="11.25" customHeight="1" x14ac:dyDescent="0.4">
      <c r="B7" s="214" t="s">
        <v>65</v>
      </c>
      <c r="C7" s="215"/>
      <c r="D7" s="215"/>
      <c r="E7" s="215"/>
      <c r="F7" s="216"/>
      <c r="G7" s="214" t="s">
        <v>62</v>
      </c>
      <c r="H7" s="215"/>
      <c r="I7" s="215"/>
      <c r="J7" s="215"/>
      <c r="K7" s="215"/>
      <c r="L7" s="215"/>
      <c r="M7" s="215"/>
      <c r="N7" s="216"/>
      <c r="O7" s="214" t="s">
        <v>97</v>
      </c>
      <c r="P7" s="215"/>
      <c r="Q7" s="215"/>
      <c r="R7" s="215"/>
      <c r="S7" s="220"/>
      <c r="T7" s="233">
        <v>1</v>
      </c>
      <c r="U7" s="233"/>
      <c r="V7" s="233"/>
      <c r="W7" s="234"/>
    </row>
    <row r="8" spans="2:23" ht="11.25" customHeight="1" x14ac:dyDescent="0.4">
      <c r="B8" s="217"/>
      <c r="C8" s="212"/>
      <c r="D8" s="212"/>
      <c r="E8" s="212"/>
      <c r="F8" s="213"/>
      <c r="G8" s="217"/>
      <c r="H8" s="212"/>
      <c r="I8" s="212"/>
      <c r="J8" s="212"/>
      <c r="K8" s="212"/>
      <c r="L8" s="212"/>
      <c r="M8" s="212"/>
      <c r="N8" s="213"/>
      <c r="O8" s="221"/>
      <c r="P8" s="222"/>
      <c r="Q8" s="222"/>
      <c r="R8" s="222"/>
      <c r="S8" s="230"/>
      <c r="T8" s="223">
        <v>2</v>
      </c>
      <c r="U8" s="223"/>
      <c r="V8" s="223"/>
      <c r="W8" s="171"/>
    </row>
    <row r="9" spans="2:23" ht="11.25" customHeight="1" x14ac:dyDescent="0.4">
      <c r="B9" s="265" t="str">
        <f>IF(入力用シート!F7="","",入力用シート!F7)</f>
        <v/>
      </c>
      <c r="C9" s="266"/>
      <c r="D9" s="266"/>
      <c r="E9" s="266"/>
      <c r="F9" s="267"/>
      <c r="G9" s="265" t="str">
        <f>IF(入力用シート!F9="","",入力用シート!F9)</f>
        <v/>
      </c>
      <c r="H9" s="266"/>
      <c r="I9" s="266"/>
      <c r="J9" s="266"/>
      <c r="K9" s="266"/>
      <c r="L9" s="266"/>
      <c r="M9" s="266"/>
      <c r="N9" s="267"/>
      <c r="O9" s="221"/>
      <c r="P9" s="222"/>
      <c r="Q9" s="222"/>
      <c r="R9" s="222"/>
      <c r="S9" s="230"/>
      <c r="T9" s="223"/>
      <c r="U9" s="223"/>
      <c r="V9" s="223"/>
      <c r="W9" s="171"/>
    </row>
    <row r="10" spans="2:23" ht="11.25" customHeight="1" x14ac:dyDescent="0.4">
      <c r="B10" s="268"/>
      <c r="C10" s="269"/>
      <c r="D10" s="269"/>
      <c r="E10" s="269"/>
      <c r="F10" s="270"/>
      <c r="G10" s="268"/>
      <c r="H10" s="269"/>
      <c r="I10" s="269"/>
      <c r="J10" s="269"/>
      <c r="K10" s="269"/>
      <c r="L10" s="269"/>
      <c r="M10" s="269"/>
      <c r="N10" s="270"/>
      <c r="O10" s="231"/>
      <c r="P10" s="232"/>
      <c r="Q10" s="232"/>
      <c r="R10" s="232"/>
      <c r="S10" s="271"/>
      <c r="T10" s="224"/>
      <c r="U10" s="224"/>
      <c r="V10" s="224"/>
      <c r="W10" s="172"/>
    </row>
    <row r="11" spans="2:23" ht="11.25" customHeight="1" x14ac:dyDescent="0.4">
      <c r="B11" s="221" t="s">
        <v>67</v>
      </c>
      <c r="C11" s="222"/>
      <c r="D11" s="222"/>
      <c r="E11" s="222"/>
      <c r="F11" s="264"/>
      <c r="G11" s="221" t="s">
        <v>64</v>
      </c>
      <c r="H11" s="222"/>
      <c r="I11" s="222"/>
      <c r="J11" s="222"/>
      <c r="K11" s="222"/>
      <c r="L11" s="222"/>
      <c r="M11" s="222"/>
      <c r="N11" s="264"/>
      <c r="O11" s="276" t="s">
        <v>21</v>
      </c>
      <c r="P11" s="239"/>
      <c r="Q11" s="239"/>
      <c r="R11" s="239"/>
      <c r="S11" s="239"/>
      <c r="T11" s="239"/>
      <c r="U11" s="239"/>
      <c r="V11" s="239"/>
      <c r="W11" s="240"/>
    </row>
    <row r="12" spans="2:23" ht="11.25" customHeight="1" x14ac:dyDescent="0.4">
      <c r="B12" s="221"/>
      <c r="C12" s="222"/>
      <c r="D12" s="222"/>
      <c r="E12" s="222"/>
      <c r="F12" s="264"/>
      <c r="G12" s="221"/>
      <c r="H12" s="222"/>
      <c r="I12" s="222"/>
      <c r="J12" s="222"/>
      <c r="K12" s="222"/>
      <c r="L12" s="222"/>
      <c r="M12" s="222"/>
      <c r="N12" s="264"/>
      <c r="O12" s="277" t="s">
        <v>91</v>
      </c>
      <c r="P12" s="219"/>
      <c r="Q12" s="209"/>
      <c r="R12" s="210" t="s">
        <v>85</v>
      </c>
      <c r="S12" s="211"/>
      <c r="T12" s="210" t="s">
        <v>68</v>
      </c>
      <c r="U12" s="211"/>
      <c r="V12" s="212" t="s">
        <v>83</v>
      </c>
      <c r="W12" s="213"/>
    </row>
    <row r="13" spans="2:23" ht="11.25" customHeight="1" x14ac:dyDescent="0.4">
      <c r="B13" s="63">
        <v>3</v>
      </c>
      <c r="C13" s="64">
        <v>4</v>
      </c>
      <c r="D13" s="64">
        <v>5</v>
      </c>
      <c r="E13" s="64">
        <v>6</v>
      </c>
      <c r="F13" s="65">
        <v>7</v>
      </c>
      <c r="G13" s="63">
        <v>8</v>
      </c>
      <c r="H13" s="64">
        <v>9</v>
      </c>
      <c r="I13" s="64">
        <v>10</v>
      </c>
      <c r="J13" s="64">
        <v>11</v>
      </c>
      <c r="K13" s="64">
        <v>12</v>
      </c>
      <c r="L13" s="64">
        <v>13</v>
      </c>
      <c r="M13" s="64">
        <v>14</v>
      </c>
      <c r="N13" s="65">
        <v>15</v>
      </c>
      <c r="O13" s="182" t="str">
        <f>IF(ISERROR(入力用シート!I47),"",入力用シート!K47)</f>
        <v/>
      </c>
      <c r="P13" s="183"/>
      <c r="Q13" s="66">
        <v>16</v>
      </c>
      <c r="R13" s="189">
        <v>17</v>
      </c>
      <c r="S13" s="190"/>
      <c r="T13" s="189">
        <v>19</v>
      </c>
      <c r="U13" s="190"/>
      <c r="V13" s="191">
        <v>21</v>
      </c>
      <c r="W13" s="192"/>
    </row>
    <row r="14" spans="2:23" ht="11.25" customHeight="1" x14ac:dyDescent="0.4">
      <c r="B14" s="280" t="str">
        <f>LEFT(入力用シート!F6,1)</f>
        <v/>
      </c>
      <c r="C14" s="272" t="str">
        <f>MID(入力用シート!$F$6,2,1)</f>
        <v/>
      </c>
      <c r="D14" s="272" t="str">
        <f>MID(入力用シート!$F$6,3,1)</f>
        <v/>
      </c>
      <c r="E14" s="272" t="str">
        <f>MID(入力用シート!$F$6,4,1)</f>
        <v/>
      </c>
      <c r="F14" s="171" t="str">
        <f>RIGHT(入力用シート!F6,1)</f>
        <v/>
      </c>
      <c r="G14" s="280" t="str">
        <f>LEFT(入力用シート!F8,1)</f>
        <v/>
      </c>
      <c r="H14" s="272" t="str">
        <f>MID(入力用シート!$F$8,2,1)</f>
        <v/>
      </c>
      <c r="I14" s="272" t="str">
        <f>MID(入力用シート!$F$8,3,1)</f>
        <v/>
      </c>
      <c r="J14" s="272" t="str">
        <f>MID(入力用シート!$F$8,4,1)</f>
        <v/>
      </c>
      <c r="K14" s="272" t="str">
        <f>MID(入力用シート!$F$8,5,1)</f>
        <v/>
      </c>
      <c r="L14" s="272" t="str">
        <f>MID(入力用シート!$F$8,6,1)</f>
        <v/>
      </c>
      <c r="M14" s="272" t="str">
        <f>MID(入力用シート!$F$8,7,1)</f>
        <v/>
      </c>
      <c r="N14" s="274" t="str">
        <f>RIGHT(入力用シート!F8,1)</f>
        <v/>
      </c>
      <c r="O14" s="182"/>
      <c r="P14" s="183"/>
      <c r="Q14" s="278" t="str">
        <f>IF(ISERROR(入力用シート!I47),"",入力用シート!J47)</f>
        <v/>
      </c>
      <c r="R14" s="193" t="str">
        <f>IF(ISERROR(入力用シート!I47),"",入力用シート!L47)</f>
        <v/>
      </c>
      <c r="S14" s="194"/>
      <c r="T14" s="197" t="str">
        <f>IF(ISERROR(入力用シート!I47),"",入力用シート!I47)</f>
        <v/>
      </c>
      <c r="U14" s="198"/>
      <c r="V14" s="201" t="str">
        <f>IF(ISERROR(入力用シート!I47),"",入力用シート!I47)</f>
        <v/>
      </c>
      <c r="W14" s="202"/>
    </row>
    <row r="15" spans="2:23" ht="11.25" customHeight="1" x14ac:dyDescent="0.4">
      <c r="B15" s="281"/>
      <c r="C15" s="273"/>
      <c r="D15" s="273"/>
      <c r="E15" s="273"/>
      <c r="F15" s="172"/>
      <c r="G15" s="281"/>
      <c r="H15" s="273"/>
      <c r="I15" s="273"/>
      <c r="J15" s="273"/>
      <c r="K15" s="273"/>
      <c r="L15" s="273"/>
      <c r="M15" s="273"/>
      <c r="N15" s="275"/>
      <c r="O15" s="184"/>
      <c r="P15" s="185"/>
      <c r="Q15" s="279"/>
      <c r="R15" s="195"/>
      <c r="S15" s="196"/>
      <c r="T15" s="199"/>
      <c r="U15" s="200"/>
      <c r="V15" s="203"/>
      <c r="W15" s="204"/>
    </row>
    <row r="16" spans="2:23" ht="11.25" customHeight="1" x14ac:dyDescent="0.4">
      <c r="B16" s="214" t="s">
        <v>124</v>
      </c>
      <c r="C16" s="215"/>
      <c r="D16" s="215"/>
      <c r="E16" s="215"/>
      <c r="F16" s="215"/>
      <c r="G16" s="215"/>
      <c r="H16" s="215"/>
      <c r="I16" s="215"/>
      <c r="J16" s="216"/>
      <c r="K16" s="218" t="s">
        <v>125</v>
      </c>
      <c r="L16" s="215"/>
      <c r="M16" s="215"/>
      <c r="N16" s="215"/>
      <c r="O16" s="215"/>
      <c r="P16" s="215"/>
      <c r="Q16" s="215"/>
      <c r="R16" s="215"/>
      <c r="S16" s="216"/>
      <c r="T16" s="214" t="s">
        <v>126</v>
      </c>
      <c r="U16" s="215"/>
      <c r="V16" s="215"/>
      <c r="W16" s="216"/>
    </row>
    <row r="17" spans="1:23" ht="11.25" customHeight="1" x14ac:dyDescent="0.4">
      <c r="A17" s="67"/>
      <c r="B17" s="217"/>
      <c r="C17" s="212"/>
      <c r="D17" s="212"/>
      <c r="E17" s="212"/>
      <c r="F17" s="212"/>
      <c r="G17" s="212"/>
      <c r="H17" s="212"/>
      <c r="I17" s="212"/>
      <c r="J17" s="213"/>
      <c r="K17" s="217"/>
      <c r="L17" s="212"/>
      <c r="M17" s="212"/>
      <c r="N17" s="212"/>
      <c r="O17" s="212"/>
      <c r="P17" s="212"/>
      <c r="Q17" s="212"/>
      <c r="R17" s="212"/>
      <c r="S17" s="213"/>
      <c r="T17" s="217"/>
      <c r="U17" s="212"/>
      <c r="V17" s="212"/>
      <c r="W17" s="213"/>
    </row>
    <row r="18" spans="1:23" ht="11.25" customHeight="1" x14ac:dyDescent="0.4">
      <c r="A18" s="67"/>
      <c r="B18" s="217" t="s">
        <v>96</v>
      </c>
      <c r="C18" s="212"/>
      <c r="D18" s="211"/>
      <c r="E18" s="210" t="s">
        <v>85</v>
      </c>
      <c r="F18" s="211"/>
      <c r="G18" s="210" t="s">
        <v>68</v>
      </c>
      <c r="H18" s="211"/>
      <c r="I18" s="212" t="s">
        <v>83</v>
      </c>
      <c r="J18" s="213"/>
      <c r="K18" s="217" t="s">
        <v>93</v>
      </c>
      <c r="L18" s="212"/>
      <c r="M18" s="211"/>
      <c r="N18" s="208" t="s">
        <v>85</v>
      </c>
      <c r="O18" s="209"/>
      <c r="P18" s="210" t="s">
        <v>68</v>
      </c>
      <c r="Q18" s="211"/>
      <c r="R18" s="212" t="s">
        <v>83</v>
      </c>
      <c r="S18" s="213"/>
      <c r="T18" s="173" t="s">
        <v>95</v>
      </c>
      <c r="U18" s="174"/>
      <c r="V18" s="175"/>
      <c r="W18" s="68">
        <v>79</v>
      </c>
    </row>
    <row r="19" spans="1:23" ht="11.25" customHeight="1" x14ac:dyDescent="0.4">
      <c r="A19" s="67"/>
      <c r="B19" s="182" t="str">
        <f>IF(ISERROR(入力用シート!I28),"",入力用シート!K28)</f>
        <v/>
      </c>
      <c r="C19" s="183"/>
      <c r="D19" s="69">
        <v>23</v>
      </c>
      <c r="E19" s="189">
        <v>24</v>
      </c>
      <c r="F19" s="190"/>
      <c r="G19" s="189">
        <v>26</v>
      </c>
      <c r="H19" s="190"/>
      <c r="I19" s="191">
        <v>28</v>
      </c>
      <c r="J19" s="192"/>
      <c r="K19" s="182" t="str">
        <f>IF(入力用シート!I29=0,"",入力用シート!K29)</f>
        <v/>
      </c>
      <c r="L19" s="183"/>
      <c r="M19" s="69">
        <v>37</v>
      </c>
      <c r="N19" s="187">
        <v>38</v>
      </c>
      <c r="O19" s="188"/>
      <c r="P19" s="189">
        <v>40</v>
      </c>
      <c r="Q19" s="190"/>
      <c r="R19" s="191">
        <v>42</v>
      </c>
      <c r="S19" s="192"/>
      <c r="T19" s="176"/>
      <c r="U19" s="177"/>
      <c r="V19" s="178"/>
      <c r="W19" s="171">
        <f>IF(入力用シート!F11="多胎",1,0)</f>
        <v>0</v>
      </c>
    </row>
    <row r="20" spans="1:23" ht="11.25" customHeight="1" x14ac:dyDescent="0.4">
      <c r="A20" s="67"/>
      <c r="B20" s="182"/>
      <c r="C20" s="183"/>
      <c r="D20" s="223" t="str">
        <f>IF(ISERROR(入力用シート!I28),"",入力用シート!J28)</f>
        <v/>
      </c>
      <c r="E20" s="193" t="str">
        <f>IF(ISERROR(入力用シート!I28),"",入力用シート!L28)</f>
        <v/>
      </c>
      <c r="F20" s="194"/>
      <c r="G20" s="197" t="str">
        <f>IF(ISERROR(入力用シート!I28),"",入力用シート!I28)</f>
        <v/>
      </c>
      <c r="H20" s="198"/>
      <c r="I20" s="201" t="str">
        <f>IF(ISERROR(入力用シート!I28),"",入力用シート!I28)</f>
        <v/>
      </c>
      <c r="J20" s="202"/>
      <c r="K20" s="182"/>
      <c r="L20" s="183"/>
      <c r="M20" s="223" t="str">
        <f>IF(入力用シート!I29=0,"",入力用シート!J29)</f>
        <v/>
      </c>
      <c r="N20" s="193" t="str">
        <f>IF(入力用シート!I29=0,"",入力用シート!L29)</f>
        <v/>
      </c>
      <c r="O20" s="194"/>
      <c r="P20" s="197" t="str">
        <f>IF(入力用シート!I29=0,"",入力用シート!I29)</f>
        <v/>
      </c>
      <c r="Q20" s="198"/>
      <c r="R20" s="201" t="str">
        <f>IF(入力用シート!I29=0,"",入力用シート!I29)</f>
        <v/>
      </c>
      <c r="S20" s="202"/>
      <c r="T20" s="176"/>
      <c r="U20" s="177"/>
      <c r="V20" s="178"/>
      <c r="W20" s="171"/>
    </row>
    <row r="21" spans="1:23" ht="11.25" customHeight="1" x14ac:dyDescent="0.4">
      <c r="A21" s="67"/>
      <c r="B21" s="184"/>
      <c r="C21" s="185"/>
      <c r="D21" s="224"/>
      <c r="E21" s="195"/>
      <c r="F21" s="196"/>
      <c r="G21" s="199"/>
      <c r="H21" s="200"/>
      <c r="I21" s="203"/>
      <c r="J21" s="204"/>
      <c r="K21" s="184"/>
      <c r="L21" s="185"/>
      <c r="M21" s="224"/>
      <c r="N21" s="195"/>
      <c r="O21" s="196"/>
      <c r="P21" s="199"/>
      <c r="Q21" s="200"/>
      <c r="R21" s="203"/>
      <c r="S21" s="204"/>
      <c r="T21" s="179"/>
      <c r="U21" s="180"/>
      <c r="V21" s="181"/>
      <c r="W21" s="172"/>
    </row>
    <row r="22" spans="1:23" ht="11.25" customHeight="1" x14ac:dyDescent="0.4">
      <c r="A22" s="67"/>
      <c r="B22" s="218" t="s">
        <v>127</v>
      </c>
      <c r="C22" s="215"/>
      <c r="D22" s="220"/>
      <c r="E22" s="244" t="s">
        <v>94</v>
      </c>
      <c r="F22" s="239"/>
      <c r="G22" s="239"/>
      <c r="H22" s="239"/>
      <c r="I22" s="239"/>
      <c r="J22" s="239"/>
      <c r="K22" s="239"/>
      <c r="L22" s="239"/>
      <c r="M22" s="245"/>
      <c r="N22" s="241" t="s">
        <v>92</v>
      </c>
      <c r="O22" s="239" t="s">
        <v>44</v>
      </c>
      <c r="P22" s="239"/>
      <c r="Q22" s="239"/>
      <c r="R22" s="239"/>
      <c r="S22" s="239"/>
      <c r="T22" s="239"/>
      <c r="U22" s="239"/>
      <c r="V22" s="239"/>
      <c r="W22" s="240"/>
    </row>
    <row r="23" spans="1:23" ht="11.25" customHeight="1" x14ac:dyDescent="0.4">
      <c r="A23" s="67"/>
      <c r="B23" s="221"/>
      <c r="C23" s="222"/>
      <c r="D23" s="222"/>
      <c r="E23" s="208" t="s">
        <v>93</v>
      </c>
      <c r="F23" s="219"/>
      <c r="G23" s="209"/>
      <c r="H23" s="208" t="s">
        <v>85</v>
      </c>
      <c r="I23" s="209"/>
      <c r="J23" s="208" t="s">
        <v>68</v>
      </c>
      <c r="K23" s="209"/>
      <c r="L23" s="219" t="s">
        <v>83</v>
      </c>
      <c r="M23" s="219"/>
      <c r="N23" s="242"/>
      <c r="O23" s="208" t="s">
        <v>91</v>
      </c>
      <c r="P23" s="219"/>
      <c r="Q23" s="209"/>
      <c r="R23" s="208" t="s">
        <v>85</v>
      </c>
      <c r="S23" s="209"/>
      <c r="T23" s="208" t="s">
        <v>68</v>
      </c>
      <c r="U23" s="209"/>
      <c r="V23" s="219" t="s">
        <v>83</v>
      </c>
      <c r="W23" s="225"/>
    </row>
    <row r="24" spans="1:23" ht="11.25" customHeight="1" x14ac:dyDescent="0.4">
      <c r="A24" s="67"/>
      <c r="B24" s="221"/>
      <c r="C24" s="222"/>
      <c r="D24" s="222"/>
      <c r="E24" s="235" t="str">
        <f>IF(ISERROR(入力用シート!I30),"",入力用シート!K30)</f>
        <v/>
      </c>
      <c r="F24" s="236"/>
      <c r="G24" s="69">
        <v>51</v>
      </c>
      <c r="H24" s="189">
        <v>52</v>
      </c>
      <c r="I24" s="190"/>
      <c r="J24" s="189">
        <v>54</v>
      </c>
      <c r="K24" s="190"/>
      <c r="L24" s="191">
        <v>56</v>
      </c>
      <c r="M24" s="191"/>
      <c r="N24" s="243"/>
      <c r="O24" s="235" t="str">
        <f>IF(ISERROR(入力用シート!I31),"",入力用シート!K31)</f>
        <v/>
      </c>
      <c r="P24" s="236"/>
      <c r="Q24" s="69">
        <v>58</v>
      </c>
      <c r="R24" s="189">
        <v>59</v>
      </c>
      <c r="S24" s="190"/>
      <c r="T24" s="189">
        <v>61</v>
      </c>
      <c r="U24" s="190"/>
      <c r="V24" s="191">
        <v>63</v>
      </c>
      <c r="W24" s="192"/>
    </row>
    <row r="25" spans="1:23" ht="11.25" customHeight="1" x14ac:dyDescent="0.4">
      <c r="A25" s="67"/>
      <c r="B25" s="221"/>
      <c r="C25" s="222"/>
      <c r="D25" s="222"/>
      <c r="E25" s="237"/>
      <c r="F25" s="183"/>
      <c r="G25" s="223" t="str">
        <f>IF(ISERROR(入力用シート!I30),"",入力用シート!J30)</f>
        <v/>
      </c>
      <c r="H25" s="193" t="str">
        <f>IF(ISERROR(入力用シート!I30),"",入力用シート!L30)</f>
        <v/>
      </c>
      <c r="I25" s="194"/>
      <c r="J25" s="197" t="str">
        <f>IF(ISERROR(入力用シート!I30),"",入力用シート!I30)</f>
        <v/>
      </c>
      <c r="K25" s="198"/>
      <c r="L25" s="226" t="str">
        <f>IF(ISERROR(入力用シート!I30),"",入力用シート!I30)</f>
        <v/>
      </c>
      <c r="M25" s="227"/>
      <c r="N25" s="222"/>
      <c r="O25" s="237"/>
      <c r="P25" s="183"/>
      <c r="Q25" s="223" t="str">
        <f>IF(ISERROR(入力用シート!I31),"",入力用シート!J31)</f>
        <v/>
      </c>
      <c r="R25" s="193" t="str">
        <f>IF(ISERROR(入力用シート!I31),"",入力用シート!L31)</f>
        <v/>
      </c>
      <c r="S25" s="194"/>
      <c r="T25" s="197" t="str">
        <f>IF(ISERROR(入力用シート!I31),"",入力用シート!I31)</f>
        <v/>
      </c>
      <c r="U25" s="198"/>
      <c r="V25" s="201" t="str">
        <f>IF(ISERROR(入力用シート!I31),"",入力用シート!I31)</f>
        <v/>
      </c>
      <c r="W25" s="202"/>
    </row>
    <row r="26" spans="1:23" ht="11.25" customHeight="1" x14ac:dyDescent="0.4">
      <c r="B26" s="221"/>
      <c r="C26" s="222"/>
      <c r="D26" s="222"/>
      <c r="E26" s="238"/>
      <c r="F26" s="185"/>
      <c r="G26" s="223"/>
      <c r="H26" s="195"/>
      <c r="I26" s="196"/>
      <c r="J26" s="199"/>
      <c r="K26" s="200"/>
      <c r="L26" s="228"/>
      <c r="M26" s="229"/>
      <c r="N26" s="222"/>
      <c r="O26" s="238"/>
      <c r="P26" s="185"/>
      <c r="Q26" s="223"/>
      <c r="R26" s="195"/>
      <c r="S26" s="196"/>
      <c r="T26" s="199"/>
      <c r="U26" s="200"/>
      <c r="V26" s="203"/>
      <c r="W26" s="204"/>
    </row>
    <row r="27" spans="1:23" ht="11.25" customHeight="1" x14ac:dyDescent="0.4">
      <c r="B27" s="218" t="s">
        <v>128</v>
      </c>
      <c r="C27" s="215"/>
      <c r="D27" s="220"/>
      <c r="E27" s="244" t="s">
        <v>46</v>
      </c>
      <c r="F27" s="239"/>
      <c r="G27" s="239"/>
      <c r="H27" s="239"/>
      <c r="I27" s="239"/>
      <c r="J27" s="239"/>
      <c r="K27" s="239"/>
      <c r="L27" s="239"/>
      <c r="M27" s="239"/>
      <c r="N27" s="241" t="s">
        <v>92</v>
      </c>
      <c r="O27" s="239" t="s">
        <v>44</v>
      </c>
      <c r="P27" s="239"/>
      <c r="Q27" s="239"/>
      <c r="R27" s="239"/>
      <c r="S27" s="239"/>
      <c r="T27" s="239"/>
      <c r="U27" s="239"/>
      <c r="V27" s="239"/>
      <c r="W27" s="240"/>
    </row>
    <row r="28" spans="1:23" ht="11.25" customHeight="1" x14ac:dyDescent="0.4">
      <c r="B28" s="221"/>
      <c r="C28" s="222"/>
      <c r="D28" s="230"/>
      <c r="E28" s="208" t="s">
        <v>91</v>
      </c>
      <c r="F28" s="219"/>
      <c r="G28" s="209"/>
      <c r="H28" s="208" t="s">
        <v>85</v>
      </c>
      <c r="I28" s="209"/>
      <c r="J28" s="208" t="s">
        <v>68</v>
      </c>
      <c r="K28" s="209"/>
      <c r="L28" s="212" t="s">
        <v>83</v>
      </c>
      <c r="M28" s="212"/>
      <c r="N28" s="242"/>
      <c r="O28" s="208" t="s">
        <v>91</v>
      </c>
      <c r="P28" s="219"/>
      <c r="Q28" s="209"/>
      <c r="R28" s="208" t="s">
        <v>85</v>
      </c>
      <c r="S28" s="209"/>
      <c r="T28" s="208" t="s">
        <v>68</v>
      </c>
      <c r="U28" s="209"/>
      <c r="V28" s="208" t="s">
        <v>83</v>
      </c>
      <c r="W28" s="225"/>
    </row>
    <row r="29" spans="1:23" ht="11.25" customHeight="1" x14ac:dyDescent="0.4">
      <c r="B29" s="221"/>
      <c r="C29" s="222"/>
      <c r="D29" s="222"/>
      <c r="E29" s="235" t="str">
        <f>IF(ISERROR(入力用シート!I43),"",IF(入力用シート!I43=0,"00",入力用シート!K43))</f>
        <v/>
      </c>
      <c r="F29" s="236"/>
      <c r="G29" s="69">
        <v>65</v>
      </c>
      <c r="H29" s="189">
        <v>66</v>
      </c>
      <c r="I29" s="190"/>
      <c r="J29" s="189">
        <v>68</v>
      </c>
      <c r="K29" s="190"/>
      <c r="L29" s="191">
        <v>70</v>
      </c>
      <c r="M29" s="191"/>
      <c r="N29" s="242"/>
      <c r="O29" s="235" t="str">
        <f>IF(ISERROR(入力用シート!I44),"",IF(入力用シート!I43=0,"00",入力用シート!K44))</f>
        <v/>
      </c>
      <c r="P29" s="236"/>
      <c r="Q29" s="69">
        <v>72</v>
      </c>
      <c r="R29" s="189">
        <v>73</v>
      </c>
      <c r="S29" s="190"/>
      <c r="T29" s="189">
        <v>75</v>
      </c>
      <c r="U29" s="190"/>
      <c r="V29" s="191">
        <v>77</v>
      </c>
      <c r="W29" s="192"/>
    </row>
    <row r="30" spans="1:23" ht="11.25" customHeight="1" x14ac:dyDescent="0.4">
      <c r="B30" s="221"/>
      <c r="C30" s="222"/>
      <c r="D30" s="222"/>
      <c r="E30" s="237"/>
      <c r="F30" s="183"/>
      <c r="G30" s="223" t="str">
        <f>IF(ISERROR(入力用シート!I43),"",IF(入力用シート!I43=0,"0",入力用シート!J43))</f>
        <v/>
      </c>
      <c r="H30" s="193" t="str">
        <f>IF(ISERROR(入力用シート!I43),"",IF(入力用シート!I43=0,"00",入力用シート!L43))</f>
        <v/>
      </c>
      <c r="I30" s="194"/>
      <c r="J30" s="197" t="str">
        <f>IF(ISERROR(入力用シート!I43),"",IF(入力用シート!I43=0,"00",入力用シート!I43))</f>
        <v/>
      </c>
      <c r="K30" s="198"/>
      <c r="L30" s="201" t="str">
        <f>IF(ISERROR(入力用シート!I43),"",IF(入力用シート!I43=0,"00",入力用シート!I43))</f>
        <v/>
      </c>
      <c r="M30" s="201"/>
      <c r="N30" s="242"/>
      <c r="O30" s="237"/>
      <c r="P30" s="183"/>
      <c r="Q30" s="223" t="str">
        <f>IF(ISERROR(入力用シート!I44),"",IF(入力用シート!I43=0,"0",入力用シート!J44))</f>
        <v/>
      </c>
      <c r="R30" s="193" t="str">
        <f>IF(ISERROR(入力用シート!I44),"",IF(入力用シート!I43=0,"00",入力用シート!L44))</f>
        <v/>
      </c>
      <c r="S30" s="194"/>
      <c r="T30" s="197" t="str">
        <f>IF(ISERROR(入力用シート!I44),"",IF(入力用シート!I43=0,"00",入力用シート!I44))</f>
        <v/>
      </c>
      <c r="U30" s="198"/>
      <c r="V30" s="201" t="str">
        <f>IF(ISERROR(入力用シート!I44),"",IF(入力用シート!I43=0,"00",入力用シート!I44))</f>
        <v/>
      </c>
      <c r="W30" s="202"/>
    </row>
    <row r="31" spans="1:23" ht="11.25" customHeight="1" x14ac:dyDescent="0.4">
      <c r="B31" s="231"/>
      <c r="C31" s="232"/>
      <c r="D31" s="232"/>
      <c r="E31" s="238"/>
      <c r="F31" s="185"/>
      <c r="G31" s="224"/>
      <c r="H31" s="195"/>
      <c r="I31" s="196"/>
      <c r="J31" s="199"/>
      <c r="K31" s="200"/>
      <c r="L31" s="203"/>
      <c r="M31" s="203"/>
      <c r="N31" s="247"/>
      <c r="O31" s="238"/>
      <c r="P31" s="185"/>
      <c r="Q31" s="224"/>
      <c r="R31" s="195"/>
      <c r="S31" s="196"/>
      <c r="T31" s="199"/>
      <c r="U31" s="200"/>
      <c r="V31" s="203"/>
      <c r="W31" s="204"/>
    </row>
    <row r="32" spans="1:23" ht="11.25" customHeight="1" x14ac:dyDescent="0.4">
      <c r="B32" s="251" t="s">
        <v>90</v>
      </c>
      <c r="C32" s="252"/>
      <c r="D32" s="252"/>
      <c r="E32" s="252"/>
      <c r="F32" s="252"/>
      <c r="G32" s="252"/>
      <c r="H32" s="252"/>
      <c r="I32" s="252"/>
      <c r="J32" s="252"/>
      <c r="K32" s="252"/>
      <c r="L32" s="252"/>
      <c r="M32" s="252"/>
      <c r="N32" s="252"/>
      <c r="O32" s="252"/>
      <c r="P32" s="252"/>
      <c r="Q32" s="252"/>
      <c r="R32" s="252"/>
      <c r="S32" s="252"/>
      <c r="T32" s="252"/>
      <c r="U32" s="252"/>
      <c r="V32" s="252"/>
      <c r="W32" s="253"/>
    </row>
    <row r="33" spans="1:23" ht="11.25" customHeight="1" x14ac:dyDescent="0.4">
      <c r="B33" s="251"/>
      <c r="C33" s="252"/>
      <c r="D33" s="252"/>
      <c r="E33" s="252"/>
      <c r="F33" s="252"/>
      <c r="G33" s="252"/>
      <c r="H33" s="252"/>
      <c r="I33" s="252"/>
      <c r="J33" s="252"/>
      <c r="K33" s="252"/>
      <c r="L33" s="252"/>
      <c r="M33" s="252"/>
      <c r="N33" s="252"/>
      <c r="O33" s="252"/>
      <c r="P33" s="252"/>
      <c r="Q33" s="252"/>
      <c r="R33" s="252"/>
      <c r="S33" s="252"/>
      <c r="T33" s="252"/>
      <c r="U33" s="252"/>
      <c r="V33" s="252"/>
      <c r="W33" s="253"/>
    </row>
    <row r="34" spans="1:23" ht="11.25" customHeight="1" x14ac:dyDescent="0.4">
      <c r="B34" s="251"/>
      <c r="C34" s="252"/>
      <c r="D34" s="252"/>
      <c r="E34" s="252"/>
      <c r="F34" s="252"/>
      <c r="G34" s="252"/>
      <c r="H34" s="252"/>
      <c r="I34" s="252"/>
      <c r="J34" s="252"/>
      <c r="K34" s="252"/>
      <c r="L34" s="252"/>
      <c r="M34" s="252"/>
      <c r="N34" s="252"/>
      <c r="O34" s="252"/>
      <c r="P34" s="252"/>
      <c r="Q34" s="252"/>
      <c r="R34" s="252"/>
      <c r="S34" s="252"/>
      <c r="T34" s="252"/>
      <c r="U34" s="252"/>
      <c r="V34" s="252"/>
      <c r="W34" s="253"/>
    </row>
    <row r="35" spans="1:23" ht="11.25" customHeight="1" x14ac:dyDescent="0.4">
      <c r="B35" s="176" t="s">
        <v>89</v>
      </c>
      <c r="C35" s="177"/>
      <c r="D35" s="177"/>
      <c r="E35" s="177"/>
      <c r="F35" s="177"/>
      <c r="G35" s="177"/>
      <c r="H35" s="177"/>
      <c r="I35" s="177"/>
      <c r="J35" s="177"/>
      <c r="K35" s="70"/>
      <c r="L35" s="70"/>
      <c r="M35" s="71"/>
      <c r="N35" s="71"/>
      <c r="O35" s="71"/>
      <c r="P35" s="71"/>
      <c r="Q35" s="71"/>
      <c r="R35" s="71"/>
      <c r="S35" s="71"/>
      <c r="T35" s="71"/>
      <c r="U35" s="71"/>
      <c r="V35" s="71"/>
      <c r="W35" s="72"/>
    </row>
    <row r="36" spans="1:23" ht="11.25" customHeight="1" x14ac:dyDescent="0.4">
      <c r="B36" s="176"/>
      <c r="C36" s="177"/>
      <c r="D36" s="177"/>
      <c r="E36" s="177"/>
      <c r="F36" s="177"/>
      <c r="G36" s="177"/>
      <c r="H36" s="177"/>
      <c r="I36" s="177"/>
      <c r="J36" s="177"/>
      <c r="K36" s="70"/>
      <c r="L36" s="70"/>
      <c r="M36" s="71"/>
      <c r="N36" s="71"/>
      <c r="O36" s="71"/>
      <c r="P36" s="71"/>
      <c r="Q36" s="71"/>
      <c r="R36" s="71"/>
      <c r="S36" s="71"/>
      <c r="T36" s="71"/>
      <c r="U36" s="71"/>
      <c r="V36" s="71"/>
      <c r="W36" s="72"/>
    </row>
    <row r="37" spans="1:23" ht="11.25" customHeight="1" x14ac:dyDescent="0.4">
      <c r="A37" s="73"/>
      <c r="B37" s="74"/>
      <c r="C37" s="177" t="s">
        <v>103</v>
      </c>
      <c r="D37" s="177"/>
      <c r="E37" s="263" t="str">
        <f>IF(ISERROR(入力用シート!I48),"",入力用シート!L48)</f>
        <v/>
      </c>
      <c r="F37" s="177" t="s">
        <v>85</v>
      </c>
      <c r="G37" s="260" t="str">
        <f>IF(ISERROR(入力用シート!I48),"",入力用シート!I48)</f>
        <v/>
      </c>
      <c r="H37" s="177" t="s">
        <v>84</v>
      </c>
      <c r="I37" s="261" t="str">
        <f>IF(ISERROR(入力用シート!I48),"",入力用シート!I48)</f>
        <v/>
      </c>
      <c r="J37" s="177" t="s">
        <v>83</v>
      </c>
      <c r="K37" s="71"/>
      <c r="L37" s="71"/>
      <c r="M37" s="71"/>
      <c r="N37" s="71"/>
      <c r="O37" s="71"/>
      <c r="P37" s="71"/>
      <c r="Q37" s="71"/>
      <c r="R37" s="71"/>
      <c r="S37" s="71"/>
      <c r="T37" s="71"/>
      <c r="U37" s="71"/>
      <c r="V37" s="71"/>
      <c r="W37" s="72"/>
    </row>
    <row r="38" spans="1:23" ht="11.25" customHeight="1" x14ac:dyDescent="0.4">
      <c r="A38" s="73"/>
      <c r="B38" s="74"/>
      <c r="C38" s="177"/>
      <c r="D38" s="177"/>
      <c r="E38" s="263"/>
      <c r="F38" s="177"/>
      <c r="G38" s="260"/>
      <c r="H38" s="177"/>
      <c r="I38" s="261"/>
      <c r="J38" s="177"/>
      <c r="K38" s="177" t="s">
        <v>88</v>
      </c>
      <c r="L38" s="177"/>
      <c r="M38" s="248" t="str">
        <f>IF(入力用シート!F10="","",入力用シート!F10)</f>
        <v/>
      </c>
      <c r="N38" s="248"/>
      <c r="O38" s="248"/>
      <c r="P38" s="248"/>
      <c r="Q38" s="248"/>
      <c r="R38" s="248"/>
      <c r="S38" s="248"/>
      <c r="T38" s="71"/>
      <c r="U38" s="74"/>
      <c r="V38" s="74"/>
      <c r="W38" s="72"/>
    </row>
    <row r="39" spans="1:23" ht="11.25" customHeight="1" x14ac:dyDescent="0.4">
      <c r="A39" s="73"/>
      <c r="B39" s="71"/>
      <c r="C39" s="74"/>
      <c r="D39" s="74"/>
      <c r="E39" s="74"/>
      <c r="F39" s="74"/>
      <c r="G39" s="74"/>
      <c r="H39" s="75"/>
      <c r="I39" s="76"/>
      <c r="J39" s="70"/>
      <c r="K39" s="177"/>
      <c r="L39" s="177"/>
      <c r="M39" s="248"/>
      <c r="N39" s="248"/>
      <c r="O39" s="248"/>
      <c r="P39" s="248"/>
      <c r="Q39" s="248"/>
      <c r="R39" s="248"/>
      <c r="S39" s="248"/>
      <c r="T39" s="71"/>
      <c r="U39" s="74"/>
      <c r="V39" s="74"/>
      <c r="W39" s="72"/>
    </row>
    <row r="40" spans="1:23" ht="11.25" customHeight="1" x14ac:dyDescent="0.4">
      <c r="B40" s="77"/>
      <c r="C40" s="78"/>
      <c r="D40" s="78"/>
      <c r="E40" s="78"/>
      <c r="F40" s="78"/>
      <c r="G40" s="78"/>
      <c r="H40" s="78"/>
      <c r="I40" s="78"/>
      <c r="J40" s="78"/>
      <c r="K40" s="78"/>
      <c r="L40" s="71"/>
      <c r="M40" s="78"/>
      <c r="N40" s="78"/>
      <c r="O40" s="78"/>
      <c r="P40" s="78"/>
      <c r="Q40" s="78"/>
      <c r="R40" s="78"/>
      <c r="S40" s="78"/>
      <c r="T40" s="71"/>
      <c r="U40" s="74"/>
      <c r="V40" s="74"/>
      <c r="W40" s="72"/>
    </row>
    <row r="41" spans="1:23" ht="11.25" customHeight="1" x14ac:dyDescent="0.4">
      <c r="B41" s="77"/>
      <c r="C41" s="71"/>
      <c r="D41" s="71"/>
      <c r="E41" s="71"/>
      <c r="F41" s="71"/>
      <c r="G41" s="71"/>
      <c r="H41" s="71"/>
      <c r="I41" s="71"/>
      <c r="J41" s="71"/>
      <c r="K41" s="177" t="s">
        <v>87</v>
      </c>
      <c r="L41" s="177"/>
      <c r="M41" s="248" t="str">
        <f>IF(入力用シート!F9="","",入力用シート!F9)</f>
        <v/>
      </c>
      <c r="N41" s="248"/>
      <c r="O41" s="248"/>
      <c r="P41" s="248"/>
      <c r="Q41" s="248"/>
      <c r="R41" s="248"/>
      <c r="S41" s="248"/>
      <c r="T41" s="248"/>
      <c r="U41" s="248"/>
      <c r="V41" s="246"/>
      <c r="W41" s="72"/>
    </row>
    <row r="42" spans="1:23" ht="11.25" customHeight="1" x14ac:dyDescent="0.4">
      <c r="B42" s="77"/>
      <c r="C42" s="71"/>
      <c r="D42" s="71"/>
      <c r="E42" s="71"/>
      <c r="F42" s="71"/>
      <c r="G42" s="71"/>
      <c r="H42" s="71"/>
      <c r="I42" s="71"/>
      <c r="J42" s="71"/>
      <c r="K42" s="177"/>
      <c r="L42" s="177"/>
      <c r="M42" s="248"/>
      <c r="N42" s="248"/>
      <c r="O42" s="248"/>
      <c r="P42" s="248"/>
      <c r="Q42" s="248"/>
      <c r="R42" s="248"/>
      <c r="S42" s="248"/>
      <c r="T42" s="248"/>
      <c r="U42" s="248"/>
      <c r="V42" s="246"/>
      <c r="W42" s="72"/>
    </row>
    <row r="43" spans="1:23" ht="11.25" customHeight="1" x14ac:dyDescent="0.4">
      <c r="B43" s="79"/>
      <c r="C43" s="80"/>
      <c r="D43" s="80"/>
      <c r="E43" s="80"/>
      <c r="F43" s="80"/>
      <c r="G43" s="80"/>
      <c r="H43" s="80"/>
      <c r="I43" s="80"/>
      <c r="J43" s="80"/>
      <c r="K43" s="80"/>
      <c r="L43" s="80"/>
      <c r="M43" s="80"/>
      <c r="N43" s="80"/>
      <c r="O43" s="80"/>
      <c r="P43" s="80"/>
      <c r="Q43" s="80"/>
      <c r="R43" s="80"/>
      <c r="S43" s="80"/>
      <c r="T43" s="80"/>
      <c r="U43" s="80"/>
      <c r="V43" s="80"/>
      <c r="W43" s="81"/>
    </row>
    <row r="44" spans="1:23" ht="11.25" customHeight="1" x14ac:dyDescent="0.4">
      <c r="B44" s="254" t="s">
        <v>86</v>
      </c>
      <c r="C44" s="255"/>
      <c r="D44" s="255"/>
      <c r="E44" s="255"/>
      <c r="F44" s="255"/>
      <c r="G44" s="255"/>
      <c r="H44" s="255"/>
      <c r="I44" s="255"/>
      <c r="J44" s="255"/>
      <c r="K44" s="255"/>
      <c r="L44" s="255"/>
      <c r="M44" s="255"/>
      <c r="N44" s="255"/>
      <c r="O44" s="255"/>
      <c r="P44" s="255"/>
      <c r="Q44" s="255"/>
      <c r="R44" s="255"/>
      <c r="S44" s="255"/>
      <c r="T44" s="255"/>
      <c r="U44" s="255"/>
      <c r="V44" s="255"/>
      <c r="W44" s="256"/>
    </row>
    <row r="45" spans="1:23" ht="11.25" customHeight="1" x14ac:dyDescent="0.4">
      <c r="B45" s="257"/>
      <c r="C45" s="258"/>
      <c r="D45" s="258"/>
      <c r="E45" s="258"/>
      <c r="F45" s="258"/>
      <c r="G45" s="258"/>
      <c r="H45" s="258"/>
      <c r="I45" s="258"/>
      <c r="J45" s="258"/>
      <c r="K45" s="258"/>
      <c r="L45" s="258"/>
      <c r="M45" s="258"/>
      <c r="N45" s="258"/>
      <c r="O45" s="258"/>
      <c r="P45" s="258"/>
      <c r="Q45" s="258"/>
      <c r="R45" s="258"/>
      <c r="S45" s="258"/>
      <c r="T45" s="258"/>
      <c r="U45" s="258"/>
      <c r="V45" s="258"/>
      <c r="W45" s="259"/>
    </row>
    <row r="46" spans="1:23" ht="11.25" customHeight="1" x14ac:dyDescent="0.4">
      <c r="B46" s="77"/>
      <c r="C46" s="177" t="s">
        <v>103</v>
      </c>
      <c r="D46" s="177"/>
      <c r="E46" s="249"/>
      <c r="F46" s="177" t="s">
        <v>85</v>
      </c>
      <c r="G46" s="205"/>
      <c r="H46" s="177" t="s">
        <v>84</v>
      </c>
      <c r="I46" s="205"/>
      <c r="J46" s="177" t="s">
        <v>83</v>
      </c>
      <c r="K46" s="71"/>
      <c r="L46" s="71"/>
      <c r="M46" s="71"/>
      <c r="N46" s="71"/>
      <c r="O46" s="71"/>
      <c r="P46" s="71"/>
      <c r="Q46" s="71"/>
      <c r="R46" s="71"/>
      <c r="S46" s="71"/>
      <c r="T46" s="71"/>
      <c r="U46" s="71"/>
      <c r="V46" s="71"/>
      <c r="W46" s="72"/>
    </row>
    <row r="47" spans="1:23" ht="11.25" customHeight="1" x14ac:dyDescent="0.4">
      <c r="A47" s="73"/>
      <c r="B47" s="74"/>
      <c r="C47" s="177"/>
      <c r="D47" s="177"/>
      <c r="E47" s="249"/>
      <c r="F47" s="177"/>
      <c r="G47" s="205"/>
      <c r="H47" s="177"/>
      <c r="I47" s="205"/>
      <c r="J47" s="177"/>
      <c r="K47" s="177" t="s">
        <v>82</v>
      </c>
      <c r="L47" s="177"/>
      <c r="M47" s="262"/>
      <c r="N47" s="262"/>
      <c r="O47" s="262"/>
      <c r="P47" s="262"/>
      <c r="Q47" s="262"/>
      <c r="R47" s="262"/>
      <c r="S47" s="262"/>
      <c r="T47" s="262"/>
      <c r="U47" s="246"/>
      <c r="V47" s="246"/>
      <c r="W47" s="72"/>
    </row>
    <row r="48" spans="1:23" ht="11.25" customHeight="1" x14ac:dyDescent="0.4">
      <c r="A48" s="73"/>
      <c r="B48" s="74"/>
      <c r="C48" s="74"/>
      <c r="D48" s="74"/>
      <c r="E48" s="74"/>
      <c r="F48" s="74"/>
      <c r="G48" s="74"/>
      <c r="H48" s="74"/>
      <c r="I48" s="74"/>
      <c r="J48" s="74"/>
      <c r="K48" s="177"/>
      <c r="L48" s="177"/>
      <c r="M48" s="262"/>
      <c r="N48" s="262"/>
      <c r="O48" s="262"/>
      <c r="P48" s="262"/>
      <c r="Q48" s="262"/>
      <c r="R48" s="262"/>
      <c r="S48" s="262"/>
      <c r="T48" s="262"/>
      <c r="U48" s="246"/>
      <c r="V48" s="246"/>
      <c r="W48" s="72"/>
    </row>
    <row r="49" spans="2:23" ht="11.25" customHeight="1" x14ac:dyDescent="0.4">
      <c r="B49" s="77"/>
      <c r="C49" s="78"/>
      <c r="D49" s="78"/>
      <c r="E49" s="78"/>
      <c r="F49" s="78"/>
      <c r="G49" s="82"/>
      <c r="H49" s="78"/>
      <c r="I49" s="82"/>
      <c r="J49" s="78"/>
      <c r="K49" s="177"/>
      <c r="L49" s="177"/>
      <c r="M49" s="262"/>
      <c r="N49" s="262"/>
      <c r="O49" s="262"/>
      <c r="P49" s="262"/>
      <c r="Q49" s="262"/>
      <c r="R49" s="262"/>
      <c r="S49" s="262"/>
      <c r="T49" s="262"/>
      <c r="U49" s="246"/>
      <c r="V49" s="246"/>
      <c r="W49" s="72"/>
    </row>
    <row r="50" spans="2:23" ht="11.25" customHeight="1" x14ac:dyDescent="0.4">
      <c r="B50" s="77"/>
      <c r="C50" s="78"/>
      <c r="D50" s="78"/>
      <c r="E50" s="78"/>
      <c r="F50" s="78"/>
      <c r="G50" s="82"/>
      <c r="H50" s="78"/>
      <c r="I50" s="82"/>
      <c r="J50" s="78"/>
      <c r="K50" s="177"/>
      <c r="L50" s="177"/>
      <c r="M50" s="262"/>
      <c r="N50" s="262"/>
      <c r="O50" s="262"/>
      <c r="P50" s="262"/>
      <c r="Q50" s="262"/>
      <c r="R50" s="262"/>
      <c r="S50" s="262"/>
      <c r="T50" s="262"/>
      <c r="U50" s="246"/>
      <c r="V50" s="246"/>
      <c r="W50" s="72"/>
    </row>
    <row r="51" spans="2:23" ht="11.25" customHeight="1" x14ac:dyDescent="0.4">
      <c r="B51" s="77"/>
      <c r="C51" s="71"/>
      <c r="D51" s="71"/>
      <c r="E51" s="71"/>
      <c r="F51" s="71"/>
      <c r="G51" s="71"/>
      <c r="H51" s="71"/>
      <c r="I51" s="71"/>
      <c r="J51" s="71"/>
      <c r="K51" s="71"/>
      <c r="L51" s="71"/>
      <c r="M51" s="71"/>
      <c r="N51" s="71"/>
      <c r="O51" s="71"/>
      <c r="P51" s="71"/>
      <c r="Q51" s="71"/>
      <c r="R51" s="71"/>
      <c r="S51" s="71"/>
      <c r="T51" s="71"/>
      <c r="U51" s="71"/>
      <c r="V51" s="71"/>
      <c r="W51" s="72"/>
    </row>
    <row r="52" spans="2:23" ht="11.25" customHeight="1" x14ac:dyDescent="0.4">
      <c r="B52" s="77"/>
      <c r="C52" s="177" t="s">
        <v>137</v>
      </c>
      <c r="D52" s="177"/>
      <c r="E52" s="177"/>
      <c r="F52" s="177"/>
      <c r="G52" s="177"/>
      <c r="H52" s="177" t="s">
        <v>81</v>
      </c>
      <c r="I52" s="250"/>
      <c r="J52" s="250"/>
      <c r="K52" s="177" t="s">
        <v>80</v>
      </c>
      <c r="L52" s="177"/>
      <c r="M52" s="250"/>
      <c r="N52" s="250"/>
      <c r="O52" s="177" t="s">
        <v>79</v>
      </c>
      <c r="P52" s="250"/>
      <c r="Q52" s="250"/>
      <c r="R52" s="70"/>
      <c r="S52" s="71"/>
      <c r="T52" s="71"/>
      <c r="U52" s="71"/>
      <c r="V52" s="71"/>
      <c r="W52" s="72"/>
    </row>
    <row r="53" spans="2:23" ht="11.25" customHeight="1" x14ac:dyDescent="0.4">
      <c r="B53" s="77"/>
      <c r="C53" s="177"/>
      <c r="D53" s="177"/>
      <c r="E53" s="177"/>
      <c r="F53" s="177"/>
      <c r="G53" s="177"/>
      <c r="H53" s="177"/>
      <c r="I53" s="250"/>
      <c r="J53" s="250"/>
      <c r="K53" s="177"/>
      <c r="L53" s="177"/>
      <c r="M53" s="250"/>
      <c r="N53" s="250"/>
      <c r="O53" s="177"/>
      <c r="P53" s="250"/>
      <c r="Q53" s="250"/>
      <c r="R53" s="70"/>
      <c r="S53" s="71"/>
      <c r="T53" s="71"/>
      <c r="U53" s="71"/>
      <c r="V53" s="71"/>
      <c r="W53" s="72"/>
    </row>
    <row r="54" spans="2:23" ht="11.25" customHeight="1" x14ac:dyDescent="0.4">
      <c r="B54" s="83"/>
      <c r="C54" s="84"/>
      <c r="D54" s="84"/>
      <c r="E54" s="84"/>
      <c r="F54" s="84"/>
      <c r="G54" s="84"/>
      <c r="H54" s="84"/>
      <c r="I54" s="84"/>
      <c r="J54" s="84"/>
      <c r="K54" s="84"/>
      <c r="L54" s="84"/>
      <c r="M54" s="84"/>
      <c r="N54" s="84"/>
      <c r="O54" s="84"/>
      <c r="P54" s="84"/>
      <c r="Q54" s="84"/>
      <c r="R54" s="84"/>
      <c r="S54" s="84"/>
      <c r="T54" s="84"/>
      <c r="U54" s="84"/>
      <c r="V54" s="84"/>
      <c r="W54" s="85"/>
    </row>
    <row r="55" spans="2:23" s="86" customFormat="1" ht="11.25" customHeight="1" x14ac:dyDescent="0.4">
      <c r="B55" s="186" t="s">
        <v>78</v>
      </c>
      <c r="C55" s="186"/>
    </row>
    <row r="56" spans="2:23" s="86" customFormat="1" ht="43.5" customHeight="1" x14ac:dyDescent="0.4">
      <c r="B56" s="87">
        <v>1</v>
      </c>
      <c r="C56" s="170" t="s">
        <v>77</v>
      </c>
      <c r="D56" s="170"/>
      <c r="E56" s="170"/>
      <c r="F56" s="170"/>
      <c r="G56" s="170"/>
      <c r="H56" s="170"/>
      <c r="I56" s="170"/>
      <c r="J56" s="170"/>
      <c r="K56" s="170"/>
      <c r="L56" s="170"/>
      <c r="M56" s="170"/>
      <c r="N56" s="170"/>
      <c r="O56" s="170"/>
      <c r="P56" s="170"/>
      <c r="Q56" s="170"/>
      <c r="R56" s="170"/>
      <c r="S56" s="170"/>
      <c r="T56" s="170"/>
      <c r="U56" s="170"/>
      <c r="V56" s="170"/>
      <c r="W56" s="170"/>
    </row>
    <row r="57" spans="2:23" s="86" customFormat="1" ht="22.5" customHeight="1" x14ac:dyDescent="0.4">
      <c r="B57" s="87">
        <v>2</v>
      </c>
      <c r="C57" s="170" t="s">
        <v>76</v>
      </c>
      <c r="D57" s="170"/>
      <c r="E57" s="170"/>
      <c r="F57" s="170"/>
      <c r="G57" s="170"/>
      <c r="H57" s="170"/>
      <c r="I57" s="170"/>
      <c r="J57" s="170"/>
      <c r="K57" s="170"/>
      <c r="L57" s="170"/>
      <c r="M57" s="170"/>
      <c r="N57" s="170"/>
      <c r="O57" s="170"/>
      <c r="P57" s="170"/>
      <c r="Q57" s="170"/>
      <c r="R57" s="170"/>
      <c r="S57" s="170"/>
      <c r="T57" s="170"/>
      <c r="U57" s="170"/>
      <c r="V57" s="170"/>
      <c r="W57" s="170"/>
    </row>
    <row r="58" spans="2:23" s="86" customFormat="1" ht="21.75" customHeight="1" x14ac:dyDescent="0.4">
      <c r="B58" s="87">
        <v>3</v>
      </c>
      <c r="C58" s="170" t="s">
        <v>75</v>
      </c>
      <c r="D58" s="170"/>
      <c r="E58" s="170"/>
      <c r="F58" s="170"/>
      <c r="G58" s="170"/>
      <c r="H58" s="170"/>
      <c r="I58" s="170"/>
      <c r="J58" s="170"/>
      <c r="K58" s="170"/>
      <c r="L58" s="170"/>
      <c r="M58" s="170"/>
      <c r="N58" s="170"/>
      <c r="O58" s="170"/>
      <c r="P58" s="170"/>
      <c r="Q58" s="170"/>
      <c r="R58" s="170"/>
      <c r="S58" s="170"/>
      <c r="T58" s="170"/>
      <c r="U58" s="170"/>
      <c r="V58" s="170"/>
      <c r="W58" s="170"/>
    </row>
    <row r="59" spans="2:23" s="86" customFormat="1" ht="11.25" customHeight="1" x14ac:dyDescent="0.4">
      <c r="B59" s="86">
        <v>4</v>
      </c>
      <c r="C59" s="170" t="s">
        <v>131</v>
      </c>
      <c r="D59" s="170"/>
      <c r="E59" s="170"/>
      <c r="F59" s="170"/>
      <c r="G59" s="170"/>
      <c r="H59" s="170"/>
      <c r="I59" s="170"/>
      <c r="J59" s="170"/>
      <c r="K59" s="170"/>
      <c r="L59" s="170"/>
      <c r="M59" s="170"/>
      <c r="N59" s="170"/>
      <c r="O59" s="170"/>
      <c r="P59" s="170"/>
      <c r="Q59" s="170"/>
      <c r="R59" s="170"/>
      <c r="S59" s="170"/>
      <c r="T59" s="170"/>
      <c r="U59" s="170"/>
      <c r="V59" s="170"/>
      <c r="W59" s="170"/>
    </row>
    <row r="60" spans="2:23" s="86" customFormat="1" ht="11.25" customHeight="1" x14ac:dyDescent="0.4">
      <c r="C60" s="170"/>
      <c r="D60" s="170"/>
      <c r="E60" s="170"/>
      <c r="F60" s="170"/>
      <c r="G60" s="170"/>
      <c r="H60" s="170"/>
      <c r="I60" s="170"/>
      <c r="J60" s="170"/>
      <c r="K60" s="170"/>
      <c r="L60" s="170"/>
      <c r="M60" s="170"/>
      <c r="N60" s="170"/>
      <c r="O60" s="170"/>
      <c r="P60" s="170"/>
      <c r="Q60" s="170"/>
      <c r="R60" s="170"/>
      <c r="S60" s="170"/>
      <c r="T60" s="170"/>
      <c r="U60" s="170"/>
      <c r="V60" s="170"/>
      <c r="W60" s="170"/>
    </row>
    <row r="61" spans="2:23" s="86" customFormat="1" ht="11.25" customHeight="1" x14ac:dyDescent="0.4">
      <c r="C61" s="170"/>
      <c r="D61" s="170"/>
      <c r="E61" s="170"/>
      <c r="F61" s="170"/>
      <c r="G61" s="170"/>
      <c r="H61" s="170"/>
      <c r="I61" s="170"/>
      <c r="J61" s="170"/>
      <c r="K61" s="170"/>
      <c r="L61" s="170"/>
      <c r="M61" s="170"/>
      <c r="N61" s="170"/>
      <c r="O61" s="170"/>
      <c r="P61" s="170"/>
      <c r="Q61" s="170"/>
      <c r="R61" s="170"/>
      <c r="S61" s="170"/>
      <c r="T61" s="170"/>
      <c r="U61" s="170"/>
      <c r="V61" s="170"/>
      <c r="W61" s="170"/>
    </row>
    <row r="62" spans="2:23" s="86" customFormat="1" ht="11.25" customHeight="1" x14ac:dyDescent="0.4">
      <c r="C62" s="170"/>
      <c r="D62" s="170"/>
      <c r="E62" s="170"/>
      <c r="F62" s="170"/>
      <c r="G62" s="170"/>
      <c r="H62" s="170"/>
      <c r="I62" s="170"/>
      <c r="J62" s="170"/>
      <c r="K62" s="170"/>
      <c r="L62" s="170"/>
      <c r="M62" s="170"/>
      <c r="N62" s="170"/>
      <c r="O62" s="170"/>
      <c r="P62" s="170"/>
      <c r="Q62" s="170"/>
      <c r="R62" s="170"/>
      <c r="S62" s="170"/>
      <c r="T62" s="170"/>
      <c r="U62" s="170"/>
      <c r="V62" s="170"/>
      <c r="W62" s="170"/>
    </row>
    <row r="63" spans="2:23" s="86" customFormat="1" ht="11.25" customHeight="1" x14ac:dyDescent="0.4">
      <c r="C63" s="170"/>
      <c r="D63" s="170"/>
      <c r="E63" s="170"/>
      <c r="F63" s="170"/>
      <c r="G63" s="170"/>
      <c r="H63" s="170"/>
      <c r="I63" s="170"/>
      <c r="J63" s="170"/>
      <c r="K63" s="170"/>
      <c r="L63" s="170"/>
      <c r="M63" s="170"/>
      <c r="N63" s="170"/>
      <c r="O63" s="170"/>
      <c r="P63" s="170"/>
      <c r="Q63" s="170"/>
      <c r="R63" s="170"/>
      <c r="S63" s="170"/>
      <c r="T63" s="170"/>
      <c r="U63" s="170"/>
      <c r="V63" s="170"/>
      <c r="W63" s="170"/>
    </row>
    <row r="64" spans="2:23" ht="11.25" customHeight="1" x14ac:dyDescent="0.4">
      <c r="B64" s="86"/>
      <c r="C64" s="170"/>
      <c r="D64" s="170"/>
      <c r="E64" s="170"/>
      <c r="F64" s="170"/>
      <c r="G64" s="170"/>
      <c r="H64" s="170"/>
      <c r="I64" s="170"/>
      <c r="J64" s="170"/>
      <c r="K64" s="170"/>
      <c r="L64" s="170"/>
      <c r="M64" s="170"/>
      <c r="N64" s="170"/>
      <c r="O64" s="170"/>
      <c r="P64" s="170"/>
      <c r="Q64" s="170"/>
      <c r="R64" s="170"/>
      <c r="S64" s="170"/>
      <c r="T64" s="170"/>
      <c r="U64" s="170"/>
      <c r="V64" s="170"/>
      <c r="W64" s="170"/>
    </row>
  </sheetData>
  <sheetProtection algorithmName="SHA-512" hashValue="wLSF7L/umKLagKfWrym0YCwg/yF6Q34fvJe8yTAZDXHyWp+khj32/lS/rxLovkKflGkaRT4dKm/+mNGTGR4FPA==" saltValue="FcVgHFsRLAqCXiDqGVEvSQ==" spinCount="100000" sheet="1" objects="1" scenarios="1"/>
  <mergeCells count="159">
    <mergeCell ref="H30:I31"/>
    <mergeCell ref="J30:K31"/>
    <mergeCell ref="B7:F8"/>
    <mergeCell ref="B11:F12"/>
    <mergeCell ref="B9:F10"/>
    <mergeCell ref="B14:B15"/>
    <mergeCell ref="C14:C15"/>
    <mergeCell ref="H23:I23"/>
    <mergeCell ref="J23:K23"/>
    <mergeCell ref="H24:I24"/>
    <mergeCell ref="J24:K24"/>
    <mergeCell ref="B16:J17"/>
    <mergeCell ref="E29:F31"/>
    <mergeCell ref="G30:G31"/>
    <mergeCell ref="D14:D15"/>
    <mergeCell ref="E14:E15"/>
    <mergeCell ref="F14:F15"/>
    <mergeCell ref="H28:I28"/>
    <mergeCell ref="J28:K28"/>
    <mergeCell ref="H29:I29"/>
    <mergeCell ref="J29:K29"/>
    <mergeCell ref="K14:K15"/>
    <mergeCell ref="H25:I26"/>
    <mergeCell ref="J25:K26"/>
    <mergeCell ref="O13:P15"/>
    <mergeCell ref="G7:N8"/>
    <mergeCell ref="G11:N12"/>
    <mergeCell ref="G9:N10"/>
    <mergeCell ref="O7:S10"/>
    <mergeCell ref="M14:M15"/>
    <mergeCell ref="N14:N15"/>
    <mergeCell ref="R13:S13"/>
    <mergeCell ref="R14:S15"/>
    <mergeCell ref="L14:L15"/>
    <mergeCell ref="O11:W11"/>
    <mergeCell ref="O12:Q12"/>
    <mergeCell ref="R12:S12"/>
    <mergeCell ref="T12:U12"/>
    <mergeCell ref="V12:W12"/>
    <mergeCell ref="Q14:Q15"/>
    <mergeCell ref="T13:U13"/>
    <mergeCell ref="V13:W13"/>
    <mergeCell ref="T14:U15"/>
    <mergeCell ref="V14:W15"/>
    <mergeCell ref="G14:G15"/>
    <mergeCell ref="H14:H15"/>
    <mergeCell ref="I14:I15"/>
    <mergeCell ref="J14:J15"/>
    <mergeCell ref="L23:M23"/>
    <mergeCell ref="L24:M24"/>
    <mergeCell ref="V30:W31"/>
    <mergeCell ref="Q30:Q31"/>
    <mergeCell ref="T25:U26"/>
    <mergeCell ref="V25:W26"/>
    <mergeCell ref="R28:S28"/>
    <mergeCell ref="T28:U28"/>
    <mergeCell ref="V28:W28"/>
    <mergeCell ref="L30:M31"/>
    <mergeCell ref="R23:S23"/>
    <mergeCell ref="R25:S26"/>
    <mergeCell ref="R29:S29"/>
    <mergeCell ref="L28:M28"/>
    <mergeCell ref="L29:M29"/>
    <mergeCell ref="Q25:Q26"/>
    <mergeCell ref="H46:H47"/>
    <mergeCell ref="K52:K53"/>
    <mergeCell ref="B32:W34"/>
    <mergeCell ref="B44:W45"/>
    <mergeCell ref="C46:D47"/>
    <mergeCell ref="G37:G38"/>
    <mergeCell ref="H37:H38"/>
    <mergeCell ref="I37:I38"/>
    <mergeCell ref="J37:J38"/>
    <mergeCell ref="M41:U42"/>
    <mergeCell ref="L52:L53"/>
    <mergeCell ref="M52:N53"/>
    <mergeCell ref="O52:O53"/>
    <mergeCell ref="P52:Q53"/>
    <mergeCell ref="K41:L42"/>
    <mergeCell ref="K38:L39"/>
    <mergeCell ref="U47:V50"/>
    <mergeCell ref="K47:L50"/>
    <mergeCell ref="M47:T50"/>
    <mergeCell ref="B35:J36"/>
    <mergeCell ref="C37:D38"/>
    <mergeCell ref="E37:E38"/>
    <mergeCell ref="F37:F38"/>
    <mergeCell ref="C58:W58"/>
    <mergeCell ref="B27:D31"/>
    <mergeCell ref="T8:W10"/>
    <mergeCell ref="T7:W7"/>
    <mergeCell ref="E28:G28"/>
    <mergeCell ref="O28:Q28"/>
    <mergeCell ref="O29:P31"/>
    <mergeCell ref="O22:W22"/>
    <mergeCell ref="N22:N26"/>
    <mergeCell ref="E22:M22"/>
    <mergeCell ref="V41:V42"/>
    <mergeCell ref="D20:D21"/>
    <mergeCell ref="E24:F26"/>
    <mergeCell ref="E27:M27"/>
    <mergeCell ref="N27:N31"/>
    <mergeCell ref="O27:W27"/>
    <mergeCell ref="M38:S39"/>
    <mergeCell ref="E23:G23"/>
    <mergeCell ref="G25:G26"/>
    <mergeCell ref="O24:P26"/>
    <mergeCell ref="E46:E47"/>
    <mergeCell ref="F46:F47"/>
    <mergeCell ref="G46:G47"/>
    <mergeCell ref="I52:J53"/>
    <mergeCell ref="B5:W6"/>
    <mergeCell ref="G20:H21"/>
    <mergeCell ref="N18:O18"/>
    <mergeCell ref="P18:Q18"/>
    <mergeCell ref="R18:S18"/>
    <mergeCell ref="T16:W17"/>
    <mergeCell ref="K16:S17"/>
    <mergeCell ref="O23:Q23"/>
    <mergeCell ref="B22:D26"/>
    <mergeCell ref="G18:H18"/>
    <mergeCell ref="I18:J18"/>
    <mergeCell ref="E19:F19"/>
    <mergeCell ref="G19:H19"/>
    <mergeCell ref="I19:J19"/>
    <mergeCell ref="K18:M18"/>
    <mergeCell ref="M20:M21"/>
    <mergeCell ref="B18:D18"/>
    <mergeCell ref="E18:F18"/>
    <mergeCell ref="T23:U23"/>
    <mergeCell ref="V23:W23"/>
    <mergeCell ref="R24:S24"/>
    <mergeCell ref="T24:U24"/>
    <mergeCell ref="V24:W24"/>
    <mergeCell ref="L25:M26"/>
    <mergeCell ref="C59:W64"/>
    <mergeCell ref="W19:W21"/>
    <mergeCell ref="T18:V21"/>
    <mergeCell ref="K19:L21"/>
    <mergeCell ref="B19:C21"/>
    <mergeCell ref="B55:C55"/>
    <mergeCell ref="C56:W56"/>
    <mergeCell ref="C57:W57"/>
    <mergeCell ref="N19:O19"/>
    <mergeCell ref="P19:Q19"/>
    <mergeCell ref="R19:S19"/>
    <mergeCell ref="N20:O21"/>
    <mergeCell ref="P20:Q21"/>
    <mergeCell ref="R20:S21"/>
    <mergeCell ref="E20:F21"/>
    <mergeCell ref="I20:J21"/>
    <mergeCell ref="T29:U29"/>
    <mergeCell ref="V29:W29"/>
    <mergeCell ref="R30:S31"/>
    <mergeCell ref="T30:U31"/>
    <mergeCell ref="I46:I47"/>
    <mergeCell ref="J46:J47"/>
    <mergeCell ref="C52:G53"/>
    <mergeCell ref="H52:H53"/>
  </mergeCells>
  <phoneticPr fontId="2"/>
  <pageMargins left="0.68" right="0.31" top="0.42" bottom="0.42" header="0.28000000000000003" footer="0.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X66"/>
  <sheetViews>
    <sheetView workbookViewId="0">
      <selection activeCell="K19" sqref="K19:L21"/>
    </sheetView>
  </sheetViews>
  <sheetFormatPr defaultColWidth="3.75" defaultRowHeight="11.25" customHeight="1" x14ac:dyDescent="0.4"/>
  <cols>
    <col min="1" max="1" width="1.25" style="26" customWidth="1"/>
    <col min="2" max="4" width="3.75" style="26"/>
    <col min="5" max="9" width="3.75" style="26" customWidth="1"/>
    <col min="10" max="16384" width="3.75" style="26"/>
  </cols>
  <sheetData>
    <row r="2" spans="2:23" ht="11.25" customHeight="1" x14ac:dyDescent="0.4">
      <c r="B2" s="26" t="s">
        <v>123</v>
      </c>
    </row>
    <row r="4" spans="2:23" ht="11.25" customHeight="1" x14ac:dyDescent="0.4">
      <c r="B4" s="49"/>
      <c r="C4" s="49"/>
      <c r="D4" s="49"/>
      <c r="E4" s="49"/>
      <c r="F4" s="49"/>
      <c r="G4" s="49"/>
      <c r="H4" s="49"/>
      <c r="I4" s="49"/>
      <c r="J4" s="49"/>
      <c r="K4" s="49"/>
      <c r="L4" s="49"/>
      <c r="M4" s="49"/>
      <c r="N4" s="49"/>
      <c r="O4" s="49"/>
      <c r="P4" s="49"/>
      <c r="Q4" s="49"/>
      <c r="R4" s="49"/>
      <c r="S4" s="49"/>
      <c r="T4" s="49"/>
      <c r="U4" s="49"/>
      <c r="V4" s="49"/>
      <c r="W4" s="49"/>
    </row>
    <row r="5" spans="2:23" ht="11.25" customHeight="1" x14ac:dyDescent="0.4">
      <c r="B5" s="283" t="s">
        <v>98</v>
      </c>
      <c r="C5" s="283"/>
      <c r="D5" s="283"/>
      <c r="E5" s="283"/>
      <c r="F5" s="283"/>
      <c r="G5" s="283"/>
      <c r="H5" s="283"/>
      <c r="I5" s="283"/>
      <c r="J5" s="283"/>
      <c r="K5" s="283"/>
      <c r="L5" s="283"/>
      <c r="M5" s="283"/>
      <c r="N5" s="283"/>
      <c r="O5" s="283"/>
      <c r="P5" s="283"/>
      <c r="Q5" s="283"/>
      <c r="R5" s="283"/>
      <c r="S5" s="283"/>
      <c r="T5" s="283"/>
      <c r="U5" s="283"/>
      <c r="V5" s="283"/>
      <c r="W5" s="283"/>
    </row>
    <row r="6" spans="2:23" ht="11.25" customHeight="1" x14ac:dyDescent="0.4">
      <c r="B6" s="284"/>
      <c r="C6" s="284"/>
      <c r="D6" s="284"/>
      <c r="E6" s="284"/>
      <c r="F6" s="284"/>
      <c r="G6" s="284"/>
      <c r="H6" s="284"/>
      <c r="I6" s="284"/>
      <c r="J6" s="284"/>
      <c r="K6" s="284"/>
      <c r="L6" s="284"/>
      <c r="M6" s="284"/>
      <c r="N6" s="284"/>
      <c r="O6" s="284"/>
      <c r="P6" s="284"/>
      <c r="Q6" s="284"/>
      <c r="R6" s="284"/>
      <c r="S6" s="284"/>
      <c r="T6" s="284"/>
      <c r="U6" s="284"/>
      <c r="V6" s="284"/>
      <c r="W6" s="284"/>
    </row>
    <row r="7" spans="2:23" ht="11.25" customHeight="1" x14ac:dyDescent="0.4">
      <c r="B7" s="285" t="s">
        <v>65</v>
      </c>
      <c r="C7" s="286"/>
      <c r="D7" s="286"/>
      <c r="E7" s="286"/>
      <c r="F7" s="287"/>
      <c r="G7" s="285" t="s">
        <v>62</v>
      </c>
      <c r="H7" s="286"/>
      <c r="I7" s="286"/>
      <c r="J7" s="286"/>
      <c r="K7" s="286"/>
      <c r="L7" s="286"/>
      <c r="M7" s="286"/>
      <c r="N7" s="287"/>
      <c r="O7" s="285" t="s">
        <v>97</v>
      </c>
      <c r="P7" s="286"/>
      <c r="Q7" s="286"/>
      <c r="R7" s="286"/>
      <c r="S7" s="291"/>
      <c r="T7" s="298">
        <v>1</v>
      </c>
      <c r="U7" s="299"/>
      <c r="V7" s="299"/>
      <c r="W7" s="300"/>
    </row>
    <row r="8" spans="2:23" ht="11.25" customHeight="1" x14ac:dyDescent="0.4">
      <c r="B8" s="288"/>
      <c r="C8" s="289"/>
      <c r="D8" s="289"/>
      <c r="E8" s="289"/>
      <c r="F8" s="290"/>
      <c r="G8" s="288"/>
      <c r="H8" s="289"/>
      <c r="I8" s="289"/>
      <c r="J8" s="289"/>
      <c r="K8" s="289"/>
      <c r="L8" s="289"/>
      <c r="M8" s="289"/>
      <c r="N8" s="290"/>
      <c r="O8" s="292"/>
      <c r="P8" s="293"/>
      <c r="Q8" s="293"/>
      <c r="R8" s="293"/>
      <c r="S8" s="294"/>
      <c r="T8" s="301">
        <v>2</v>
      </c>
      <c r="U8" s="302"/>
      <c r="V8" s="302"/>
      <c r="W8" s="303"/>
    </row>
    <row r="9" spans="2:23" ht="11.25" customHeight="1" x14ac:dyDescent="0.4">
      <c r="B9" s="307" t="s">
        <v>122</v>
      </c>
      <c r="C9" s="308"/>
      <c r="D9" s="308"/>
      <c r="E9" s="308"/>
      <c r="F9" s="309"/>
      <c r="G9" s="307" t="s">
        <v>121</v>
      </c>
      <c r="H9" s="308"/>
      <c r="I9" s="308"/>
      <c r="J9" s="308"/>
      <c r="K9" s="308"/>
      <c r="L9" s="308"/>
      <c r="M9" s="308"/>
      <c r="N9" s="309"/>
      <c r="O9" s="292"/>
      <c r="P9" s="293"/>
      <c r="Q9" s="293"/>
      <c r="R9" s="293"/>
      <c r="S9" s="294"/>
      <c r="T9" s="301"/>
      <c r="U9" s="302"/>
      <c r="V9" s="302"/>
      <c r="W9" s="303"/>
    </row>
    <row r="10" spans="2:23" ht="11.25" customHeight="1" x14ac:dyDescent="0.4">
      <c r="B10" s="310"/>
      <c r="C10" s="311"/>
      <c r="D10" s="311"/>
      <c r="E10" s="311"/>
      <c r="F10" s="312"/>
      <c r="G10" s="310"/>
      <c r="H10" s="311"/>
      <c r="I10" s="311"/>
      <c r="J10" s="311"/>
      <c r="K10" s="311"/>
      <c r="L10" s="311"/>
      <c r="M10" s="311"/>
      <c r="N10" s="312"/>
      <c r="O10" s="295"/>
      <c r="P10" s="296"/>
      <c r="Q10" s="296"/>
      <c r="R10" s="296"/>
      <c r="S10" s="297"/>
      <c r="T10" s="304"/>
      <c r="U10" s="305"/>
      <c r="V10" s="305"/>
      <c r="W10" s="306"/>
    </row>
    <row r="11" spans="2:23" ht="11.25" customHeight="1" x14ac:dyDescent="0.4">
      <c r="B11" s="285" t="s">
        <v>67</v>
      </c>
      <c r="C11" s="286"/>
      <c r="D11" s="286"/>
      <c r="E11" s="286"/>
      <c r="F11" s="287"/>
      <c r="G11" s="285" t="s">
        <v>64</v>
      </c>
      <c r="H11" s="286"/>
      <c r="I11" s="286"/>
      <c r="J11" s="286"/>
      <c r="K11" s="286"/>
      <c r="L11" s="286"/>
      <c r="M11" s="286"/>
      <c r="N11" s="287"/>
      <c r="O11" s="313" t="s">
        <v>21</v>
      </c>
      <c r="P11" s="314"/>
      <c r="Q11" s="314"/>
      <c r="R11" s="314"/>
      <c r="S11" s="314"/>
      <c r="T11" s="314"/>
      <c r="U11" s="314"/>
      <c r="V11" s="314"/>
      <c r="W11" s="315"/>
    </row>
    <row r="12" spans="2:23" ht="11.25" customHeight="1" x14ac:dyDescent="0.4">
      <c r="B12" s="288"/>
      <c r="C12" s="289"/>
      <c r="D12" s="289"/>
      <c r="E12" s="289"/>
      <c r="F12" s="290"/>
      <c r="G12" s="288"/>
      <c r="H12" s="289"/>
      <c r="I12" s="289"/>
      <c r="J12" s="289"/>
      <c r="K12" s="289"/>
      <c r="L12" s="289"/>
      <c r="M12" s="289"/>
      <c r="N12" s="290"/>
      <c r="O12" s="316" t="s">
        <v>93</v>
      </c>
      <c r="P12" s="317"/>
      <c r="Q12" s="318"/>
      <c r="R12" s="319" t="s">
        <v>85</v>
      </c>
      <c r="S12" s="318"/>
      <c r="T12" s="319" t="s">
        <v>68</v>
      </c>
      <c r="U12" s="318"/>
      <c r="V12" s="319" t="s">
        <v>83</v>
      </c>
      <c r="W12" s="320"/>
    </row>
    <row r="13" spans="2:23" ht="11.25" customHeight="1" x14ac:dyDescent="0.4">
      <c r="B13" s="48">
        <v>3</v>
      </c>
      <c r="C13" s="47">
        <v>4</v>
      </c>
      <c r="D13" s="47">
        <v>5</v>
      </c>
      <c r="E13" s="47">
        <v>6</v>
      </c>
      <c r="F13" s="46">
        <v>7</v>
      </c>
      <c r="G13" s="48">
        <v>8</v>
      </c>
      <c r="H13" s="47">
        <v>9</v>
      </c>
      <c r="I13" s="47">
        <v>10</v>
      </c>
      <c r="J13" s="47">
        <v>11</v>
      </c>
      <c r="K13" s="47">
        <v>12</v>
      </c>
      <c r="L13" s="47">
        <v>13</v>
      </c>
      <c r="M13" s="47">
        <v>14</v>
      </c>
      <c r="N13" s="46">
        <v>15</v>
      </c>
      <c r="O13" s="330" t="s">
        <v>120</v>
      </c>
      <c r="P13" s="331"/>
      <c r="Q13" s="45">
        <v>16</v>
      </c>
      <c r="R13" s="321">
        <v>17</v>
      </c>
      <c r="S13" s="322"/>
      <c r="T13" s="321">
        <v>19</v>
      </c>
      <c r="U13" s="322"/>
      <c r="V13" s="321">
        <v>21</v>
      </c>
      <c r="W13" s="323"/>
    </row>
    <row r="14" spans="2:23" ht="11.25" customHeight="1" x14ac:dyDescent="0.4">
      <c r="B14" s="324" t="s">
        <v>118</v>
      </c>
      <c r="C14" s="326" t="s">
        <v>118</v>
      </c>
      <c r="D14" s="326" t="s">
        <v>119</v>
      </c>
      <c r="E14" s="326" t="s">
        <v>107</v>
      </c>
      <c r="F14" s="328" t="s">
        <v>118</v>
      </c>
      <c r="G14" s="324" t="s">
        <v>118</v>
      </c>
      <c r="H14" s="326" t="s">
        <v>107</v>
      </c>
      <c r="I14" s="326" t="s">
        <v>119</v>
      </c>
      <c r="J14" s="326" t="s">
        <v>107</v>
      </c>
      <c r="K14" s="326" t="s">
        <v>119</v>
      </c>
      <c r="L14" s="326" t="s">
        <v>119</v>
      </c>
      <c r="M14" s="326" t="s">
        <v>119</v>
      </c>
      <c r="N14" s="328" t="s">
        <v>118</v>
      </c>
      <c r="O14" s="332"/>
      <c r="P14" s="333"/>
      <c r="Q14" s="326" t="s">
        <v>118</v>
      </c>
      <c r="R14" s="336" t="s">
        <v>117</v>
      </c>
      <c r="S14" s="337"/>
      <c r="T14" s="340" t="s">
        <v>116</v>
      </c>
      <c r="U14" s="341"/>
      <c r="V14" s="344" t="s">
        <v>115</v>
      </c>
      <c r="W14" s="345"/>
    </row>
    <row r="15" spans="2:23" ht="11.25" customHeight="1" x14ac:dyDescent="0.4">
      <c r="B15" s="325"/>
      <c r="C15" s="327"/>
      <c r="D15" s="327"/>
      <c r="E15" s="327"/>
      <c r="F15" s="329"/>
      <c r="G15" s="325"/>
      <c r="H15" s="327"/>
      <c r="I15" s="327"/>
      <c r="J15" s="327"/>
      <c r="K15" s="327"/>
      <c r="L15" s="327"/>
      <c r="M15" s="327"/>
      <c r="N15" s="329"/>
      <c r="O15" s="334"/>
      <c r="P15" s="335"/>
      <c r="Q15" s="327"/>
      <c r="R15" s="338"/>
      <c r="S15" s="339"/>
      <c r="T15" s="342"/>
      <c r="U15" s="343"/>
      <c r="V15" s="346"/>
      <c r="W15" s="347"/>
    </row>
    <row r="16" spans="2:23" ht="11.25" customHeight="1" x14ac:dyDescent="0.4">
      <c r="B16" s="285" t="s">
        <v>124</v>
      </c>
      <c r="C16" s="286"/>
      <c r="D16" s="286"/>
      <c r="E16" s="286"/>
      <c r="F16" s="286"/>
      <c r="G16" s="286"/>
      <c r="H16" s="286"/>
      <c r="I16" s="286"/>
      <c r="J16" s="287"/>
      <c r="K16" s="348" t="s">
        <v>125</v>
      </c>
      <c r="L16" s="286"/>
      <c r="M16" s="286"/>
      <c r="N16" s="286"/>
      <c r="O16" s="286"/>
      <c r="P16" s="286"/>
      <c r="Q16" s="286"/>
      <c r="R16" s="286"/>
      <c r="S16" s="287"/>
      <c r="T16" s="285" t="s">
        <v>126</v>
      </c>
      <c r="U16" s="286"/>
      <c r="V16" s="286"/>
      <c r="W16" s="287"/>
    </row>
    <row r="17" spans="1:24" ht="11.25" customHeight="1" x14ac:dyDescent="0.4">
      <c r="A17" s="38"/>
      <c r="B17" s="288"/>
      <c r="C17" s="289"/>
      <c r="D17" s="289"/>
      <c r="E17" s="289"/>
      <c r="F17" s="289"/>
      <c r="G17" s="289"/>
      <c r="H17" s="289"/>
      <c r="I17" s="289"/>
      <c r="J17" s="290"/>
      <c r="K17" s="288"/>
      <c r="L17" s="289"/>
      <c r="M17" s="289"/>
      <c r="N17" s="289"/>
      <c r="O17" s="289"/>
      <c r="P17" s="289"/>
      <c r="Q17" s="289"/>
      <c r="R17" s="289"/>
      <c r="S17" s="290"/>
      <c r="T17" s="288"/>
      <c r="U17" s="289"/>
      <c r="V17" s="289"/>
      <c r="W17" s="290"/>
    </row>
    <row r="18" spans="1:24" ht="11.25" customHeight="1" x14ac:dyDescent="0.4">
      <c r="A18" s="38"/>
      <c r="B18" s="316" t="s">
        <v>93</v>
      </c>
      <c r="C18" s="317"/>
      <c r="D18" s="318"/>
      <c r="E18" s="319" t="s">
        <v>85</v>
      </c>
      <c r="F18" s="318"/>
      <c r="G18" s="319" t="s">
        <v>68</v>
      </c>
      <c r="H18" s="318"/>
      <c r="I18" s="319" t="s">
        <v>83</v>
      </c>
      <c r="J18" s="320"/>
      <c r="K18" s="316" t="s">
        <v>96</v>
      </c>
      <c r="L18" s="317"/>
      <c r="M18" s="318"/>
      <c r="N18" s="319" t="s">
        <v>85</v>
      </c>
      <c r="O18" s="318"/>
      <c r="P18" s="319" t="s">
        <v>68</v>
      </c>
      <c r="Q18" s="318"/>
      <c r="R18" s="319" t="s">
        <v>83</v>
      </c>
      <c r="S18" s="320"/>
      <c r="T18" s="349" t="s">
        <v>95</v>
      </c>
      <c r="U18" s="350"/>
      <c r="V18" s="351"/>
      <c r="W18" s="44">
        <v>79</v>
      </c>
    </row>
    <row r="19" spans="1:24" ht="11.25" customHeight="1" x14ac:dyDescent="0.4">
      <c r="A19" s="38"/>
      <c r="B19" s="330" t="s">
        <v>110</v>
      </c>
      <c r="C19" s="331"/>
      <c r="D19" s="43">
        <v>23</v>
      </c>
      <c r="E19" s="321">
        <v>24</v>
      </c>
      <c r="F19" s="322"/>
      <c r="G19" s="321">
        <v>26</v>
      </c>
      <c r="H19" s="322"/>
      <c r="I19" s="321">
        <v>28</v>
      </c>
      <c r="J19" s="323"/>
      <c r="K19" s="330" t="s">
        <v>114</v>
      </c>
      <c r="L19" s="331"/>
      <c r="M19" s="43">
        <v>37</v>
      </c>
      <c r="N19" s="321">
        <v>38</v>
      </c>
      <c r="O19" s="322"/>
      <c r="P19" s="321">
        <v>40</v>
      </c>
      <c r="Q19" s="322"/>
      <c r="R19" s="321">
        <v>42</v>
      </c>
      <c r="S19" s="323"/>
      <c r="T19" s="352"/>
      <c r="U19" s="353"/>
      <c r="V19" s="354"/>
      <c r="W19" s="328">
        <v>0</v>
      </c>
    </row>
    <row r="20" spans="1:24" ht="11.25" customHeight="1" x14ac:dyDescent="0.4">
      <c r="A20" s="38"/>
      <c r="B20" s="332"/>
      <c r="C20" s="333"/>
      <c r="D20" s="326">
        <v>5</v>
      </c>
      <c r="E20" s="336">
        <v>1</v>
      </c>
      <c r="F20" s="337"/>
      <c r="G20" s="340">
        <v>43652</v>
      </c>
      <c r="H20" s="341"/>
      <c r="I20" s="344">
        <v>7</v>
      </c>
      <c r="J20" s="345"/>
      <c r="K20" s="332"/>
      <c r="L20" s="333"/>
      <c r="M20" s="326" t="s">
        <v>114</v>
      </c>
      <c r="N20" s="336" t="s">
        <v>114</v>
      </c>
      <c r="O20" s="337"/>
      <c r="P20" s="340" t="s">
        <v>114</v>
      </c>
      <c r="Q20" s="341"/>
      <c r="R20" s="344" t="s">
        <v>114</v>
      </c>
      <c r="S20" s="345"/>
      <c r="T20" s="352"/>
      <c r="U20" s="353"/>
      <c r="V20" s="354"/>
      <c r="W20" s="328"/>
    </row>
    <row r="21" spans="1:24" ht="11.25" customHeight="1" x14ac:dyDescent="0.4">
      <c r="A21" s="38"/>
      <c r="B21" s="334"/>
      <c r="C21" s="335"/>
      <c r="D21" s="327"/>
      <c r="E21" s="338"/>
      <c r="F21" s="339"/>
      <c r="G21" s="342"/>
      <c r="H21" s="343"/>
      <c r="I21" s="346"/>
      <c r="J21" s="347"/>
      <c r="K21" s="334"/>
      <c r="L21" s="335"/>
      <c r="M21" s="327"/>
      <c r="N21" s="338"/>
      <c r="O21" s="339"/>
      <c r="P21" s="342"/>
      <c r="Q21" s="343"/>
      <c r="R21" s="346"/>
      <c r="S21" s="347"/>
      <c r="T21" s="355"/>
      <c r="U21" s="356"/>
      <c r="V21" s="357"/>
      <c r="W21" s="329"/>
    </row>
    <row r="22" spans="1:24" ht="11.25" customHeight="1" x14ac:dyDescent="0.4">
      <c r="A22" s="38"/>
      <c r="B22" s="348" t="s">
        <v>127</v>
      </c>
      <c r="C22" s="286"/>
      <c r="D22" s="291"/>
      <c r="E22" s="358" t="s">
        <v>94</v>
      </c>
      <c r="F22" s="314"/>
      <c r="G22" s="314"/>
      <c r="H22" s="314"/>
      <c r="I22" s="314"/>
      <c r="J22" s="314"/>
      <c r="K22" s="314"/>
      <c r="L22" s="314"/>
      <c r="M22" s="359"/>
      <c r="N22" s="360" t="s">
        <v>113</v>
      </c>
      <c r="O22" s="358" t="s">
        <v>44</v>
      </c>
      <c r="P22" s="314"/>
      <c r="Q22" s="314"/>
      <c r="R22" s="314"/>
      <c r="S22" s="314"/>
      <c r="T22" s="314"/>
      <c r="U22" s="314"/>
      <c r="V22" s="314"/>
      <c r="W22" s="315"/>
    </row>
    <row r="23" spans="1:24" ht="11.25" customHeight="1" x14ac:dyDescent="0.4">
      <c r="A23" s="38"/>
      <c r="B23" s="292"/>
      <c r="C23" s="293"/>
      <c r="D23" s="293"/>
      <c r="E23" s="319" t="s">
        <v>93</v>
      </c>
      <c r="F23" s="317"/>
      <c r="G23" s="318"/>
      <c r="H23" s="319" t="s">
        <v>85</v>
      </c>
      <c r="I23" s="318"/>
      <c r="J23" s="319" t="s">
        <v>68</v>
      </c>
      <c r="K23" s="318"/>
      <c r="L23" s="319" t="s">
        <v>83</v>
      </c>
      <c r="M23" s="318"/>
      <c r="N23" s="361"/>
      <c r="O23" s="319" t="s">
        <v>93</v>
      </c>
      <c r="P23" s="317"/>
      <c r="Q23" s="318"/>
      <c r="R23" s="319" t="s">
        <v>85</v>
      </c>
      <c r="S23" s="318"/>
      <c r="T23" s="319" t="s">
        <v>68</v>
      </c>
      <c r="U23" s="318"/>
      <c r="V23" s="319" t="s">
        <v>83</v>
      </c>
      <c r="W23" s="320"/>
    </row>
    <row r="24" spans="1:24" ht="11.25" customHeight="1" x14ac:dyDescent="0.4">
      <c r="A24" s="38"/>
      <c r="B24" s="292"/>
      <c r="C24" s="293"/>
      <c r="D24" s="293"/>
      <c r="E24" s="363" t="s">
        <v>110</v>
      </c>
      <c r="F24" s="331"/>
      <c r="G24" s="43">
        <v>51</v>
      </c>
      <c r="H24" s="321">
        <v>52</v>
      </c>
      <c r="I24" s="322"/>
      <c r="J24" s="321">
        <v>54</v>
      </c>
      <c r="K24" s="322"/>
      <c r="L24" s="321">
        <v>56</v>
      </c>
      <c r="M24" s="322"/>
      <c r="N24" s="361"/>
      <c r="O24" s="363" t="s">
        <v>110</v>
      </c>
      <c r="P24" s="331"/>
      <c r="Q24" s="43">
        <v>58</v>
      </c>
      <c r="R24" s="321">
        <v>59</v>
      </c>
      <c r="S24" s="322"/>
      <c r="T24" s="321">
        <v>61</v>
      </c>
      <c r="U24" s="322"/>
      <c r="V24" s="321">
        <v>63</v>
      </c>
      <c r="W24" s="323"/>
    </row>
    <row r="25" spans="1:24" ht="11.25" customHeight="1" x14ac:dyDescent="0.4">
      <c r="A25" s="38"/>
      <c r="B25" s="292"/>
      <c r="C25" s="293"/>
      <c r="D25" s="293"/>
      <c r="E25" s="364"/>
      <c r="F25" s="333"/>
      <c r="G25" s="326">
        <v>5</v>
      </c>
      <c r="H25" s="336">
        <v>1</v>
      </c>
      <c r="I25" s="337"/>
      <c r="J25" s="336">
        <v>5</v>
      </c>
      <c r="K25" s="337"/>
      <c r="L25" s="336">
        <v>11</v>
      </c>
      <c r="M25" s="337"/>
      <c r="N25" s="361"/>
      <c r="O25" s="364"/>
      <c r="P25" s="333"/>
      <c r="Q25" s="326">
        <v>5</v>
      </c>
      <c r="R25" s="336">
        <v>1</v>
      </c>
      <c r="S25" s="337"/>
      <c r="T25" s="336">
        <v>9</v>
      </c>
      <c r="U25" s="337"/>
      <c r="V25" s="336">
        <v>1</v>
      </c>
      <c r="W25" s="366"/>
    </row>
    <row r="26" spans="1:24" ht="11.25" customHeight="1" x14ac:dyDescent="0.4">
      <c r="B26" s="292"/>
      <c r="C26" s="293"/>
      <c r="D26" s="293"/>
      <c r="E26" s="365"/>
      <c r="F26" s="335"/>
      <c r="G26" s="327"/>
      <c r="H26" s="338"/>
      <c r="I26" s="339"/>
      <c r="J26" s="338"/>
      <c r="K26" s="339"/>
      <c r="L26" s="338"/>
      <c r="M26" s="339"/>
      <c r="N26" s="362"/>
      <c r="O26" s="365"/>
      <c r="P26" s="335"/>
      <c r="Q26" s="327"/>
      <c r="R26" s="338"/>
      <c r="S26" s="339"/>
      <c r="T26" s="338"/>
      <c r="U26" s="339"/>
      <c r="V26" s="338"/>
      <c r="W26" s="367"/>
    </row>
    <row r="27" spans="1:24" ht="11.25" customHeight="1" x14ac:dyDescent="0.4">
      <c r="B27" s="348" t="s">
        <v>128</v>
      </c>
      <c r="C27" s="286"/>
      <c r="D27" s="291"/>
      <c r="E27" s="358" t="s">
        <v>46</v>
      </c>
      <c r="F27" s="314"/>
      <c r="G27" s="314"/>
      <c r="H27" s="314"/>
      <c r="I27" s="314"/>
      <c r="J27" s="314"/>
      <c r="K27" s="314"/>
      <c r="L27" s="314"/>
      <c r="M27" s="359"/>
      <c r="N27" s="360" t="s">
        <v>112</v>
      </c>
      <c r="O27" s="358" t="s">
        <v>44</v>
      </c>
      <c r="P27" s="314"/>
      <c r="Q27" s="314"/>
      <c r="R27" s="314"/>
      <c r="S27" s="314"/>
      <c r="T27" s="314"/>
      <c r="U27" s="314"/>
      <c r="V27" s="314"/>
      <c r="W27" s="315"/>
    </row>
    <row r="28" spans="1:24" ht="11.25" customHeight="1" x14ac:dyDescent="0.4">
      <c r="B28" s="292"/>
      <c r="C28" s="293"/>
      <c r="D28" s="294"/>
      <c r="E28" s="319" t="s">
        <v>111</v>
      </c>
      <c r="F28" s="317"/>
      <c r="G28" s="318"/>
      <c r="H28" s="319" t="s">
        <v>85</v>
      </c>
      <c r="I28" s="318"/>
      <c r="J28" s="319" t="s">
        <v>68</v>
      </c>
      <c r="K28" s="318"/>
      <c r="L28" s="319" t="s">
        <v>83</v>
      </c>
      <c r="M28" s="318"/>
      <c r="N28" s="361"/>
      <c r="O28" s="319" t="s">
        <v>111</v>
      </c>
      <c r="P28" s="317"/>
      <c r="Q28" s="318"/>
      <c r="R28" s="319" t="s">
        <v>85</v>
      </c>
      <c r="S28" s="318"/>
      <c r="T28" s="319" t="s">
        <v>68</v>
      </c>
      <c r="U28" s="318"/>
      <c r="V28" s="319" t="s">
        <v>83</v>
      </c>
      <c r="W28" s="320"/>
    </row>
    <row r="29" spans="1:24" ht="11.25" customHeight="1" x14ac:dyDescent="0.4">
      <c r="B29" s="292"/>
      <c r="C29" s="293"/>
      <c r="D29" s="293"/>
      <c r="E29" s="363" t="s">
        <v>110</v>
      </c>
      <c r="F29" s="331"/>
      <c r="G29" s="43">
        <v>65</v>
      </c>
      <c r="H29" s="321">
        <v>66</v>
      </c>
      <c r="I29" s="322"/>
      <c r="J29" s="321">
        <v>68</v>
      </c>
      <c r="K29" s="322"/>
      <c r="L29" s="321">
        <v>70</v>
      </c>
      <c r="M29" s="322"/>
      <c r="N29" s="361"/>
      <c r="O29" s="363" t="s">
        <v>110</v>
      </c>
      <c r="P29" s="331"/>
      <c r="Q29" s="43">
        <v>72</v>
      </c>
      <c r="R29" s="321">
        <v>73</v>
      </c>
      <c r="S29" s="322"/>
      <c r="T29" s="321">
        <v>75</v>
      </c>
      <c r="U29" s="322"/>
      <c r="V29" s="321">
        <v>77</v>
      </c>
      <c r="W29" s="323"/>
    </row>
    <row r="30" spans="1:24" ht="11.25" customHeight="1" x14ac:dyDescent="0.4">
      <c r="B30" s="292"/>
      <c r="C30" s="293"/>
      <c r="D30" s="293"/>
      <c r="E30" s="364"/>
      <c r="F30" s="333"/>
      <c r="G30" s="326">
        <v>5</v>
      </c>
      <c r="H30" s="336">
        <v>1</v>
      </c>
      <c r="I30" s="337"/>
      <c r="J30" s="336">
        <v>5</v>
      </c>
      <c r="K30" s="337"/>
      <c r="L30" s="336">
        <v>27</v>
      </c>
      <c r="M30" s="337"/>
      <c r="N30" s="361"/>
      <c r="O30" s="364"/>
      <c r="P30" s="333"/>
      <c r="Q30" s="326">
        <v>5</v>
      </c>
      <c r="R30" s="336">
        <v>1</v>
      </c>
      <c r="S30" s="337"/>
      <c r="T30" s="336">
        <v>9</v>
      </c>
      <c r="U30" s="337"/>
      <c r="V30" s="336">
        <v>1</v>
      </c>
      <c r="W30" s="366"/>
      <c r="X30" s="50"/>
    </row>
    <row r="31" spans="1:24" ht="11.25" customHeight="1" x14ac:dyDescent="0.4">
      <c r="B31" s="295"/>
      <c r="C31" s="296"/>
      <c r="D31" s="296"/>
      <c r="E31" s="365"/>
      <c r="F31" s="335"/>
      <c r="G31" s="327"/>
      <c r="H31" s="338"/>
      <c r="I31" s="339"/>
      <c r="J31" s="338"/>
      <c r="K31" s="339"/>
      <c r="L31" s="338"/>
      <c r="M31" s="339"/>
      <c r="N31" s="362"/>
      <c r="O31" s="365"/>
      <c r="P31" s="335"/>
      <c r="Q31" s="327"/>
      <c r="R31" s="338"/>
      <c r="S31" s="339"/>
      <c r="T31" s="338"/>
      <c r="U31" s="339"/>
      <c r="V31" s="338"/>
      <c r="W31" s="367"/>
      <c r="X31" s="50"/>
    </row>
    <row r="32" spans="1:24" ht="11.25" customHeight="1" x14ac:dyDescent="0.4">
      <c r="B32" s="368" t="s">
        <v>109</v>
      </c>
      <c r="C32" s="369"/>
      <c r="D32" s="369"/>
      <c r="E32" s="369"/>
      <c r="F32" s="369"/>
      <c r="G32" s="369"/>
      <c r="H32" s="369"/>
      <c r="I32" s="369"/>
      <c r="J32" s="369"/>
      <c r="K32" s="369"/>
      <c r="L32" s="369"/>
      <c r="M32" s="369"/>
      <c r="N32" s="369"/>
      <c r="O32" s="369"/>
      <c r="P32" s="369"/>
      <c r="Q32" s="369"/>
      <c r="R32" s="369"/>
      <c r="S32" s="369"/>
      <c r="T32" s="369"/>
      <c r="U32" s="369"/>
      <c r="V32" s="369"/>
      <c r="W32" s="370"/>
    </row>
    <row r="33" spans="1:23" ht="11.25" customHeight="1" x14ac:dyDescent="0.4">
      <c r="B33" s="371"/>
      <c r="C33" s="372"/>
      <c r="D33" s="372"/>
      <c r="E33" s="372"/>
      <c r="F33" s="372"/>
      <c r="G33" s="372"/>
      <c r="H33" s="372"/>
      <c r="I33" s="372"/>
      <c r="J33" s="372"/>
      <c r="K33" s="372"/>
      <c r="L33" s="372"/>
      <c r="M33" s="372"/>
      <c r="N33" s="372"/>
      <c r="O33" s="372"/>
      <c r="P33" s="372"/>
      <c r="Q33" s="372"/>
      <c r="R33" s="372"/>
      <c r="S33" s="372"/>
      <c r="T33" s="372"/>
      <c r="U33" s="372"/>
      <c r="V33" s="372"/>
      <c r="W33" s="373"/>
    </row>
    <row r="34" spans="1:23" ht="11.25" customHeight="1" x14ac:dyDescent="0.4">
      <c r="B34" s="371"/>
      <c r="C34" s="372"/>
      <c r="D34" s="372"/>
      <c r="E34" s="372"/>
      <c r="F34" s="372"/>
      <c r="G34" s="372"/>
      <c r="H34" s="372"/>
      <c r="I34" s="372"/>
      <c r="J34" s="372"/>
      <c r="K34" s="372"/>
      <c r="L34" s="372"/>
      <c r="M34" s="372"/>
      <c r="N34" s="372"/>
      <c r="O34" s="372"/>
      <c r="P34" s="372"/>
      <c r="Q34" s="372"/>
      <c r="R34" s="372"/>
      <c r="S34" s="372"/>
      <c r="T34" s="372"/>
      <c r="U34" s="372"/>
      <c r="V34" s="372"/>
      <c r="W34" s="373"/>
    </row>
    <row r="35" spans="1:23" ht="11.25" customHeight="1" x14ac:dyDescent="0.4">
      <c r="B35" s="292" t="s">
        <v>89</v>
      </c>
      <c r="C35" s="293"/>
      <c r="D35" s="293"/>
      <c r="E35" s="293"/>
      <c r="F35" s="293"/>
      <c r="G35" s="293"/>
      <c r="H35" s="293"/>
      <c r="I35" s="293"/>
      <c r="J35" s="293"/>
      <c r="K35" s="42"/>
      <c r="L35" s="42"/>
      <c r="M35" s="38"/>
      <c r="N35" s="38"/>
      <c r="O35" s="38"/>
      <c r="P35" s="38"/>
      <c r="Q35" s="38"/>
      <c r="R35" s="38"/>
      <c r="S35" s="38"/>
      <c r="T35" s="38"/>
      <c r="U35" s="38"/>
      <c r="V35" s="38"/>
      <c r="W35" s="32"/>
    </row>
    <row r="36" spans="1:23" ht="11.25" customHeight="1" x14ac:dyDescent="0.4">
      <c r="B36" s="292"/>
      <c r="C36" s="293"/>
      <c r="D36" s="293"/>
      <c r="E36" s="293"/>
      <c r="F36" s="293"/>
      <c r="G36" s="293"/>
      <c r="H36" s="293"/>
      <c r="I36" s="293"/>
      <c r="J36" s="293"/>
      <c r="K36" s="42"/>
      <c r="L36" s="42"/>
      <c r="M36" s="38"/>
      <c r="N36" s="38"/>
      <c r="O36" s="38"/>
      <c r="P36" s="38"/>
      <c r="Q36" s="38"/>
      <c r="R36" s="38"/>
      <c r="S36" s="38"/>
      <c r="T36" s="38"/>
      <c r="U36" s="38"/>
      <c r="V36" s="38"/>
      <c r="W36" s="32"/>
    </row>
    <row r="37" spans="1:23" ht="11.25" customHeight="1" x14ac:dyDescent="0.4">
      <c r="A37" s="32"/>
      <c r="C37" s="374" t="s">
        <v>103</v>
      </c>
      <c r="D37" s="374"/>
      <c r="E37" s="375" t="s">
        <v>107</v>
      </c>
      <c r="F37" s="353" t="s">
        <v>85</v>
      </c>
      <c r="G37" s="376" t="s">
        <v>108</v>
      </c>
      <c r="H37" s="353" t="s">
        <v>84</v>
      </c>
      <c r="I37" s="377" t="s">
        <v>107</v>
      </c>
      <c r="J37" s="353" t="s">
        <v>83</v>
      </c>
      <c r="K37" s="38"/>
      <c r="L37" s="38"/>
      <c r="M37" s="38"/>
      <c r="N37" s="38"/>
      <c r="O37" s="38"/>
      <c r="P37" s="38"/>
      <c r="Q37" s="38"/>
      <c r="R37" s="38"/>
      <c r="S37" s="38"/>
      <c r="T37" s="38"/>
      <c r="U37" s="38"/>
      <c r="V37" s="38"/>
      <c r="W37" s="32"/>
    </row>
    <row r="38" spans="1:23" ht="11.25" customHeight="1" x14ac:dyDescent="0.4">
      <c r="A38" s="32"/>
      <c r="C38" s="374"/>
      <c r="D38" s="374"/>
      <c r="E38" s="375"/>
      <c r="F38" s="353"/>
      <c r="G38" s="376"/>
      <c r="H38" s="353"/>
      <c r="I38" s="377"/>
      <c r="J38" s="353"/>
      <c r="K38" s="293" t="s">
        <v>88</v>
      </c>
      <c r="L38" s="293"/>
      <c r="M38" s="378" t="s">
        <v>106</v>
      </c>
      <c r="N38" s="378"/>
      <c r="O38" s="378"/>
      <c r="P38" s="378"/>
      <c r="Q38" s="378"/>
      <c r="R38" s="378"/>
      <c r="S38" s="378"/>
      <c r="T38" s="38"/>
      <c r="W38" s="32"/>
    </row>
    <row r="39" spans="1:23" ht="11.25" customHeight="1" x14ac:dyDescent="0.4">
      <c r="A39" s="32"/>
      <c r="B39" s="38"/>
      <c r="H39" s="41"/>
      <c r="I39" s="40"/>
      <c r="J39" s="34"/>
      <c r="K39" s="293"/>
      <c r="L39" s="293"/>
      <c r="M39" s="378"/>
      <c r="N39" s="378"/>
      <c r="O39" s="378"/>
      <c r="P39" s="378"/>
      <c r="Q39" s="378"/>
      <c r="R39" s="378"/>
      <c r="S39" s="378"/>
      <c r="T39" s="38"/>
      <c r="W39" s="32"/>
    </row>
    <row r="40" spans="1:23" ht="11.25" customHeight="1" x14ac:dyDescent="0.4">
      <c r="B40" s="35"/>
      <c r="C40" s="39"/>
      <c r="D40" s="39"/>
      <c r="E40" s="39"/>
      <c r="F40" s="39"/>
      <c r="G40" s="39"/>
      <c r="H40" s="39"/>
      <c r="I40" s="39"/>
      <c r="J40" s="39"/>
      <c r="K40" s="39"/>
      <c r="L40" s="38"/>
      <c r="M40" s="36"/>
      <c r="N40" s="36"/>
      <c r="O40" s="36"/>
      <c r="P40" s="36"/>
      <c r="Q40" s="36"/>
      <c r="R40" s="36"/>
      <c r="S40" s="36"/>
      <c r="T40" s="38"/>
      <c r="W40" s="32"/>
    </row>
    <row r="41" spans="1:23" ht="11.25" customHeight="1" x14ac:dyDescent="0.4">
      <c r="B41" s="35"/>
      <c r="C41" s="38"/>
      <c r="D41" s="38"/>
      <c r="E41" s="38"/>
      <c r="F41" s="38"/>
      <c r="G41" s="38"/>
      <c r="H41" s="38"/>
      <c r="I41" s="38"/>
      <c r="J41" s="38"/>
      <c r="K41" s="293" t="s">
        <v>87</v>
      </c>
      <c r="L41" s="293"/>
      <c r="M41" s="378" t="s">
        <v>105</v>
      </c>
      <c r="N41" s="378"/>
      <c r="O41" s="378"/>
      <c r="P41" s="378"/>
      <c r="Q41" s="378"/>
      <c r="R41" s="378"/>
      <c r="S41" s="378"/>
      <c r="T41" s="378"/>
      <c r="U41" s="378"/>
      <c r="V41" s="379"/>
      <c r="W41" s="32"/>
    </row>
    <row r="42" spans="1:23" ht="11.25" customHeight="1" x14ac:dyDescent="0.4">
      <c r="B42" s="35"/>
      <c r="C42" s="38"/>
      <c r="D42" s="38"/>
      <c r="E42" s="38"/>
      <c r="F42" s="38"/>
      <c r="G42" s="38"/>
      <c r="H42" s="38"/>
      <c r="I42" s="38"/>
      <c r="J42" s="38"/>
      <c r="K42" s="293"/>
      <c r="L42" s="293"/>
      <c r="M42" s="378"/>
      <c r="N42" s="378"/>
      <c r="O42" s="378"/>
      <c r="P42" s="378"/>
      <c r="Q42" s="378"/>
      <c r="R42" s="378"/>
      <c r="S42" s="378"/>
      <c r="T42" s="378"/>
      <c r="U42" s="378"/>
      <c r="V42" s="379"/>
      <c r="W42" s="32"/>
    </row>
    <row r="43" spans="1:23" ht="11.25" customHeight="1" x14ac:dyDescent="0.4">
      <c r="B43" s="31"/>
      <c r="C43" s="30"/>
      <c r="D43" s="30"/>
      <c r="E43" s="30"/>
      <c r="F43" s="30"/>
      <c r="G43" s="30"/>
      <c r="H43" s="30"/>
      <c r="I43" s="30"/>
      <c r="J43" s="30"/>
      <c r="K43" s="30"/>
      <c r="L43" s="30"/>
      <c r="M43" s="30"/>
      <c r="N43" s="30"/>
      <c r="O43" s="30"/>
      <c r="P43" s="30"/>
      <c r="Q43" s="30"/>
      <c r="R43" s="30"/>
      <c r="S43" s="30"/>
      <c r="T43" s="30"/>
      <c r="U43" s="30"/>
      <c r="V43" s="30"/>
      <c r="W43" s="29"/>
    </row>
    <row r="44" spans="1:23" ht="11.25" customHeight="1" x14ac:dyDescent="0.4">
      <c r="B44" s="380" t="s">
        <v>104</v>
      </c>
      <c r="C44" s="381"/>
      <c r="D44" s="381"/>
      <c r="E44" s="381"/>
      <c r="F44" s="381"/>
      <c r="G44" s="381"/>
      <c r="H44" s="381"/>
      <c r="I44" s="381"/>
      <c r="J44" s="381"/>
      <c r="K44" s="381"/>
      <c r="L44" s="381"/>
      <c r="M44" s="381"/>
      <c r="N44" s="381"/>
      <c r="O44" s="381"/>
      <c r="P44" s="381"/>
      <c r="Q44" s="381"/>
      <c r="R44" s="381"/>
      <c r="S44" s="381"/>
      <c r="T44" s="381"/>
      <c r="U44" s="381"/>
      <c r="V44" s="381"/>
      <c r="W44" s="382"/>
    </row>
    <row r="45" spans="1:23" ht="11.25" customHeight="1" x14ac:dyDescent="0.4">
      <c r="B45" s="383"/>
      <c r="C45" s="384"/>
      <c r="D45" s="384"/>
      <c r="E45" s="384"/>
      <c r="F45" s="384"/>
      <c r="G45" s="384"/>
      <c r="H45" s="384"/>
      <c r="I45" s="384"/>
      <c r="J45" s="384"/>
      <c r="K45" s="384"/>
      <c r="L45" s="384"/>
      <c r="M45" s="384"/>
      <c r="N45" s="384"/>
      <c r="O45" s="384"/>
      <c r="P45" s="384"/>
      <c r="Q45" s="384"/>
      <c r="R45" s="384"/>
      <c r="S45" s="384"/>
      <c r="T45" s="384"/>
      <c r="U45" s="384"/>
      <c r="V45" s="384"/>
      <c r="W45" s="385"/>
    </row>
    <row r="46" spans="1:23" ht="11.25" customHeight="1" x14ac:dyDescent="0.4">
      <c r="B46" s="35"/>
      <c r="C46" s="386" t="s">
        <v>103</v>
      </c>
      <c r="D46" s="386"/>
      <c r="E46" s="387" t="s">
        <v>132</v>
      </c>
      <c r="F46" s="353" t="s">
        <v>85</v>
      </c>
      <c r="G46" s="388" t="s">
        <v>132</v>
      </c>
      <c r="H46" s="353" t="s">
        <v>84</v>
      </c>
      <c r="I46" s="388" t="s">
        <v>133</v>
      </c>
      <c r="J46" s="353" t="s">
        <v>83</v>
      </c>
      <c r="K46" s="38"/>
      <c r="L46" s="38"/>
      <c r="M46" s="38"/>
      <c r="N46" s="38"/>
      <c r="O46" s="38"/>
      <c r="P46" s="38"/>
      <c r="Q46" s="38"/>
      <c r="R46" s="38"/>
      <c r="S46" s="38"/>
      <c r="T46" s="38"/>
      <c r="U46" s="38"/>
      <c r="V46" s="38"/>
      <c r="W46" s="32"/>
    </row>
    <row r="47" spans="1:23" ht="11.25" customHeight="1" x14ac:dyDescent="0.4">
      <c r="A47" s="32"/>
      <c r="C47" s="386"/>
      <c r="D47" s="386"/>
      <c r="E47" s="387"/>
      <c r="F47" s="353"/>
      <c r="G47" s="388"/>
      <c r="H47" s="353"/>
      <c r="I47" s="388"/>
      <c r="J47" s="353"/>
      <c r="K47" s="353" t="s">
        <v>82</v>
      </c>
      <c r="L47" s="353"/>
      <c r="M47" s="389" t="s">
        <v>142</v>
      </c>
      <c r="N47" s="378"/>
      <c r="O47" s="378"/>
      <c r="P47" s="378"/>
      <c r="Q47" s="378"/>
      <c r="R47" s="378"/>
      <c r="S47" s="378"/>
      <c r="T47" s="378"/>
      <c r="U47" s="379"/>
      <c r="V47" s="379"/>
      <c r="W47" s="32"/>
    </row>
    <row r="48" spans="1:23" ht="11.25" customHeight="1" x14ac:dyDescent="0.4">
      <c r="A48" s="32"/>
      <c r="K48" s="353"/>
      <c r="L48" s="353"/>
      <c r="M48" s="378"/>
      <c r="N48" s="378"/>
      <c r="O48" s="378"/>
      <c r="P48" s="378"/>
      <c r="Q48" s="378"/>
      <c r="R48" s="378"/>
      <c r="S48" s="378"/>
      <c r="T48" s="378"/>
      <c r="U48" s="379"/>
      <c r="V48" s="379"/>
      <c r="W48" s="32"/>
    </row>
    <row r="49" spans="2:23" ht="11.25" customHeight="1" x14ac:dyDescent="0.4">
      <c r="B49" s="35"/>
      <c r="C49" s="36"/>
      <c r="D49" s="36"/>
      <c r="E49" s="36"/>
      <c r="F49" s="36"/>
      <c r="G49" s="37"/>
      <c r="H49" s="36"/>
      <c r="I49" s="37"/>
      <c r="J49" s="36"/>
      <c r="K49" s="353"/>
      <c r="L49" s="353"/>
      <c r="M49" s="378"/>
      <c r="N49" s="378"/>
      <c r="O49" s="378"/>
      <c r="P49" s="378"/>
      <c r="Q49" s="378"/>
      <c r="R49" s="378"/>
      <c r="S49" s="378"/>
      <c r="T49" s="378"/>
      <c r="U49" s="379"/>
      <c r="V49" s="379"/>
      <c r="W49" s="32"/>
    </row>
    <row r="50" spans="2:23" ht="11.25" customHeight="1" x14ac:dyDescent="0.4">
      <c r="B50" s="35"/>
      <c r="C50" s="36"/>
      <c r="D50" s="36"/>
      <c r="E50" s="36"/>
      <c r="F50" s="36"/>
      <c r="G50" s="37"/>
      <c r="H50" s="36"/>
      <c r="I50" s="37"/>
      <c r="J50" s="36"/>
      <c r="K50" s="353"/>
      <c r="L50" s="353"/>
      <c r="M50" s="378"/>
      <c r="N50" s="378"/>
      <c r="O50" s="378"/>
      <c r="P50" s="378"/>
      <c r="Q50" s="378"/>
      <c r="R50" s="378"/>
      <c r="S50" s="378"/>
      <c r="T50" s="378"/>
      <c r="U50" s="379"/>
      <c r="V50" s="379"/>
      <c r="W50" s="32"/>
    </row>
    <row r="51" spans="2:23" ht="11.25" customHeight="1" x14ac:dyDescent="0.4">
      <c r="B51" s="35"/>
      <c r="C51" s="33"/>
      <c r="D51" s="33"/>
      <c r="E51" s="33"/>
      <c r="F51" s="33"/>
      <c r="G51" s="33"/>
      <c r="H51" s="33"/>
      <c r="I51" s="33"/>
      <c r="J51" s="33"/>
      <c r="K51" s="33"/>
      <c r="L51" s="33"/>
      <c r="M51" s="33"/>
      <c r="N51" s="33"/>
      <c r="O51" s="33"/>
      <c r="P51" s="33"/>
      <c r="Q51" s="33"/>
      <c r="R51" s="33"/>
      <c r="S51" s="33"/>
      <c r="T51" s="33"/>
      <c r="U51" s="33"/>
      <c r="V51" s="33"/>
      <c r="W51" s="32"/>
    </row>
    <row r="52" spans="2:23" ht="11.25" customHeight="1" x14ac:dyDescent="0.4">
      <c r="B52" s="35"/>
      <c r="C52" s="353" t="s">
        <v>137</v>
      </c>
      <c r="D52" s="353"/>
      <c r="E52" s="353"/>
      <c r="F52" s="353"/>
      <c r="G52" s="353"/>
      <c r="H52" s="353" t="s">
        <v>102</v>
      </c>
      <c r="I52" s="390" t="s">
        <v>134</v>
      </c>
      <c r="J52" s="390"/>
      <c r="K52" s="353" t="s">
        <v>80</v>
      </c>
      <c r="L52" s="353"/>
      <c r="M52" s="390" t="s">
        <v>135</v>
      </c>
      <c r="N52" s="390"/>
      <c r="O52" s="353" t="s">
        <v>101</v>
      </c>
      <c r="P52" s="390" t="s">
        <v>136</v>
      </c>
      <c r="Q52" s="390"/>
      <c r="R52" s="34"/>
      <c r="S52" s="33"/>
      <c r="T52" s="33"/>
      <c r="U52" s="33"/>
      <c r="V52" s="33"/>
      <c r="W52" s="32"/>
    </row>
    <row r="53" spans="2:23" ht="11.25" customHeight="1" x14ac:dyDescent="0.4">
      <c r="B53" s="35"/>
      <c r="C53" s="353"/>
      <c r="D53" s="353"/>
      <c r="E53" s="353"/>
      <c r="F53" s="353"/>
      <c r="G53" s="353"/>
      <c r="H53" s="353"/>
      <c r="I53" s="390"/>
      <c r="J53" s="390"/>
      <c r="K53" s="353"/>
      <c r="L53" s="353"/>
      <c r="M53" s="390"/>
      <c r="N53" s="390"/>
      <c r="O53" s="353"/>
      <c r="P53" s="390"/>
      <c r="Q53" s="390"/>
      <c r="R53" s="34"/>
      <c r="S53" s="33"/>
      <c r="T53" s="33"/>
      <c r="U53" s="33"/>
      <c r="V53" s="33"/>
      <c r="W53" s="32"/>
    </row>
    <row r="54" spans="2:23" ht="11.25" customHeight="1" x14ac:dyDescent="0.4">
      <c r="B54" s="31"/>
      <c r="C54" s="30"/>
      <c r="D54" s="30"/>
      <c r="E54" s="30"/>
      <c r="F54" s="30"/>
      <c r="G54" s="30"/>
      <c r="H54" s="30"/>
      <c r="I54" s="30"/>
      <c r="J54" s="30"/>
      <c r="K54" s="30"/>
      <c r="L54" s="30"/>
      <c r="M54" s="30"/>
      <c r="N54" s="30"/>
      <c r="O54" s="30"/>
      <c r="P54" s="30"/>
      <c r="Q54" s="30"/>
      <c r="R54" s="30"/>
      <c r="S54" s="30"/>
      <c r="T54" s="30"/>
      <c r="U54" s="30"/>
      <c r="V54" s="30"/>
      <c r="W54" s="29"/>
    </row>
    <row r="55" spans="2:23" s="27" customFormat="1" ht="11.25" customHeight="1" x14ac:dyDescent="0.4">
      <c r="B55" s="391" t="s">
        <v>78</v>
      </c>
      <c r="C55" s="391"/>
    </row>
    <row r="56" spans="2:23" s="27" customFormat="1" ht="43.5" customHeight="1" x14ac:dyDescent="0.4">
      <c r="B56" s="28">
        <v>1</v>
      </c>
      <c r="C56" s="282" t="s">
        <v>100</v>
      </c>
      <c r="D56" s="282"/>
      <c r="E56" s="282"/>
      <c r="F56" s="282"/>
      <c r="G56" s="282"/>
      <c r="H56" s="282"/>
      <c r="I56" s="282"/>
      <c r="J56" s="282"/>
      <c r="K56" s="282"/>
      <c r="L56" s="282"/>
      <c r="M56" s="282"/>
      <c r="N56" s="282"/>
      <c r="O56" s="282"/>
      <c r="P56" s="282"/>
      <c r="Q56" s="282"/>
      <c r="R56" s="282"/>
      <c r="S56" s="282"/>
      <c r="T56" s="282"/>
      <c r="U56" s="282"/>
      <c r="V56" s="282"/>
      <c r="W56" s="282"/>
    </row>
    <row r="57" spans="2:23" s="27" customFormat="1" ht="22.5" customHeight="1" x14ac:dyDescent="0.4">
      <c r="B57" s="28">
        <v>2</v>
      </c>
      <c r="C57" s="282" t="s">
        <v>76</v>
      </c>
      <c r="D57" s="282"/>
      <c r="E57" s="282"/>
      <c r="F57" s="282"/>
      <c r="G57" s="282"/>
      <c r="H57" s="282"/>
      <c r="I57" s="282"/>
      <c r="J57" s="282"/>
      <c r="K57" s="282"/>
      <c r="L57" s="282"/>
      <c r="M57" s="282"/>
      <c r="N57" s="282"/>
      <c r="O57" s="282"/>
      <c r="P57" s="282"/>
      <c r="Q57" s="282"/>
      <c r="R57" s="282"/>
      <c r="S57" s="282"/>
      <c r="T57" s="282"/>
      <c r="U57" s="282"/>
      <c r="V57" s="282"/>
      <c r="W57" s="282"/>
    </row>
    <row r="58" spans="2:23" s="27" customFormat="1" ht="21.75" customHeight="1" x14ac:dyDescent="0.4">
      <c r="B58" s="28">
        <v>3</v>
      </c>
      <c r="C58" s="282" t="s">
        <v>99</v>
      </c>
      <c r="D58" s="282"/>
      <c r="E58" s="282"/>
      <c r="F58" s="282"/>
      <c r="G58" s="282"/>
      <c r="H58" s="282"/>
      <c r="I58" s="282"/>
      <c r="J58" s="282"/>
      <c r="K58" s="282"/>
      <c r="L58" s="282"/>
      <c r="M58" s="282"/>
      <c r="N58" s="282"/>
      <c r="O58" s="282"/>
      <c r="P58" s="282"/>
      <c r="Q58" s="282"/>
      <c r="R58" s="282"/>
      <c r="S58" s="282"/>
      <c r="T58" s="282"/>
      <c r="U58" s="282"/>
      <c r="V58" s="282"/>
      <c r="W58" s="282"/>
    </row>
    <row r="59" spans="2:23" s="27" customFormat="1" ht="11.25" customHeight="1" x14ac:dyDescent="0.4">
      <c r="B59" s="27">
        <v>4</v>
      </c>
      <c r="C59" s="282" t="s">
        <v>131</v>
      </c>
      <c r="D59" s="282"/>
      <c r="E59" s="282"/>
      <c r="F59" s="282"/>
      <c r="G59" s="282"/>
      <c r="H59" s="282"/>
      <c r="I59" s="282"/>
      <c r="J59" s="282"/>
      <c r="K59" s="282"/>
      <c r="L59" s="282"/>
      <c r="M59" s="282"/>
      <c r="N59" s="282"/>
      <c r="O59" s="282"/>
      <c r="P59" s="282"/>
      <c r="Q59" s="282"/>
      <c r="R59" s="282"/>
      <c r="S59" s="282"/>
      <c r="T59" s="282"/>
      <c r="U59" s="282"/>
      <c r="V59" s="282"/>
      <c r="W59" s="282"/>
    </row>
    <row r="60" spans="2:23" s="27" customFormat="1" ht="11.25" customHeight="1" x14ac:dyDescent="0.4">
      <c r="C60" s="282"/>
      <c r="D60" s="282"/>
      <c r="E60" s="282"/>
      <c r="F60" s="282"/>
      <c r="G60" s="282"/>
      <c r="H60" s="282"/>
      <c r="I60" s="282"/>
      <c r="J60" s="282"/>
      <c r="K60" s="282"/>
      <c r="L60" s="282"/>
      <c r="M60" s="282"/>
      <c r="N60" s="282"/>
      <c r="O60" s="282"/>
      <c r="P60" s="282"/>
      <c r="Q60" s="282"/>
      <c r="R60" s="282"/>
      <c r="S60" s="282"/>
      <c r="T60" s="282"/>
      <c r="U60" s="282"/>
      <c r="V60" s="282"/>
      <c r="W60" s="282"/>
    </row>
    <row r="61" spans="2:23" s="27" customFormat="1" ht="11.25" customHeight="1" x14ac:dyDescent="0.4">
      <c r="C61" s="282"/>
      <c r="D61" s="282"/>
      <c r="E61" s="282"/>
      <c r="F61" s="282"/>
      <c r="G61" s="282"/>
      <c r="H61" s="282"/>
      <c r="I61" s="282"/>
      <c r="J61" s="282"/>
      <c r="K61" s="282"/>
      <c r="L61" s="282"/>
      <c r="M61" s="282"/>
      <c r="N61" s="282"/>
      <c r="O61" s="282"/>
      <c r="P61" s="282"/>
      <c r="Q61" s="282"/>
      <c r="R61" s="282"/>
      <c r="S61" s="282"/>
      <c r="T61" s="282"/>
      <c r="U61" s="282"/>
      <c r="V61" s="282"/>
      <c r="W61" s="282"/>
    </row>
    <row r="62" spans="2:23" s="27" customFormat="1" ht="11.25" customHeight="1" x14ac:dyDescent="0.4">
      <c r="C62" s="282"/>
      <c r="D62" s="282"/>
      <c r="E62" s="282"/>
      <c r="F62" s="282"/>
      <c r="G62" s="282"/>
      <c r="H62" s="282"/>
      <c r="I62" s="282"/>
      <c r="J62" s="282"/>
      <c r="K62" s="282"/>
      <c r="L62" s="282"/>
      <c r="M62" s="282"/>
      <c r="N62" s="282"/>
      <c r="O62" s="282"/>
      <c r="P62" s="282"/>
      <c r="Q62" s="282"/>
      <c r="R62" s="282"/>
      <c r="S62" s="282"/>
      <c r="T62" s="282"/>
      <c r="U62" s="282"/>
      <c r="V62" s="282"/>
      <c r="W62" s="282"/>
    </row>
    <row r="63" spans="2:23" s="27" customFormat="1" ht="11.25" customHeight="1" x14ac:dyDescent="0.4">
      <c r="C63" s="282"/>
      <c r="D63" s="282"/>
      <c r="E63" s="282"/>
      <c r="F63" s="282"/>
      <c r="G63" s="282"/>
      <c r="H63" s="282"/>
      <c r="I63" s="282"/>
      <c r="J63" s="282"/>
      <c r="K63" s="282"/>
      <c r="L63" s="282"/>
      <c r="M63" s="282"/>
      <c r="N63" s="282"/>
      <c r="O63" s="282"/>
      <c r="P63" s="282"/>
      <c r="Q63" s="282"/>
      <c r="R63" s="282"/>
      <c r="S63" s="282"/>
      <c r="T63" s="282"/>
      <c r="U63" s="282"/>
      <c r="V63" s="282"/>
      <c r="W63" s="282"/>
    </row>
    <row r="64" spans="2:23" s="27" customFormat="1" ht="11.25" customHeight="1" x14ac:dyDescent="0.4">
      <c r="C64" s="282"/>
      <c r="D64" s="282"/>
      <c r="E64" s="282"/>
      <c r="F64" s="282"/>
      <c r="G64" s="282"/>
      <c r="H64" s="282"/>
      <c r="I64" s="282"/>
      <c r="J64" s="282"/>
      <c r="K64" s="282"/>
      <c r="L64" s="282"/>
      <c r="M64" s="282"/>
      <c r="N64" s="282"/>
      <c r="O64" s="282"/>
      <c r="P64" s="282"/>
      <c r="Q64" s="282"/>
      <c r="R64" s="282"/>
      <c r="S64" s="282"/>
      <c r="T64" s="282"/>
      <c r="U64" s="282"/>
      <c r="V64" s="282"/>
      <c r="W64" s="282"/>
    </row>
    <row r="65" spans="3:3" s="27" customFormat="1" ht="11.25" customHeight="1" x14ac:dyDescent="0.4">
      <c r="C65" s="52"/>
    </row>
    <row r="66" spans="3:3" s="27" customFormat="1" ht="11.25" customHeight="1" x14ac:dyDescent="0.4">
      <c r="C66" s="52"/>
    </row>
  </sheetData>
  <sheetProtection algorithmName="SHA-512" hashValue="UO6NYubMe07LQiQr4s2J0iAO9N9MtXl8k3trs/XOmP7uhzFGF1EQKCLckHeL/jLAXk7hw/KmINAGBA26Q7FOEA==" saltValue="TGvM76FUvCsmvyVjgok9eg==" spinCount="100000" sheet="1" objects="1" scenarios="1"/>
  <mergeCells count="159">
    <mergeCell ref="C52:G53"/>
    <mergeCell ref="H52:H53"/>
    <mergeCell ref="I52:J53"/>
    <mergeCell ref="K52:K53"/>
    <mergeCell ref="L52:L53"/>
    <mergeCell ref="C58:W58"/>
    <mergeCell ref="M52:N53"/>
    <mergeCell ref="O52:O53"/>
    <mergeCell ref="P52:Q53"/>
    <mergeCell ref="B55:C55"/>
    <mergeCell ref="C56:W56"/>
    <mergeCell ref="C57:W57"/>
    <mergeCell ref="K41:L42"/>
    <mergeCell ref="M41:U42"/>
    <mergeCell ref="V41:V42"/>
    <mergeCell ref="B44:W45"/>
    <mergeCell ref="C46:D47"/>
    <mergeCell ref="E46:E47"/>
    <mergeCell ref="F46:F47"/>
    <mergeCell ref="G46:G47"/>
    <mergeCell ref="H46:H47"/>
    <mergeCell ref="I46:I47"/>
    <mergeCell ref="J46:J47"/>
    <mergeCell ref="K47:L50"/>
    <mergeCell ref="M47:T50"/>
    <mergeCell ref="U47:V50"/>
    <mergeCell ref="B27:D31"/>
    <mergeCell ref="E27:M27"/>
    <mergeCell ref="N27:N31"/>
    <mergeCell ref="O27:W27"/>
    <mergeCell ref="E28:G28"/>
    <mergeCell ref="H28:I28"/>
    <mergeCell ref="J28:K28"/>
    <mergeCell ref="L28:M28"/>
    <mergeCell ref="O28:Q28"/>
    <mergeCell ref="R28:S28"/>
    <mergeCell ref="T28:U28"/>
    <mergeCell ref="V28:W28"/>
    <mergeCell ref="E29:F31"/>
    <mergeCell ref="H29:I29"/>
    <mergeCell ref="J29:K29"/>
    <mergeCell ref="L29:M29"/>
    <mergeCell ref="O29:P31"/>
    <mergeCell ref="R29:S29"/>
    <mergeCell ref="T29:U29"/>
    <mergeCell ref="V29:W29"/>
    <mergeCell ref="G30:G31"/>
    <mergeCell ref="H30:I31"/>
    <mergeCell ref="J30:K31"/>
    <mergeCell ref="L30:M31"/>
    <mergeCell ref="B32:W34"/>
    <mergeCell ref="B35:J36"/>
    <mergeCell ref="C37:D38"/>
    <mergeCell ref="E37:E38"/>
    <mergeCell ref="F37:F38"/>
    <mergeCell ref="G37:G38"/>
    <mergeCell ref="H37:H38"/>
    <mergeCell ref="I37:I38"/>
    <mergeCell ref="J37:J38"/>
    <mergeCell ref="K38:L39"/>
    <mergeCell ref="M38:S39"/>
    <mergeCell ref="Q30:Q31"/>
    <mergeCell ref="R30:S31"/>
    <mergeCell ref="T30:U31"/>
    <mergeCell ref="V30:W31"/>
    <mergeCell ref="R24:S24"/>
    <mergeCell ref="T24:U24"/>
    <mergeCell ref="V24:W24"/>
    <mergeCell ref="G25:G26"/>
    <mergeCell ref="H25:I26"/>
    <mergeCell ref="J25:K26"/>
    <mergeCell ref="L25:M26"/>
    <mergeCell ref="Q25:Q26"/>
    <mergeCell ref="R25:S26"/>
    <mergeCell ref="T25:U26"/>
    <mergeCell ref="V25:W26"/>
    <mergeCell ref="B22:D26"/>
    <mergeCell ref="E22:M22"/>
    <mergeCell ref="N22:N26"/>
    <mergeCell ref="O22:W22"/>
    <mergeCell ref="E23:G23"/>
    <mergeCell ref="H23:I23"/>
    <mergeCell ref="J23:K23"/>
    <mergeCell ref="L23:M23"/>
    <mergeCell ref="O23:Q23"/>
    <mergeCell ref="R23:S23"/>
    <mergeCell ref="T23:U23"/>
    <mergeCell ref="V23:W23"/>
    <mergeCell ref="E24:F26"/>
    <mergeCell ref="H24:I24"/>
    <mergeCell ref="J24:K24"/>
    <mergeCell ref="L24:M24"/>
    <mergeCell ref="O24:P26"/>
    <mergeCell ref="W19:W21"/>
    <mergeCell ref="D20:D21"/>
    <mergeCell ref="E20:F21"/>
    <mergeCell ref="G20:H21"/>
    <mergeCell ref="I20:J21"/>
    <mergeCell ref="M20:M21"/>
    <mergeCell ref="N20:O21"/>
    <mergeCell ref="P20:Q21"/>
    <mergeCell ref="R20:S21"/>
    <mergeCell ref="T14:U15"/>
    <mergeCell ref="V14:W15"/>
    <mergeCell ref="B16:J17"/>
    <mergeCell ref="K16:S17"/>
    <mergeCell ref="T16:W17"/>
    <mergeCell ref="H14:H15"/>
    <mergeCell ref="I14:I15"/>
    <mergeCell ref="B18:D18"/>
    <mergeCell ref="E18:F18"/>
    <mergeCell ref="G18:H18"/>
    <mergeCell ref="I18:J18"/>
    <mergeCell ref="K18:M18"/>
    <mergeCell ref="N18:O18"/>
    <mergeCell ref="P18:Q18"/>
    <mergeCell ref="R18:S18"/>
    <mergeCell ref="T18:V21"/>
    <mergeCell ref="B19:C21"/>
    <mergeCell ref="E19:F19"/>
    <mergeCell ref="G19:H19"/>
    <mergeCell ref="I19:J19"/>
    <mergeCell ref="K19:L21"/>
    <mergeCell ref="N19:O19"/>
    <mergeCell ref="P19:Q19"/>
    <mergeCell ref="R19:S19"/>
    <mergeCell ref="J14:J15"/>
    <mergeCell ref="K14:K15"/>
    <mergeCell ref="L14:L15"/>
    <mergeCell ref="M14:M15"/>
    <mergeCell ref="O13:P15"/>
    <mergeCell ref="R13:S13"/>
    <mergeCell ref="N14:N15"/>
    <mergeCell ref="Q14:Q15"/>
    <mergeCell ref="R14:S15"/>
    <mergeCell ref="C59:W64"/>
    <mergeCell ref="B5:W6"/>
    <mergeCell ref="B7:F8"/>
    <mergeCell ref="G7:N8"/>
    <mergeCell ref="O7:S10"/>
    <mergeCell ref="T7:W7"/>
    <mergeCell ref="T8:W10"/>
    <mergeCell ref="B9:F10"/>
    <mergeCell ref="G9:N10"/>
    <mergeCell ref="B11:F12"/>
    <mergeCell ref="G11:N12"/>
    <mergeCell ref="O11:W11"/>
    <mergeCell ref="O12:Q12"/>
    <mergeCell ref="R12:S12"/>
    <mergeCell ref="T12:U12"/>
    <mergeCell ref="V12:W12"/>
    <mergeCell ref="T13:U13"/>
    <mergeCell ref="V13:W13"/>
    <mergeCell ref="B14:B15"/>
    <mergeCell ref="C14:C15"/>
    <mergeCell ref="D14:D15"/>
    <mergeCell ref="E14:E15"/>
    <mergeCell ref="F14:F15"/>
    <mergeCell ref="G14:G15"/>
  </mergeCells>
  <phoneticPr fontId="2"/>
  <pageMargins left="0.68" right="0.31" top="0.42" bottom="0.42" header="0.28000000000000003" footer="0.2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説明</vt:lpstr>
      <vt:lpstr>入力用シート</vt:lpstr>
      <vt:lpstr>申出書（新規）</vt:lpstr>
      <vt:lpstr>記載例</vt:lpstr>
      <vt:lpstr>入力用シート!Print_Area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kyousai</dc:creator>
  <cp:lastModifiedBy>kyousai</cp:lastModifiedBy>
  <cp:lastPrinted>2021-09-27T09:50:12Z</cp:lastPrinted>
  <dcterms:created xsi:type="dcterms:W3CDTF">2019-04-24T10:00:15Z</dcterms:created>
  <dcterms:modified xsi:type="dcterms:W3CDTF">2022-11-01T05:40:30Z</dcterms:modified>
</cp:coreProperties>
</file>